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570" windowHeight="8025"/>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FOA!$B$1:$I$51</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37" i="1" l="1"/>
  <c r="Q37" i="1" s="1"/>
  <c r="N37" i="1"/>
  <c r="S37" i="1" s="1"/>
  <c r="D1" i="1"/>
  <c r="E23" i="1"/>
  <c r="I21" i="1"/>
  <c r="N21" i="1" s="1"/>
  <c r="S21" i="1" s="1"/>
  <c r="L30" i="1"/>
  <c r="Q30" i="1" s="1"/>
  <c r="A30" i="1" s="1"/>
  <c r="L27" i="1"/>
  <c r="Q27" i="1" s="1"/>
  <c r="L28" i="1"/>
  <c r="Q28" i="1"/>
  <c r="L29" i="1"/>
  <c r="Q29" i="1" s="1"/>
  <c r="A29" i="1" s="1"/>
  <c r="L31" i="1"/>
  <c r="Q31" i="1" s="1"/>
  <c r="A31" i="1" s="1"/>
  <c r="L32" i="1"/>
  <c r="Q32" i="1" s="1"/>
  <c r="A32" i="1" s="1"/>
  <c r="L10" i="1"/>
  <c r="Q10" i="1"/>
  <c r="BA1" i="1"/>
  <c r="BB1" i="1" s="1"/>
  <c r="A33" i="1"/>
  <c r="N12" i="1"/>
  <c r="S12" i="1"/>
  <c r="N13" i="1"/>
  <c r="S13" i="1"/>
  <c r="N15" i="1"/>
  <c r="S15" i="1"/>
  <c r="N16" i="1"/>
  <c r="S16" i="1"/>
  <c r="N17" i="1"/>
  <c r="S17" i="1"/>
  <c r="N18" i="1"/>
  <c r="S18" i="1"/>
  <c r="N19" i="1"/>
  <c r="S19" i="1"/>
  <c r="N20" i="1"/>
  <c r="S20" i="1"/>
  <c r="N22" i="1"/>
  <c r="S22" i="1" s="1"/>
  <c r="N23" i="1"/>
  <c r="S23" i="1" s="1"/>
  <c r="N24" i="1"/>
  <c r="S24" i="1" s="1"/>
  <c r="N25" i="1"/>
  <c r="S25" i="1" s="1"/>
  <c r="N26" i="1"/>
  <c r="S26" i="1" s="1"/>
  <c r="N27" i="1"/>
  <c r="S27" i="1" s="1"/>
  <c r="N28" i="1"/>
  <c r="S28" i="1" s="1"/>
  <c r="N36" i="1"/>
  <c r="S36" i="1" s="1"/>
  <c r="M12" i="1"/>
  <c r="R12" i="1" s="1"/>
  <c r="M13" i="1"/>
  <c r="R13" i="1" s="1"/>
  <c r="M15" i="1"/>
  <c r="R15" i="1" s="1"/>
  <c r="M16" i="1"/>
  <c r="R16" i="1" s="1"/>
  <c r="M17" i="1"/>
  <c r="R17" i="1" s="1"/>
  <c r="M18" i="1"/>
  <c r="R18" i="1" s="1"/>
  <c r="M19" i="1"/>
  <c r="R19" i="1" s="1"/>
  <c r="L36" i="1"/>
  <c r="Q36" i="1" s="1"/>
  <c r="A36" i="1" s="1"/>
  <c r="L12" i="1"/>
  <c r="Q12" i="1" s="1"/>
  <c r="L14" i="1"/>
  <c r="Q14" i="1" s="1"/>
  <c r="L15" i="1"/>
  <c r="Q15" i="1" s="1"/>
  <c r="L17" i="1"/>
  <c r="Q17" i="1" s="1"/>
  <c r="L18" i="1"/>
  <c r="Q18" i="1" s="1"/>
  <c r="L19" i="1"/>
  <c r="Q19" i="1" s="1"/>
  <c r="L20" i="1"/>
  <c r="Q20" i="1" s="1"/>
  <c r="L21" i="1"/>
  <c r="Q21" i="1" s="1"/>
  <c r="L22" i="1"/>
  <c r="Q22" i="1" s="1"/>
  <c r="A22" i="1" s="1"/>
  <c r="L24" i="1"/>
  <c r="Q24" i="1"/>
  <c r="A24" i="1" s="1"/>
  <c r="L25" i="1"/>
  <c r="Q25" i="1" s="1"/>
  <c r="A25" i="1" s="1"/>
  <c r="L26" i="1"/>
  <c r="Q26" i="1"/>
  <c r="A26" i="1" s="1"/>
  <c r="K12" i="1"/>
  <c r="P12" i="1" s="1"/>
  <c r="A12" i="1" s="1"/>
  <c r="K14" i="1"/>
  <c r="P14" i="1"/>
  <c r="K15" i="1"/>
  <c r="P15" i="1"/>
  <c r="A15" i="1" s="1"/>
  <c r="K17" i="1"/>
  <c r="P17" i="1" s="1"/>
  <c r="K18" i="1"/>
  <c r="P18" i="1"/>
  <c r="A18" i="1" s="1"/>
  <c r="K19" i="1"/>
  <c r="P19" i="1" s="1"/>
  <c r="A19" i="1" s="1"/>
  <c r="K20" i="1"/>
  <c r="P20" i="1"/>
  <c r="K21" i="1"/>
  <c r="P21" i="1"/>
  <c r="A21" i="1" s="1"/>
  <c r="H11" i="1"/>
  <c r="M11" i="1"/>
  <c r="R11" i="1" s="1"/>
  <c r="I11" i="1"/>
  <c r="I10" i="1" s="1"/>
  <c r="N10" i="1" s="1"/>
  <c r="S10" i="1" s="1"/>
  <c r="D13" i="1"/>
  <c r="D11" i="1" s="1"/>
  <c r="K11" i="1" s="1"/>
  <c r="P11" i="1" s="1"/>
  <c r="K13" i="1"/>
  <c r="P13" i="1" s="1"/>
  <c r="E13" i="1"/>
  <c r="L13" i="1" s="1"/>
  <c r="Q13" i="1" s="1"/>
  <c r="H14" i="1"/>
  <c r="I14" i="1"/>
  <c r="N14" i="1" s="1"/>
  <c r="S14" i="1" s="1"/>
  <c r="D16" i="1"/>
  <c r="K16" i="1"/>
  <c r="P16" i="1" s="1"/>
  <c r="E16" i="1"/>
  <c r="L16" i="1"/>
  <c r="Q16" i="1" s="1"/>
  <c r="L23" i="1"/>
  <c r="Q23" i="1" s="1"/>
  <c r="H10" i="1"/>
  <c r="M10" i="1" s="1"/>
  <c r="R10" i="1" s="1"/>
  <c r="M14" i="1"/>
  <c r="R14" i="1" s="1"/>
  <c r="BD1" i="1" l="1"/>
  <c r="BC1" i="1"/>
  <c r="BE1" i="1" s="1"/>
  <c r="A23" i="1"/>
  <c r="A13" i="1"/>
  <c r="A17" i="1"/>
  <c r="A27" i="1"/>
  <c r="A14" i="1"/>
  <c r="A10" i="1"/>
  <c r="A16" i="1"/>
  <c r="A20" i="1"/>
  <c r="A28" i="1"/>
  <c r="N11" i="1"/>
  <c r="S11" i="1" s="1"/>
  <c r="E11" i="1"/>
  <c r="L11" i="1" s="1"/>
  <c r="Q11" i="1" s="1"/>
  <c r="A11" i="1" s="1"/>
  <c r="A1" i="1" l="1"/>
</calcChain>
</file>

<file path=xl/sharedStrings.xml><?xml version="1.0" encoding="utf-8"?>
<sst xmlns="http://schemas.openxmlformats.org/spreadsheetml/2006/main" count="140" uniqueCount="122">
  <si>
    <t>主管：                    覆核：                    製表：                    聯絡電話：</t>
    <phoneticPr fontId="9" type="noConversion"/>
  </si>
  <si>
    <t>註：</t>
    <phoneticPr fontId="9" type="noConversion"/>
  </si>
  <si>
    <r>
      <t>淨額</t>
    </r>
    <r>
      <rPr>
        <vertAlign val="superscript"/>
        <sz val="12"/>
        <rFont val="細明體"/>
        <family val="3"/>
        <charset val="136"/>
      </rPr>
      <t>2</t>
    </r>
    <phoneticPr fontId="9" type="noConversion"/>
  </si>
  <si>
    <r>
      <t>總額</t>
    </r>
    <r>
      <rPr>
        <vertAlign val="superscript"/>
        <sz val="12"/>
        <rFont val="細明體"/>
        <family val="3"/>
        <charset val="136"/>
      </rPr>
      <t>2</t>
    </r>
    <phoneticPr fontId="9" type="noConversion"/>
  </si>
  <si>
    <t>項目</t>
    <phoneticPr fontId="9" type="noConversion"/>
  </si>
  <si>
    <r>
      <t>九、其他國外資產</t>
    </r>
    <r>
      <rPr>
        <vertAlign val="superscript"/>
        <sz val="12"/>
        <rFont val="細明體"/>
        <family val="3"/>
        <charset val="136"/>
      </rPr>
      <t>8</t>
    </r>
    <phoneticPr fontId="9" type="noConversion"/>
  </si>
  <si>
    <t>八、對非居民存出保證金</t>
    <phoneticPr fontId="9" type="noConversion"/>
  </si>
  <si>
    <t>七、國外不動產及設備</t>
    <phoneticPr fontId="9" type="noConversion"/>
  </si>
  <si>
    <t>六、國外投資性不動產</t>
    <phoneticPr fontId="9" type="noConversion"/>
  </si>
  <si>
    <r>
      <t>六、其他國外負債</t>
    </r>
    <r>
      <rPr>
        <vertAlign val="superscript"/>
        <sz val="12"/>
        <rFont val="細明體"/>
        <family val="3"/>
        <charset val="136"/>
      </rPr>
      <t>8</t>
    </r>
    <phoneticPr fontId="9" type="noConversion"/>
  </si>
  <si>
    <t>　　5. 其他再保險準備資產</t>
    <phoneticPr fontId="9" type="noConversion"/>
  </si>
  <si>
    <t>五、非居民存入保證金</t>
    <phoneticPr fontId="9" type="noConversion"/>
  </si>
  <si>
    <t>　　4. 分出特別準備</t>
    <phoneticPr fontId="9" type="noConversion"/>
  </si>
  <si>
    <t>　　5. 其他負債準備</t>
    <phoneticPr fontId="9" type="noConversion"/>
  </si>
  <si>
    <t>　　3. 分出責任準備</t>
    <phoneticPr fontId="9" type="noConversion"/>
  </si>
  <si>
    <t>　　4. 特別準備</t>
    <phoneticPr fontId="9" type="noConversion"/>
  </si>
  <si>
    <t>　　2. 分出賠款準備</t>
    <phoneticPr fontId="9" type="noConversion"/>
  </si>
  <si>
    <t>　　3. 責任準備</t>
    <phoneticPr fontId="9" type="noConversion"/>
  </si>
  <si>
    <t>　　1. 分出未滿期保費準備</t>
    <phoneticPr fontId="9" type="noConversion"/>
  </si>
  <si>
    <t>　　2. 賠款準備</t>
    <phoneticPr fontId="9" type="noConversion"/>
  </si>
  <si>
    <t>五、承做非居民再保險準備</t>
    <phoneticPr fontId="9" type="noConversion"/>
  </si>
  <si>
    <t>　　1. 未滿期保費準備</t>
    <phoneticPr fontId="9" type="noConversion"/>
  </si>
  <si>
    <t>四、國外放款</t>
    <phoneticPr fontId="9" type="noConversion"/>
  </si>
  <si>
    <r>
      <t>四、承保非居民保險準備</t>
    </r>
    <r>
      <rPr>
        <vertAlign val="superscript"/>
        <sz val="12"/>
        <rFont val="細明體"/>
        <family val="3"/>
        <charset val="136"/>
      </rPr>
      <t>7</t>
    </r>
    <phoneticPr fontId="9" type="noConversion"/>
  </si>
  <si>
    <t>三、國外借款</t>
    <phoneticPr fontId="9" type="noConversion"/>
  </si>
  <si>
    <t>　　5. 其他有價證券</t>
    <phoneticPr fontId="9" type="noConversion"/>
  </si>
  <si>
    <t>　　4. 附賣回債票券</t>
    <phoneticPr fontId="9" type="noConversion"/>
  </si>
  <si>
    <t>　　4. 其他有價證券</t>
    <phoneticPr fontId="9" type="noConversion"/>
  </si>
  <si>
    <t>　　　(2) 境外發行</t>
    <phoneticPr fontId="9" type="noConversion"/>
  </si>
  <si>
    <t>　　3. 附買回債票券</t>
    <phoneticPr fontId="9" type="noConversion"/>
  </si>
  <si>
    <t>　　　(1) 境內發行</t>
    <phoneticPr fontId="9" type="noConversion"/>
  </si>
  <si>
    <r>
      <t>　　3. 短期債票券</t>
    </r>
    <r>
      <rPr>
        <vertAlign val="superscript"/>
        <sz val="12"/>
        <rFont val="細明體"/>
        <family val="3"/>
        <charset val="136"/>
      </rPr>
      <t>4,5</t>
    </r>
    <phoneticPr fontId="9" type="noConversion"/>
  </si>
  <si>
    <r>
      <t>　　2. 短期債票券</t>
    </r>
    <r>
      <rPr>
        <vertAlign val="superscript"/>
        <sz val="12"/>
        <rFont val="細明體"/>
        <family val="3"/>
        <charset val="136"/>
      </rPr>
      <t>4,5</t>
    </r>
    <phoneticPr fontId="9" type="noConversion"/>
  </si>
  <si>
    <r>
      <t>　　2. 長期債票券</t>
    </r>
    <r>
      <rPr>
        <vertAlign val="superscript"/>
        <sz val="12"/>
        <rFont val="細明體"/>
        <family val="3"/>
        <charset val="136"/>
      </rPr>
      <t>4,5</t>
    </r>
    <phoneticPr fontId="9" type="noConversion"/>
  </si>
  <si>
    <r>
      <t>　　1. 股權證券</t>
    </r>
    <r>
      <rPr>
        <vertAlign val="superscript"/>
        <sz val="12"/>
        <rFont val="細明體"/>
        <family val="3"/>
        <charset val="136"/>
      </rPr>
      <t>3</t>
    </r>
    <phoneticPr fontId="9" type="noConversion"/>
  </si>
  <si>
    <r>
      <t>　　1. 長期債票券</t>
    </r>
    <r>
      <rPr>
        <vertAlign val="superscript"/>
        <sz val="12"/>
        <rFont val="細明體"/>
        <family val="3"/>
        <charset val="136"/>
      </rPr>
      <t>4,5</t>
    </r>
    <phoneticPr fontId="9" type="noConversion"/>
  </si>
  <si>
    <t>二、投資非居民發行的有價證券</t>
    <phoneticPr fontId="9" type="noConversion"/>
  </si>
  <si>
    <t>一、非居民投資本公司發行的非股權
    有價證券</t>
    <phoneticPr fontId="9" type="noConversion"/>
  </si>
  <si>
    <t>代號</t>
    <phoneticPr fontId="9" type="noConversion"/>
  </si>
  <si>
    <t>檢核註記</t>
    <phoneticPr fontId="9" type="noConversion"/>
  </si>
  <si>
    <r>
      <t>國外負債</t>
    </r>
    <r>
      <rPr>
        <b/>
        <vertAlign val="superscript"/>
        <sz val="12"/>
        <rFont val="細明體"/>
        <family val="3"/>
        <charset val="136"/>
      </rPr>
      <t>1</t>
    </r>
    <phoneticPr fontId="9" type="noConversion"/>
  </si>
  <si>
    <r>
      <t>國外資產</t>
    </r>
    <r>
      <rPr>
        <b/>
        <vertAlign val="superscript"/>
        <sz val="12"/>
        <rFont val="細明體"/>
        <family val="3"/>
        <charset val="136"/>
      </rPr>
      <t>1</t>
    </r>
    <phoneticPr fontId="9" type="noConversion"/>
  </si>
  <si>
    <t>單　　位：</t>
  </si>
  <si>
    <t>報表名稱：</t>
    <phoneticPr fontId="9" type="noConversion"/>
  </si>
  <si>
    <t>報表編號：</t>
    <phoneticPr fontId="9" type="noConversion"/>
  </si>
  <si>
    <t>報表日期：</t>
    <phoneticPr fontId="9" type="noConversion"/>
  </si>
  <si>
    <t>年月</t>
    <phoneticPr fontId="9" type="noConversion"/>
  </si>
  <si>
    <t>編號</t>
    <phoneticPr fontId="9" type="noConversion"/>
  </si>
  <si>
    <t>版次</t>
    <phoneticPr fontId="9" type="noConversion"/>
  </si>
  <si>
    <t>FIR7</t>
    <phoneticPr fontId="4" type="noConversion"/>
  </si>
  <si>
    <t>再保險業國際保險業務分公司國外資產負債簡表</t>
    <phoneticPr fontId="9" type="noConversion"/>
  </si>
  <si>
    <t>FIR7</t>
    <phoneticPr fontId="9" type="noConversion"/>
  </si>
  <si>
    <t>公司代號：</t>
    <phoneticPr fontId="4" type="noConversion"/>
  </si>
  <si>
    <t>公司名稱：</t>
    <phoneticPr fontId="4" type="noConversion"/>
  </si>
  <si>
    <t>千美元</t>
    <phoneticPr fontId="9" type="noConversion"/>
  </si>
  <si>
    <t>附註揭露－對DBU與OBU債權</t>
    <phoneticPr fontId="9" type="noConversion"/>
  </si>
  <si>
    <t>附註揭露－對DBU與OBU債務</t>
    <phoneticPr fontId="9" type="noConversion"/>
  </si>
  <si>
    <r>
      <t>一、對指定銀行(DBU)債務</t>
    </r>
    <r>
      <rPr>
        <vertAlign val="superscript"/>
        <sz val="12"/>
        <rFont val="細明體"/>
        <family val="3"/>
        <charset val="136"/>
      </rPr>
      <t>9</t>
    </r>
    <phoneticPr fontId="4" type="noConversion"/>
  </si>
  <si>
    <r>
      <t>二、對國際金融業務分行(OBU)債務</t>
    </r>
    <r>
      <rPr>
        <vertAlign val="superscript"/>
        <sz val="12"/>
        <rFont val="細明體"/>
        <family val="3"/>
        <charset val="136"/>
      </rPr>
      <t>9</t>
    </r>
    <phoneticPr fontId="4" type="noConversion"/>
  </si>
  <si>
    <r>
      <t>一、對指定銀行(DBU)債權</t>
    </r>
    <r>
      <rPr>
        <vertAlign val="superscript"/>
        <sz val="12"/>
        <rFont val="細明體"/>
        <family val="3"/>
        <charset val="136"/>
      </rPr>
      <t>9</t>
    </r>
    <phoneticPr fontId="9" type="noConversion"/>
  </si>
  <si>
    <r>
      <t>二、對國際金融業務分行(OBU)債權</t>
    </r>
    <r>
      <rPr>
        <vertAlign val="superscript"/>
        <sz val="12"/>
        <rFont val="細明體"/>
        <family val="3"/>
        <charset val="136"/>
      </rPr>
      <t>9</t>
    </r>
    <phoneticPr fontId="4"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</si>
  <si>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</si>
  <si>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</si>
  <si>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</si>
  <si>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</si>
  <si>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</si>
  <si>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</si>
  <si>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</si>
  <si>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</si>
  <si>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</si>
  <si>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</si>
  <si>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</si>
  <si>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</si>
  <si>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</si>
  <si>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</si>
  <si>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</si>
  <si>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</si>
  <si>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</si>
  <si>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</si>
  <si>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</si>
  <si>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</si>
  <si>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</si>
  <si>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</si>
  <si>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</si>
  <si>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</si>
  <si>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</si>
  <si>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</si>
  <si>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</si>
  <si>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</si>
  <si>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</si>
  <si>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</si>
  <si>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</si>
  <si>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</si>
  <si>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</si>
  <si>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</si>
  <si>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</si>
  <si>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</si>
  <si>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</si>
  <si>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</si>
  <si>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</si>
  <si>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</si>
  <si>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F2420</t>
  </si>
  <si>
    <t>F2430</t>
  </si>
  <si>
    <t>F2440</t>
  </si>
  <si>
    <t>F2450</t>
  </si>
  <si>
    <t>F2500</t>
  </si>
  <si>
    <t>F2600</t>
  </si>
  <si>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9" type="noConversion"/>
  </si>
  <si>
    <t>107年1月版</t>
  </si>
  <si>
    <r>
      <t>一、國外存款</t>
    </r>
    <r>
      <rPr>
        <vertAlign val="superscript"/>
        <sz val="12"/>
        <rFont val="細明體"/>
        <family val="3"/>
        <charset val="136"/>
      </rPr>
      <t>5</t>
    </r>
    <phoneticPr fontId="9" type="noConversion"/>
  </si>
  <si>
    <r>
      <t>二、衍生工具金融負債</t>
    </r>
    <r>
      <rPr>
        <vertAlign val="superscript"/>
        <sz val="12"/>
        <rFont val="細明體"/>
        <family val="3"/>
        <charset val="136"/>
      </rPr>
      <t>6</t>
    </r>
    <phoneticPr fontId="4" type="noConversion"/>
  </si>
  <si>
    <r>
      <t>三、衍生工具金融資產</t>
    </r>
    <r>
      <rPr>
        <vertAlign val="superscript"/>
        <sz val="12"/>
        <rFont val="細明體"/>
        <family val="3"/>
        <charset val="136"/>
      </rPr>
      <t>6</t>
    </r>
    <phoneticPr fontId="4"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</si>
  <si>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工具」係指交易對象（店頭市場）或受託下單機構（集中市場）須為非居民，「國外投資性不動產」與「國外不動產及設備」係指不動產、保險相關事業及投資案所在地為海外。</t>
    </r>
    <phoneticPr fontId="9"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</si>
  <si>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9" type="noConversion"/>
  </si>
  <si>
    <r>
      <t xml:space="preserve">4. </t>
    </r>
    <r>
      <rPr>
        <sz val="10"/>
        <rFont val="細明體"/>
        <family val="3"/>
        <charset val="136"/>
      </rPr>
      <t>債票券依發行之「原始期限」區分長短期，超過一年以上者計入長期債票券；一年期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以下者計入短期債票券，可轉讓定期存單（</t>
    </r>
    <r>
      <rPr>
        <sz val="10"/>
        <rFont val="Times New Roman"/>
        <family val="1"/>
      </rPr>
      <t>NCD</t>
    </r>
    <r>
      <rPr>
        <sz val="10"/>
        <rFont val="細明體"/>
        <family val="3"/>
        <charset val="136"/>
      </rPr>
      <t>）亦屬短期債票券。</t>
    </r>
    <phoneticPr fontId="9" type="noConversion"/>
  </si>
  <si>
    <r>
      <t xml:space="preserve">5. </t>
    </r>
    <r>
      <rPr>
        <sz val="10"/>
        <rFont val="細明體"/>
        <family val="3"/>
        <charset val="136"/>
      </rPr>
      <t>結構型商品依</t>
    </r>
    <r>
      <rPr>
        <sz val="10"/>
        <rFont val="Times New Roman"/>
        <family val="1"/>
      </rPr>
      <t>IFRS9</t>
    </r>
    <r>
      <rPr>
        <sz val="10"/>
        <rFont val="新細明體"/>
        <family val="1"/>
        <charset val="136"/>
      </rPr>
      <t>「嵌入式衍生工具」規定，應以整體衡量資產分類</t>
    </r>
    <r>
      <rPr>
        <sz val="10"/>
        <rFont val="細明體"/>
        <family val="3"/>
        <charset val="136"/>
      </rPr>
      <t>，以存款為基礎的結構型商品，計入國外存款，以債票券為基礎者，計入債票券。</t>
    </r>
    <phoneticPr fontId="4" type="noConversion"/>
  </si>
  <si>
    <r>
      <t xml:space="preserve">6. </t>
    </r>
    <r>
      <rPr>
        <sz val="10"/>
        <rFont val="細明體"/>
        <family val="3"/>
        <charset val="136"/>
      </rPr>
      <t>衍生工具包括避險及非避險交易，但不含結構型商品。由於衍生工具金融資產保證金（例如：期貨保證金、選擇權權利金、信用違約保證金等）似擔保性質，請填列八、對非居民存出保證金項下。</t>
    </r>
    <phoneticPr fontId="4" type="noConversion"/>
  </si>
  <si>
    <r>
      <t xml:space="preserve">7. </t>
    </r>
    <r>
      <rPr>
        <sz val="10"/>
        <rFont val="細明體"/>
        <family val="3"/>
        <charset val="136"/>
      </rPr>
      <t>承保非居民保險準備各細項皆包含因直接承保非居民業務與自非居民分入再保險業務而提存之準備金。</t>
    </r>
    <phoneticPr fontId="4"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</si>
  <si>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4" type="noConversion"/>
  </si>
  <si>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工具，但含衍生工具交易而產生之應收付款）。填報時，資產負債金額不互抵，即以總額分列於資產及負債。本附註揭露項目屬填報公司</t>
    </r>
    <r>
      <rPr>
        <sz val="10"/>
        <rFont val="Times New Roman"/>
        <family val="1"/>
      </rPr>
      <t>(OIU)</t>
    </r>
    <r>
      <rPr>
        <sz val="10"/>
        <rFont val="細明體"/>
        <family val="3"/>
        <charset val="136"/>
      </rPr>
      <t>之國內資產、負債，請勿填列國外資產、負債項目。</t>
    </r>
    <phoneticPr fontId="4" type="noConversion"/>
  </si>
  <si>
    <r>
      <t>10.</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4" type="noConversion"/>
  </si>
  <si>
    <t>民國107年   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</si>
</sst>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44" x14ac:knownFonts="1">
    <font>
      <sz val="12"/>
      <name val="新細明體"/>
      <family val="1"/>
      <charset val="136"/>
    </font>
    <font>
      <sz val="12"/>
      <color indexed="8"/>
      <name val="新細明體"/>
      <family val="1"/>
      <charset val="136"/>
    </font>
    <font>
      <sz val="12"/>
      <color indexed="8"/>
      <name val="新細明體"/>
      <family val="1"/>
      <charset val="136"/>
    </font>
    <font>
      <sz val="12"/>
      <name val="細明體"/>
      <family val="3"/>
      <charset val="136"/>
    </font>
    <font>
      <sz val="9"/>
      <name val="新細明體"/>
      <family val="1"/>
      <charset val="136"/>
    </font>
    <font>
      <sz val="12"/>
      <name val="Courier"/>
      <family val="3"/>
    </font>
    <font>
      <sz val="10"/>
      <name val="細明體"/>
      <family val="3"/>
      <charset val="136"/>
    </font>
    <font>
      <sz val="12"/>
      <name val="新細明體"/>
      <family val="1"/>
      <charset val="136"/>
    </font>
    <font>
      <sz val="13"/>
      <name val="細明體"/>
      <family val="3"/>
      <charset val="136"/>
    </font>
    <font>
      <sz val="9"/>
      <name val="新細明體"/>
      <family val="1"/>
      <charset val="136"/>
    </font>
    <font>
      <sz val="12"/>
      <name val="Times New Roman"/>
      <family val="1"/>
    </font>
    <font>
      <sz val="10"/>
      <name val="新細明體"/>
      <family val="1"/>
      <charset val="136"/>
    </font>
    <font>
      <vertAlign val="superscript"/>
      <sz val="12"/>
      <name val="細明體"/>
      <family val="3"/>
      <charset val="136"/>
    </font>
    <font>
      <b/>
      <sz val="12"/>
      <name val="細明體"/>
      <family val="3"/>
      <charset val="136"/>
    </font>
    <font>
      <b/>
      <vertAlign val="superscript"/>
      <sz val="12"/>
      <name val="細明體"/>
      <family val="3"/>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4">
    <xf numFmtId="0" fontId="0" fillId="0" borderId="0"/>
    <xf numFmtId="0" fontId="15" fillId="0" borderId="0"/>
    <xf numFmtId="0" fontId="15" fillId="0" borderId="0"/>
    <xf numFmtId="0" fontId="16" fillId="0" borderId="0"/>
    <xf numFmtId="0" fontId="16" fillId="0" borderId="0"/>
    <xf numFmtId="0" fontId="16" fillId="0" borderId="0"/>
    <xf numFmtId="0" fontId="15" fillId="0" borderId="0"/>
    <xf numFmtId="0" fontId="15" fillId="0" borderId="0"/>
    <xf numFmtId="0" fontId="16"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3" borderId="0" applyNumberFormat="0" applyBorder="0" applyAlignment="0" applyProtection="0">
      <alignment vertical="center"/>
    </xf>
    <xf numFmtId="0" fontId="20" fillId="20" borderId="1" applyNumberFormat="0" applyAlignment="0" applyProtection="0">
      <alignment vertical="center"/>
    </xf>
    <xf numFmtId="0" fontId="21" fillId="21" borderId="2" applyNumberFormat="0" applyAlignment="0" applyProtection="0">
      <alignment vertical="center"/>
    </xf>
    <xf numFmtId="0" fontId="22" fillId="0" borderId="0" applyNumberFormat="0" applyFill="0" applyBorder="0" applyAlignment="0" applyProtection="0">
      <alignment vertical="center"/>
    </xf>
    <xf numFmtId="0" fontId="23" fillId="4" borderId="0" applyNumberFormat="0" applyBorder="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7" borderId="1" applyNumberFormat="0" applyAlignment="0" applyProtection="0">
      <alignment vertical="center"/>
    </xf>
    <xf numFmtId="0" fontId="28" fillId="0" borderId="6" applyNumberFormat="0" applyFill="0" applyAlignment="0" applyProtection="0">
      <alignment vertical="center"/>
    </xf>
    <xf numFmtId="0" fontId="29" fillId="2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xf numFmtId="0" fontId="6" fillId="23" borderId="7" applyNumberFormat="0" applyFont="0" applyAlignment="0" applyProtection="0">
      <alignment vertical="center"/>
    </xf>
    <xf numFmtId="0" fontId="31" fillId="20" borderId="8" applyNumberFormat="0" applyAlignment="0" applyProtection="0">
      <alignment vertical="center"/>
    </xf>
    <xf numFmtId="0" fontId="16" fillId="0" borderId="0"/>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0" applyNumberFormat="0" applyFill="0" applyBorder="0" applyAlignment="0" applyProtection="0">
      <alignment vertical="center"/>
    </xf>
    <xf numFmtId="0" fontId="38" fillId="0" borderId="0">
      <alignment vertical="center"/>
    </xf>
    <xf numFmtId="0" fontId="5" fillId="0" borderId="0"/>
    <xf numFmtId="0" fontId="7" fillId="0" borderId="0">
      <alignment vertical="center"/>
    </xf>
    <xf numFmtId="0" fontId="7" fillId="0" borderId="0"/>
    <xf numFmtId="0" fontId="35" fillId="0" borderId="0"/>
    <xf numFmtId="0" fontId="2" fillId="0" borderId="0">
      <alignment vertical="center"/>
    </xf>
    <xf numFmtId="0" fontId="1" fillId="0" borderId="0">
      <alignment vertical="center"/>
    </xf>
    <xf numFmtId="0" fontId="7" fillId="0" borderId="0">
      <alignment vertical="center"/>
    </xf>
    <xf numFmtId="0" fontId="10" fillId="0" borderId="0"/>
    <xf numFmtId="0" fontId="10" fillId="0" borderId="0"/>
    <xf numFmtId="0" fontId="7" fillId="0" borderId="0">
      <alignment vertical="center"/>
    </xf>
    <xf numFmtId="0" fontId="16" fillId="0" borderId="0"/>
    <xf numFmtId="0" fontId="36" fillId="0" borderId="0">
      <alignment horizontal="center"/>
    </xf>
    <xf numFmtId="0" fontId="36" fillId="0" borderId="0">
      <alignment horizontal="left"/>
    </xf>
    <xf numFmtId="0" fontId="36" fillId="0" borderId="0">
      <alignment horizontal="left"/>
    </xf>
    <xf numFmtId="177" fontId="37" fillId="0" borderId="10">
      <alignment horizontal="right"/>
    </xf>
  </cellStyleXfs>
  <cellXfs count="68">
    <xf numFmtId="0" fontId="0" fillId="0" borderId="0" xfId="0"/>
    <xf numFmtId="0" fontId="39" fillId="0" borderId="0" xfId="0" applyFont="1" applyAlignment="1" applyProtection="1">
      <protection locked="0"/>
    </xf>
    <xf numFmtId="0" fontId="10" fillId="0" borderId="0" xfId="0" applyFont="1" applyAlignment="1" applyProtection="1">
      <protection locked="0"/>
    </xf>
    <xf numFmtId="0" fontId="10" fillId="0" borderId="0" xfId="166" applyFont="1" applyProtection="1">
      <protection locked="0"/>
    </xf>
    <xf numFmtId="176" fontId="3" fillId="24" borderId="11" xfId="165" applyNumberFormat="1" applyFont="1" applyFill="1" applyBorder="1" applyAlignment="1" applyProtection="1">
      <alignment horizontal="right" vertical="center"/>
      <protection locked="0"/>
    </xf>
    <xf numFmtId="0" fontId="40" fillId="0" borderId="0" xfId="163" applyFont="1" applyFill="1" applyProtection="1">
      <alignment vertical="center"/>
      <protection locked="0"/>
    </xf>
    <xf numFmtId="0" fontId="3" fillId="0" borderId="0" xfId="163" applyFont="1" applyFill="1" applyProtection="1">
      <alignment vertical="center"/>
      <protection locked="0"/>
    </xf>
    <xf numFmtId="0" fontId="3" fillId="0" borderId="0" xfId="0" applyFont="1" applyFill="1" applyAlignment="1" applyProtection="1">
      <alignment horizontal="left" vertical="center"/>
      <protection locked="0"/>
    </xf>
    <xf numFmtId="0" fontId="35" fillId="0" borderId="0" xfId="0" applyFont="1" applyAlignment="1" applyProtection="1">
      <protection locked="0"/>
    </xf>
    <xf numFmtId="0" fontId="41"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Protection="1">
      <protection locked="0"/>
    </xf>
    <xf numFmtId="0" fontId="13" fillId="0" borderId="0" xfId="163" applyFont="1" applyFill="1" applyProtection="1">
      <alignment vertical="center"/>
      <protection locked="0"/>
    </xf>
    <xf numFmtId="0" fontId="13" fillId="0" borderId="11" xfId="163" applyFont="1" applyFill="1" applyBorder="1" applyProtection="1">
      <alignment vertical="center"/>
      <protection locked="0"/>
    </xf>
    <xf numFmtId="0" fontId="3" fillId="0" borderId="12" xfId="163" applyFont="1" applyFill="1" applyBorder="1" applyAlignment="1" applyProtection="1">
      <alignment horizontal="center" vertical="center" wrapText="1"/>
      <protection locked="0"/>
    </xf>
    <xf numFmtId="0" fontId="3" fillId="0" borderId="11" xfId="163" applyFont="1" applyBorder="1" applyAlignment="1" applyProtection="1">
      <alignment horizontal="center" vertical="center" wrapText="1"/>
      <protection locked="0"/>
    </xf>
    <xf numFmtId="0" fontId="3" fillId="0" borderId="0" xfId="163" applyFont="1" applyFill="1" applyAlignment="1" applyProtection="1">
      <alignment horizontal="center" vertical="center"/>
      <protection locked="0"/>
    </xf>
    <xf numFmtId="0" fontId="3" fillId="0" borderId="12" xfId="163" applyFont="1" applyFill="1" applyBorder="1" applyAlignment="1" applyProtection="1">
      <alignment horizontal="left" vertical="center" wrapText="1"/>
      <protection locked="0"/>
    </xf>
    <xf numFmtId="0" fontId="3" fillId="0" borderId="13" xfId="163" applyFont="1" applyFill="1" applyBorder="1" applyAlignment="1" applyProtection="1">
      <alignment horizontal="left" vertical="center" wrapText="1"/>
      <protection locked="0"/>
    </xf>
    <xf numFmtId="176" fontId="3" fillId="0" borderId="0" xfId="163" applyNumberFormat="1" applyFont="1" applyFill="1" applyProtection="1">
      <alignment vertical="center"/>
      <protection locked="0"/>
    </xf>
    <xf numFmtId="0" fontId="3" fillId="0" borderId="11" xfId="163" applyFont="1" applyFill="1" applyBorder="1" applyAlignment="1" applyProtection="1">
      <alignment horizontal="left" vertical="center" wrapText="1"/>
      <protection locked="0"/>
    </xf>
    <xf numFmtId="0" fontId="3" fillId="0" borderId="12" xfId="163" applyFont="1" applyBorder="1" applyAlignment="1" applyProtection="1">
      <alignment horizontal="left" vertical="center" wrapText="1"/>
      <protection locked="0"/>
    </xf>
    <xf numFmtId="0" fontId="3" fillId="0" borderId="0" xfId="163" applyFont="1" applyFill="1" applyBorder="1" applyProtection="1">
      <alignment vertical="center"/>
      <protection locked="0"/>
    </xf>
    <xf numFmtId="0" fontId="3" fillId="0" borderId="14" xfId="163" applyFont="1" applyFill="1" applyBorder="1" applyAlignment="1" applyProtection="1">
      <alignment horizontal="left" vertical="center" wrapText="1"/>
      <protection locked="0"/>
    </xf>
    <xf numFmtId="0" fontId="3" fillId="0" borderId="15" xfId="163" applyFont="1" applyFill="1" applyBorder="1" applyAlignment="1" applyProtection="1">
      <alignment horizontal="left" vertical="center" wrapText="1"/>
      <protection locked="0"/>
    </xf>
    <xf numFmtId="0" fontId="6" fillId="0" borderId="0" xfId="167" applyFont="1" applyFill="1" applyBorder="1" applyAlignment="1" applyProtection="1">
      <alignment vertical="top" wrapText="1"/>
      <protection locked="0"/>
    </xf>
    <xf numFmtId="0" fontId="6" fillId="0" borderId="0" xfId="163" applyFont="1" applyFill="1" applyProtection="1">
      <alignment vertical="center"/>
      <protection locked="0"/>
    </xf>
    <xf numFmtId="0" fontId="6" fillId="0" borderId="0" xfId="167" applyFont="1" applyFill="1" applyBorder="1" applyAlignment="1" applyProtection="1">
      <alignment horizontal="left" vertical="top" wrapText="1"/>
      <protection locked="0"/>
    </xf>
    <xf numFmtId="0" fontId="3" fillId="0" borderId="0" xfId="163" applyFont="1" applyProtection="1">
      <alignment vertical="center"/>
      <protection locked="0"/>
    </xf>
    <xf numFmtId="0" fontId="6" fillId="0" borderId="0" xfId="159" applyFont="1" applyFill="1" applyAlignment="1" applyProtection="1">
      <alignment vertical="center" wrapText="1"/>
      <protection locked="0"/>
    </xf>
    <xf numFmtId="0" fontId="6" fillId="0" borderId="0" xfId="159" applyFont="1" applyFill="1" applyAlignment="1" applyProtection="1">
      <alignment horizontal="left" vertical="center"/>
      <protection locked="0"/>
    </xf>
    <xf numFmtId="0" fontId="3" fillId="25" borderId="11" xfId="163" applyFont="1" applyFill="1" applyBorder="1" applyAlignment="1" applyProtection="1">
      <alignment horizontal="left" vertical="center" wrapText="1"/>
    </xf>
    <xf numFmtId="0" fontId="3" fillId="25" borderId="12" xfId="163" applyFont="1" applyFill="1" applyBorder="1" applyAlignment="1" applyProtection="1">
      <alignment horizontal="left" vertical="center" wrapText="1"/>
    </xf>
    <xf numFmtId="0" fontId="3" fillId="25" borderId="11" xfId="163" applyFont="1" applyFill="1" applyBorder="1" applyProtection="1">
      <alignment vertical="center"/>
    </xf>
    <xf numFmtId="0" fontId="3" fillId="25" borderId="15" xfId="163" applyFont="1" applyFill="1" applyBorder="1" applyAlignment="1" applyProtection="1">
      <alignment horizontal="left" vertical="center" wrapText="1"/>
    </xf>
    <xf numFmtId="0" fontId="3" fillId="25" borderId="13" xfId="163" applyFont="1" applyFill="1" applyBorder="1" applyProtection="1">
      <alignment vertical="center"/>
    </xf>
    <xf numFmtId="0" fontId="3" fillId="25" borderId="13" xfId="163" applyFont="1" applyFill="1" applyBorder="1" applyAlignment="1" applyProtection="1">
      <alignment horizontal="center" vertical="center" wrapText="1"/>
    </xf>
    <xf numFmtId="176" fontId="42" fillId="25" borderId="11" xfId="165" applyNumberFormat="1" applyFont="1" applyFill="1" applyBorder="1" applyAlignment="1" applyProtection="1">
      <alignment horizontal="right" vertical="center"/>
    </xf>
    <xf numFmtId="0" fontId="42" fillId="25" borderId="11" xfId="163" applyFont="1" applyFill="1" applyBorder="1" applyProtection="1">
      <alignment vertical="center"/>
    </xf>
    <xf numFmtId="0" fontId="3" fillId="25" borderId="16" xfId="163" applyFont="1" applyFill="1" applyBorder="1" applyAlignment="1" applyProtection="1">
      <alignment horizontal="center" vertical="center" wrapText="1"/>
    </xf>
    <xf numFmtId="176" fontId="3" fillId="26" borderId="11" xfId="165" applyNumberFormat="1" applyFont="1" applyFill="1" applyBorder="1" applyAlignment="1" applyProtection="1">
      <alignment horizontal="right" vertical="center"/>
    </xf>
    <xf numFmtId="176" fontId="3" fillId="26" borderId="11" xfId="163" applyNumberFormat="1" applyFont="1" applyFill="1" applyBorder="1" applyProtection="1">
      <alignment vertical="center"/>
    </xf>
    <xf numFmtId="0" fontId="3" fillId="0" borderId="11" xfId="164" applyFont="1" applyFill="1" applyBorder="1" applyAlignment="1">
      <alignment horizontal="center" vertical="center"/>
    </xf>
    <xf numFmtId="0" fontId="3" fillId="0" borderId="12" xfId="164" applyFont="1" applyFill="1" applyBorder="1" applyAlignment="1">
      <alignment horizontal="center" vertical="center" wrapText="1"/>
    </xf>
    <xf numFmtId="0" fontId="3" fillId="0" borderId="11" xfId="164" applyFont="1" applyFill="1" applyBorder="1" applyAlignment="1">
      <alignment horizontal="center" vertical="center" wrapText="1"/>
    </xf>
    <xf numFmtId="0" fontId="3" fillId="0" borderId="15" xfId="164" applyFont="1" applyFill="1" applyBorder="1" applyAlignment="1">
      <alignment horizontal="center" vertical="center" wrapText="1"/>
    </xf>
    <xf numFmtId="49" fontId="3" fillId="24" borderId="11" xfId="0" applyNumberFormat="1" applyFont="1" applyFill="1" applyBorder="1" applyAlignment="1" applyProtection="1">
      <alignment vertical="center"/>
      <protection locked="0"/>
    </xf>
    <xf numFmtId="0" fontId="40" fillId="0" borderId="11" xfId="163" applyFont="1" applyFill="1" applyBorder="1" applyProtection="1">
      <alignment vertical="center"/>
    </xf>
    <xf numFmtId="0" fontId="40" fillId="0" borderId="0" xfId="163" applyFont="1" applyFill="1" applyProtection="1">
      <alignment vertical="center"/>
    </xf>
    <xf numFmtId="0" fontId="3" fillId="25" borderId="11" xfId="163" applyFont="1" applyFill="1" applyBorder="1" applyAlignment="1" applyProtection="1">
      <alignment horizontal="center" vertical="center" wrapText="1"/>
    </xf>
    <xf numFmtId="0" fontId="3" fillId="0" borderId="11" xfId="163" applyFont="1" applyFill="1" applyBorder="1" applyAlignment="1" applyProtection="1">
      <alignment horizontal="center" vertical="center"/>
      <protection locked="0"/>
    </xf>
    <xf numFmtId="0" fontId="6" fillId="0" borderId="0" xfId="167" applyFont="1" applyFill="1" applyBorder="1" applyAlignment="1" applyProtection="1">
      <alignment horizontal="left" vertical="top" wrapText="1"/>
      <protection locked="0"/>
    </xf>
    <xf numFmtId="0" fontId="3" fillId="0" borderId="0" xfId="164" applyFont="1" applyProtection="1">
      <alignment vertical="center"/>
      <protection locked="0"/>
    </xf>
    <xf numFmtId="0" fontId="3" fillId="0" borderId="12" xfId="164" applyFont="1" applyBorder="1" applyAlignment="1" applyProtection="1">
      <alignment horizontal="left" vertical="center" wrapText="1"/>
      <protection locked="0"/>
    </xf>
    <xf numFmtId="49" fontId="3" fillId="24" borderId="11" xfId="168" applyNumberFormat="1" applyFont="1" applyFill="1" applyBorder="1" applyAlignment="1" applyProtection="1">
      <alignment vertical="center" wrapText="1"/>
      <protection locked="0"/>
    </xf>
    <xf numFmtId="0" fontId="3" fillId="0" borderId="0" xfId="167" applyFont="1" applyAlignment="1" applyProtection="1">
      <alignment horizontal="right" vertical="center"/>
      <protection locked="0"/>
    </xf>
    <xf numFmtId="0" fontId="13" fillId="0" borderId="12" xfId="163" applyFont="1" applyFill="1" applyBorder="1" applyAlignment="1" applyProtection="1">
      <alignment horizontal="center" vertical="center" wrapText="1"/>
      <protection locked="0"/>
    </xf>
    <xf numFmtId="0" fontId="13" fillId="0" borderId="17" xfId="163" applyFont="1" applyFill="1" applyBorder="1" applyAlignment="1" applyProtection="1">
      <alignment horizontal="center" vertical="center" wrapText="1"/>
      <protection locked="0"/>
    </xf>
    <xf numFmtId="0" fontId="13" fillId="0" borderId="13" xfId="163" applyFont="1" applyFill="1" applyBorder="1" applyAlignment="1" applyProtection="1">
      <alignment horizontal="center" vertical="center" wrapText="1"/>
      <protection locked="0"/>
    </xf>
    <xf numFmtId="0" fontId="43" fillId="0" borderId="0" xfId="167" applyFont="1" applyFill="1" applyBorder="1" applyAlignment="1" applyProtection="1">
      <alignment horizontal="left" vertical="top" wrapText="1"/>
      <protection locked="0"/>
    </xf>
    <xf numFmtId="0" fontId="6" fillId="0" borderId="0" xfId="0" applyFont="1" applyFill="1" applyAlignment="1" applyProtection="1">
      <alignment horizontal="left" vertical="center"/>
      <protection locked="0"/>
    </xf>
    <xf numFmtId="0" fontId="43" fillId="0" borderId="0" xfId="167" applyFont="1" applyBorder="1" applyAlignment="1" applyProtection="1">
      <alignment horizontal="left" vertical="center" wrapText="1"/>
      <protection locked="0"/>
    </xf>
    <xf numFmtId="0" fontId="43" fillId="0" borderId="0" xfId="167" applyFont="1" applyFill="1" applyBorder="1" applyAlignment="1" applyProtection="1">
      <alignment vertical="center"/>
      <protection locked="0"/>
    </xf>
    <xf numFmtId="0" fontId="3" fillId="0" borderId="0" xfId="0" applyFont="1" applyFill="1" applyAlignment="1" applyProtection="1">
      <alignment horizontal="left" vertical="center"/>
      <protection locked="0"/>
    </xf>
    <xf numFmtId="0" fontId="8" fillId="0" borderId="0" xfId="0" applyFont="1" applyFill="1" applyAlignment="1" applyProtection="1">
      <alignment horizontal="left"/>
      <protection locked="0"/>
    </xf>
    <xf numFmtId="0" fontId="43" fillId="0" borderId="0" xfId="164" applyFont="1" applyFill="1" applyProtection="1">
      <alignment vertical="center"/>
      <protection locked="0"/>
    </xf>
    <xf numFmtId="0" fontId="43" fillId="0" borderId="0" xfId="164" applyFont="1" applyFill="1" applyAlignment="1" applyProtection="1">
      <alignment vertical="center" wrapText="1"/>
      <protection locked="0"/>
    </xf>
    <xf numFmtId="0" fontId="43" fillId="0" borderId="0" xfId="164" applyFont="1" applyAlignment="1" applyProtection="1">
      <alignment horizontal="left" vertical="top" wrapText="1"/>
      <protection locked="0"/>
    </xf>
  </cellXfs>
  <cellStyles count="174">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附件五)自行買賣外國有價證券申報作業 2" xfId="164"/>
    <cellStyle name="一般_102資產負債表Input初稿設計-2" xfId="165"/>
    <cellStyle name="一般_FOA001D" xfId="166"/>
    <cellStyle name="一般_Input-經研處" xfId="167"/>
    <cellStyle name="一般_Input-寶霞_1_Book1" xfId="168"/>
    <cellStyle name="樣式 1" xfId="169"/>
    <cellStyle name="證券股份有限公司受託買賣外國有價證券業務開戶清冊_xl24" xfId="170"/>
    <cellStyle name="證券商受託買賣外國有價證券交易國家及商品結構統計月報表_d" xfId="171"/>
    <cellStyle name="證券商受託買賣外國有價證券投資人分類統計月報表_d" xfId="172"/>
    <cellStyle name="證券商受託買賣外國有價證券委託方式統計月報表_xl35" xfId="17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4"/>
  <sheetViews>
    <sheetView showGridLines="0" tabSelected="1" topLeftCell="B1" zoomScale="85" zoomScaleNormal="85" zoomScaleSheetLayoutView="75" workbookViewId="0">
      <selection activeCell="BM10" sqref="BM10"/>
    </sheetView>
  </sheetViews>
  <sheetFormatPr defaultColWidth="8.75" defaultRowHeight="16.5" x14ac:dyDescent="0.25"/>
  <cols>
    <col min="1" max="1" width="62.125" style="6" customWidth="1"/>
    <col min="2" max="2" width="11.375" style="6" customWidth="1"/>
    <col min="3" max="3" width="38.875" style="6" customWidth="1"/>
    <col min="4" max="5" width="11.125" style="6" customWidth="1"/>
    <col min="6" max="6" width="11.5" style="6" customWidth="1"/>
    <col min="7" max="7" width="38.875" style="6" customWidth="1"/>
    <col min="8" max="9" width="11.125" style="6" customWidth="1"/>
    <col min="10" max="10" width="14.125" style="6" hidden="1" customWidth="1"/>
    <col min="11" max="14" width="15.5" style="6" hidden="1" customWidth="1"/>
    <col min="15" max="16" width="15.75" style="6" hidden="1" customWidth="1"/>
    <col min="17" max="17" width="10.5" style="6" hidden="1" customWidth="1"/>
    <col min="18" max="62" width="8.75" style="6" hidden="1" customWidth="1"/>
    <col min="63" max="16384" width="8.75" style="6"/>
  </cols>
  <sheetData>
    <row r="1" spans="1:62" x14ac:dyDescent="0.25">
      <c r="A1" s="5" t="str">
        <f>IF(COUNTBLANK(A10:A32)+COUNTBLANK(A36)+COUNTBLANK(D1)=25,"","本表有誤")</f>
        <v/>
      </c>
      <c r="B1" s="7" t="s">
        <v>52</v>
      </c>
      <c r="C1" s="46"/>
      <c r="D1" s="5" t="str">
        <f>IF(C1&lt;&gt;"",IF(LEN(C1)&lt;&gt;4,"銀行代號為4碼",""),"")</f>
        <v/>
      </c>
      <c r="E1" s="11"/>
      <c r="F1" s="11"/>
      <c r="H1" s="5"/>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8" t="s">
        <v>46</v>
      </c>
      <c r="BG1" s="9" t="s">
        <v>49</v>
      </c>
      <c r="BH1" s="8" t="s">
        <v>47</v>
      </c>
      <c r="BI1" s="3">
        <v>2</v>
      </c>
      <c r="BJ1" s="8" t="s">
        <v>48</v>
      </c>
    </row>
    <row r="2" spans="1:62" x14ac:dyDescent="0.25">
      <c r="B2" s="7" t="s">
        <v>53</v>
      </c>
      <c r="C2" s="46"/>
      <c r="E2" s="11"/>
      <c r="F2" s="11"/>
    </row>
    <row r="3" spans="1:62" ht="16.5" customHeight="1" x14ac:dyDescent="0.25">
      <c r="B3" s="10" t="s">
        <v>45</v>
      </c>
      <c r="C3" s="54" t="s">
        <v>121</v>
      </c>
      <c r="E3" s="11"/>
      <c r="F3" s="11"/>
    </row>
    <row r="4" spans="1:62" x14ac:dyDescent="0.25">
      <c r="B4" s="7" t="s">
        <v>44</v>
      </c>
      <c r="C4" s="11" t="s">
        <v>51</v>
      </c>
      <c r="E4" s="11"/>
      <c r="F4" s="11"/>
    </row>
    <row r="5" spans="1:62" x14ac:dyDescent="0.25">
      <c r="B5" s="10" t="s">
        <v>43</v>
      </c>
      <c r="C5" s="11" t="s">
        <v>50</v>
      </c>
      <c r="E5" s="11"/>
      <c r="F5" s="11"/>
    </row>
    <row r="6" spans="1:62" x14ac:dyDescent="0.25">
      <c r="B6" s="7" t="s">
        <v>42</v>
      </c>
      <c r="C6" s="11" t="s">
        <v>54</v>
      </c>
      <c r="E6" s="11"/>
      <c r="F6" s="11"/>
    </row>
    <row r="7" spans="1:62" x14ac:dyDescent="0.25">
      <c r="I7" s="55" t="s">
        <v>108</v>
      </c>
    </row>
    <row r="8" spans="1:62" s="12" customFormat="1" ht="24" customHeight="1" x14ac:dyDescent="0.25">
      <c r="B8" s="56" t="s">
        <v>41</v>
      </c>
      <c r="C8" s="57"/>
      <c r="D8" s="57"/>
      <c r="E8" s="58"/>
      <c r="F8" s="56" t="s">
        <v>40</v>
      </c>
      <c r="G8" s="57"/>
      <c r="H8" s="57"/>
      <c r="I8" s="58"/>
    </row>
    <row r="9" spans="1:62" s="16" customFormat="1" ht="24" customHeight="1" x14ac:dyDescent="0.25">
      <c r="A9" s="13" t="s">
        <v>39</v>
      </c>
      <c r="B9" s="50" t="s">
        <v>38</v>
      </c>
      <c r="C9" s="14" t="s">
        <v>4</v>
      </c>
      <c r="D9" s="15" t="s">
        <v>3</v>
      </c>
      <c r="E9" s="15" t="s">
        <v>2</v>
      </c>
      <c r="F9" s="50" t="s">
        <v>38</v>
      </c>
      <c r="G9" s="14" t="s">
        <v>4</v>
      </c>
      <c r="H9" s="15" t="s">
        <v>3</v>
      </c>
      <c r="I9" s="15" t="s">
        <v>2</v>
      </c>
    </row>
    <row r="10" spans="1:62" ht="33" customHeight="1" x14ac:dyDescent="0.25">
      <c r="A10" s="47" t="str">
        <f>Q10&amp;R10&amp;S10</f>
        <v/>
      </c>
      <c r="B10" s="42" t="s">
        <v>61</v>
      </c>
      <c r="C10" s="17" t="s">
        <v>109</v>
      </c>
      <c r="D10" s="31"/>
      <c r="E10" s="4"/>
      <c r="F10" s="44" t="s">
        <v>88</v>
      </c>
      <c r="G10" s="18" t="s">
        <v>37</v>
      </c>
      <c r="H10" s="40">
        <f>H11+H14+H17+H18</f>
        <v>0</v>
      </c>
      <c r="I10" s="40">
        <f>I11+I14+I17+I18</f>
        <v>0</v>
      </c>
      <c r="L10" s="6">
        <f>INT(E10)</f>
        <v>0</v>
      </c>
      <c r="M10" s="19">
        <f>INT(H10)</f>
        <v>0</v>
      </c>
      <c r="N10" s="19">
        <f>INT(I10)</f>
        <v>0</v>
      </c>
      <c r="Q10" s="6" t="str">
        <f>IF(ISERROR(SUM(L10)),"E欄請輸入整數",IF(SUM(E10)=SUM(L10),"","E欄請輸入整數"))</f>
        <v/>
      </c>
      <c r="R10" s="6" t="str">
        <f>IF(ISERROR(SUM(M10)),"H欄請輸入整數",IF(SUM(H10)=SUM(M10),"","H欄請輸入整數"))</f>
        <v/>
      </c>
      <c r="S10" s="6" t="str">
        <f>IF(ISERROR(SUM(N10)),"I欄請輸入整數",IF(SUM(I10)=SUM(N10),"","I欄請輸入整數"))</f>
        <v/>
      </c>
    </row>
    <row r="11" spans="1:62" ht="24" customHeight="1" x14ac:dyDescent="0.25">
      <c r="A11" s="47" t="str">
        <f>P11&amp;Q11&amp;R11&amp;S11</f>
        <v/>
      </c>
      <c r="B11" s="42" t="s">
        <v>62</v>
      </c>
      <c r="C11" s="17" t="s">
        <v>36</v>
      </c>
      <c r="D11" s="40">
        <f>D12+D13+D16+D19+D20</f>
        <v>0</v>
      </c>
      <c r="E11" s="40">
        <f>E12+E13+E16+E19+E20</f>
        <v>0</v>
      </c>
      <c r="F11" s="43" t="s">
        <v>89</v>
      </c>
      <c r="G11" s="17" t="s">
        <v>35</v>
      </c>
      <c r="H11" s="40">
        <f>H12+H13</f>
        <v>0</v>
      </c>
      <c r="I11" s="40">
        <f>I12+I13</f>
        <v>0</v>
      </c>
      <c r="K11" s="6">
        <f t="shared" ref="K11:K21" si="0">INT(D11)</f>
        <v>0</v>
      </c>
      <c r="L11" s="6">
        <f t="shared" ref="L11:L36" si="1">INT(E11)</f>
        <v>0</v>
      </c>
      <c r="M11" s="19">
        <f t="shared" ref="M11:M19" si="2">INT(H11)</f>
        <v>0</v>
      </c>
      <c r="N11" s="19">
        <f t="shared" ref="N11:N36" si="3">INT(I11)</f>
        <v>0</v>
      </c>
      <c r="P11" s="6" t="str">
        <f t="shared" ref="P11:P21" si="4">IF(ISERROR(SUM(K11)),"D欄請輸入整數",IF(SUM(D11)=SUM(K11),"","D欄請輸入整數"))</f>
        <v/>
      </c>
      <c r="Q11" s="6" t="str">
        <f t="shared" ref="Q11:Q31" si="5">IF(ISERROR(SUM(L11)),"E欄請輸入整數",IF(SUM(E11)=SUM(L11),"","E欄請輸入整數"))</f>
        <v/>
      </c>
      <c r="R11" s="6" t="str">
        <f t="shared" ref="R11:R19" si="6">IF(ISERROR(SUM(M11)),"H欄請輸入整數",IF(SUM(H11)=SUM(M11),"","H欄請輸入整數"))</f>
        <v/>
      </c>
      <c r="S11" s="6" t="str">
        <f t="shared" ref="S11:S27" si="7">IF(ISERROR(SUM(N11)),"I欄請輸入整數",IF(SUM(I11)=SUM(N11),"","I欄請輸入整數"))</f>
        <v/>
      </c>
    </row>
    <row r="12" spans="1:62" ht="24" customHeight="1" x14ac:dyDescent="0.25">
      <c r="A12" s="47" t="str">
        <f t="shared" ref="A12:A19" si="8">P12&amp;Q12&amp;R12&amp;S12</f>
        <v/>
      </c>
      <c r="B12" s="42" t="s">
        <v>63</v>
      </c>
      <c r="C12" s="17" t="s">
        <v>34</v>
      </c>
      <c r="D12" s="4"/>
      <c r="E12" s="4"/>
      <c r="F12" s="43" t="s">
        <v>90</v>
      </c>
      <c r="G12" s="17" t="s">
        <v>30</v>
      </c>
      <c r="H12" s="4"/>
      <c r="I12" s="4"/>
      <c r="K12" s="6">
        <f t="shared" si="0"/>
        <v>0</v>
      </c>
      <c r="L12" s="6">
        <f t="shared" si="1"/>
        <v>0</v>
      </c>
      <c r="M12" s="19">
        <f t="shared" si="2"/>
        <v>0</v>
      </c>
      <c r="N12" s="19">
        <f t="shared" si="3"/>
        <v>0</v>
      </c>
      <c r="P12" s="6" t="str">
        <f t="shared" si="4"/>
        <v/>
      </c>
      <c r="Q12" s="6" t="str">
        <f t="shared" si="5"/>
        <v/>
      </c>
      <c r="R12" s="6" t="str">
        <f t="shared" si="6"/>
        <v/>
      </c>
      <c r="S12" s="6" t="str">
        <f t="shared" si="7"/>
        <v/>
      </c>
    </row>
    <row r="13" spans="1:62" ht="24" customHeight="1" x14ac:dyDescent="0.25">
      <c r="A13" s="47" t="str">
        <f t="shared" si="8"/>
        <v/>
      </c>
      <c r="B13" s="42" t="s">
        <v>64</v>
      </c>
      <c r="C13" s="17" t="s">
        <v>33</v>
      </c>
      <c r="D13" s="40">
        <f>D14+D15</f>
        <v>0</v>
      </c>
      <c r="E13" s="40">
        <f>E14+E15</f>
        <v>0</v>
      </c>
      <c r="F13" s="43" t="s">
        <v>91</v>
      </c>
      <c r="G13" s="17" t="s">
        <v>28</v>
      </c>
      <c r="H13" s="4"/>
      <c r="I13" s="4"/>
      <c r="K13" s="6">
        <f t="shared" si="0"/>
        <v>0</v>
      </c>
      <c r="L13" s="6">
        <f t="shared" si="1"/>
        <v>0</v>
      </c>
      <c r="M13" s="19">
        <f t="shared" si="2"/>
        <v>0</v>
      </c>
      <c r="N13" s="19">
        <f t="shared" si="3"/>
        <v>0</v>
      </c>
      <c r="P13" s="6" t="str">
        <f t="shared" si="4"/>
        <v/>
      </c>
      <c r="Q13" s="6" t="str">
        <f t="shared" si="5"/>
        <v/>
      </c>
      <c r="R13" s="6" t="str">
        <f t="shared" si="6"/>
        <v/>
      </c>
      <c r="S13" s="6" t="str">
        <f t="shared" si="7"/>
        <v/>
      </c>
    </row>
    <row r="14" spans="1:62" ht="24" customHeight="1" x14ac:dyDescent="0.25">
      <c r="A14" s="47" t="str">
        <f t="shared" si="8"/>
        <v/>
      </c>
      <c r="B14" s="42" t="s">
        <v>65</v>
      </c>
      <c r="C14" s="17" t="s">
        <v>30</v>
      </c>
      <c r="D14" s="4"/>
      <c r="E14" s="4"/>
      <c r="F14" s="43" t="s">
        <v>92</v>
      </c>
      <c r="G14" s="17" t="s">
        <v>32</v>
      </c>
      <c r="H14" s="40">
        <f>H15+H16</f>
        <v>0</v>
      </c>
      <c r="I14" s="40">
        <f>I15+I16</f>
        <v>0</v>
      </c>
      <c r="K14" s="6">
        <f t="shared" si="0"/>
        <v>0</v>
      </c>
      <c r="L14" s="6">
        <f t="shared" si="1"/>
        <v>0</v>
      </c>
      <c r="M14" s="19">
        <f t="shared" si="2"/>
        <v>0</v>
      </c>
      <c r="N14" s="19">
        <f t="shared" si="3"/>
        <v>0</v>
      </c>
      <c r="P14" s="6" t="str">
        <f t="shared" si="4"/>
        <v/>
      </c>
      <c r="Q14" s="6" t="str">
        <f t="shared" si="5"/>
        <v/>
      </c>
      <c r="R14" s="6" t="str">
        <f t="shared" si="6"/>
        <v/>
      </c>
      <c r="S14" s="6" t="str">
        <f t="shared" si="7"/>
        <v/>
      </c>
    </row>
    <row r="15" spans="1:62" ht="24" customHeight="1" x14ac:dyDescent="0.25">
      <c r="A15" s="47" t="str">
        <f t="shared" si="8"/>
        <v/>
      </c>
      <c r="B15" s="42" t="s">
        <v>66</v>
      </c>
      <c r="C15" s="17" t="s">
        <v>28</v>
      </c>
      <c r="D15" s="4"/>
      <c r="E15" s="4"/>
      <c r="F15" s="43" t="s">
        <v>93</v>
      </c>
      <c r="G15" s="17" t="s">
        <v>30</v>
      </c>
      <c r="H15" s="4"/>
      <c r="I15" s="4"/>
      <c r="K15" s="6">
        <f t="shared" si="0"/>
        <v>0</v>
      </c>
      <c r="L15" s="6">
        <f t="shared" si="1"/>
        <v>0</v>
      </c>
      <c r="M15" s="19">
        <f t="shared" si="2"/>
        <v>0</v>
      </c>
      <c r="N15" s="19">
        <f t="shared" si="3"/>
        <v>0</v>
      </c>
      <c r="P15" s="6" t="str">
        <f t="shared" si="4"/>
        <v/>
      </c>
      <c r="Q15" s="6" t="str">
        <f t="shared" si="5"/>
        <v/>
      </c>
      <c r="R15" s="6" t="str">
        <f t="shared" si="6"/>
        <v/>
      </c>
      <c r="S15" s="6" t="str">
        <f t="shared" si="7"/>
        <v/>
      </c>
    </row>
    <row r="16" spans="1:62" ht="24" customHeight="1" x14ac:dyDescent="0.25">
      <c r="A16" s="47" t="str">
        <f t="shared" si="8"/>
        <v/>
      </c>
      <c r="B16" s="42" t="s">
        <v>67</v>
      </c>
      <c r="C16" s="17" t="s">
        <v>31</v>
      </c>
      <c r="D16" s="40">
        <f>D17+D18</f>
        <v>0</v>
      </c>
      <c r="E16" s="40">
        <f>E17+E18</f>
        <v>0</v>
      </c>
      <c r="F16" s="43" t="s">
        <v>94</v>
      </c>
      <c r="G16" s="17" t="s">
        <v>28</v>
      </c>
      <c r="H16" s="4"/>
      <c r="I16" s="4"/>
      <c r="K16" s="6">
        <f t="shared" si="0"/>
        <v>0</v>
      </c>
      <c r="L16" s="6">
        <f t="shared" si="1"/>
        <v>0</v>
      </c>
      <c r="M16" s="19">
        <f t="shared" si="2"/>
        <v>0</v>
      </c>
      <c r="N16" s="19">
        <f t="shared" si="3"/>
        <v>0</v>
      </c>
      <c r="P16" s="6" t="str">
        <f t="shared" si="4"/>
        <v/>
      </c>
      <c r="Q16" s="6" t="str">
        <f t="shared" si="5"/>
        <v/>
      </c>
      <c r="R16" s="6" t="str">
        <f t="shared" si="6"/>
        <v/>
      </c>
      <c r="S16" s="6" t="str">
        <f t="shared" si="7"/>
        <v/>
      </c>
    </row>
    <row r="17" spans="1:19" ht="24" customHeight="1" x14ac:dyDescent="0.25">
      <c r="A17" s="47" t="str">
        <f t="shared" si="8"/>
        <v/>
      </c>
      <c r="B17" s="42" t="s">
        <v>68</v>
      </c>
      <c r="C17" s="17" t="s">
        <v>30</v>
      </c>
      <c r="D17" s="4"/>
      <c r="E17" s="4"/>
      <c r="F17" s="43" t="s">
        <v>95</v>
      </c>
      <c r="G17" s="17" t="s">
        <v>29</v>
      </c>
      <c r="H17" s="4"/>
      <c r="I17" s="4"/>
      <c r="K17" s="6">
        <f t="shared" si="0"/>
        <v>0</v>
      </c>
      <c r="L17" s="6">
        <f t="shared" si="1"/>
        <v>0</v>
      </c>
      <c r="M17" s="19">
        <f t="shared" si="2"/>
        <v>0</v>
      </c>
      <c r="N17" s="19">
        <f t="shared" si="3"/>
        <v>0</v>
      </c>
      <c r="P17" s="6" t="str">
        <f t="shared" si="4"/>
        <v/>
      </c>
      <c r="Q17" s="6" t="str">
        <f t="shared" si="5"/>
        <v/>
      </c>
      <c r="R17" s="6" t="str">
        <f t="shared" si="6"/>
        <v/>
      </c>
      <c r="S17" s="6" t="str">
        <f t="shared" si="7"/>
        <v/>
      </c>
    </row>
    <row r="18" spans="1:19" ht="24" customHeight="1" x14ac:dyDescent="0.25">
      <c r="A18" s="47" t="str">
        <f t="shared" si="8"/>
        <v/>
      </c>
      <c r="B18" s="42" t="s">
        <v>69</v>
      </c>
      <c r="C18" s="17" t="s">
        <v>28</v>
      </c>
      <c r="D18" s="4"/>
      <c r="E18" s="4"/>
      <c r="F18" s="43" t="s">
        <v>96</v>
      </c>
      <c r="G18" s="20" t="s">
        <v>27</v>
      </c>
      <c r="H18" s="4"/>
      <c r="I18" s="4"/>
      <c r="K18" s="6">
        <f t="shared" si="0"/>
        <v>0</v>
      </c>
      <c r="L18" s="6">
        <f t="shared" si="1"/>
        <v>0</v>
      </c>
      <c r="M18" s="19">
        <f t="shared" si="2"/>
        <v>0</v>
      </c>
      <c r="N18" s="19">
        <f t="shared" si="3"/>
        <v>0</v>
      </c>
      <c r="P18" s="6" t="str">
        <f t="shared" si="4"/>
        <v/>
      </c>
      <c r="Q18" s="6" t="str">
        <f t="shared" si="5"/>
        <v/>
      </c>
      <c r="R18" s="6" t="str">
        <f t="shared" si="6"/>
        <v/>
      </c>
      <c r="S18" s="6" t="str">
        <f t="shared" si="7"/>
        <v/>
      </c>
    </row>
    <row r="19" spans="1:19" ht="24" customHeight="1" x14ac:dyDescent="0.25">
      <c r="A19" s="47" t="str">
        <f t="shared" si="8"/>
        <v/>
      </c>
      <c r="B19" s="42" t="s">
        <v>70</v>
      </c>
      <c r="C19" s="17" t="s">
        <v>26</v>
      </c>
      <c r="D19" s="4"/>
      <c r="E19" s="4"/>
      <c r="F19" s="43" t="s">
        <v>97</v>
      </c>
      <c r="G19" s="53" t="s">
        <v>110</v>
      </c>
      <c r="H19" s="4"/>
      <c r="I19" s="4"/>
      <c r="K19" s="6">
        <f t="shared" si="0"/>
        <v>0</v>
      </c>
      <c r="L19" s="6">
        <f t="shared" si="1"/>
        <v>0</v>
      </c>
      <c r="M19" s="19">
        <f t="shared" si="2"/>
        <v>0</v>
      </c>
      <c r="N19" s="19">
        <f t="shared" si="3"/>
        <v>0</v>
      </c>
      <c r="P19" s="6" t="str">
        <f t="shared" si="4"/>
        <v/>
      </c>
      <c r="Q19" s="6" t="str">
        <f t="shared" si="5"/>
        <v/>
      </c>
      <c r="R19" s="6" t="str">
        <f t="shared" si="6"/>
        <v/>
      </c>
      <c r="S19" s="6" t="str">
        <f t="shared" si="7"/>
        <v/>
      </c>
    </row>
    <row r="20" spans="1:19" ht="24" customHeight="1" x14ac:dyDescent="0.25">
      <c r="A20" s="47" t="str">
        <f>P20&amp;Q20&amp;S20</f>
        <v/>
      </c>
      <c r="B20" s="42" t="s">
        <v>71</v>
      </c>
      <c r="C20" s="21" t="s">
        <v>25</v>
      </c>
      <c r="D20" s="4"/>
      <c r="E20" s="4"/>
      <c r="F20" s="43" t="s">
        <v>98</v>
      </c>
      <c r="G20" s="17" t="s">
        <v>24</v>
      </c>
      <c r="H20" s="33"/>
      <c r="I20" s="4"/>
      <c r="K20" s="6">
        <f t="shared" si="0"/>
        <v>0</v>
      </c>
      <c r="L20" s="6">
        <f t="shared" si="1"/>
        <v>0</v>
      </c>
      <c r="M20" s="19"/>
      <c r="N20" s="19">
        <f t="shared" si="3"/>
        <v>0</v>
      </c>
      <c r="P20" s="6" t="str">
        <f t="shared" si="4"/>
        <v/>
      </c>
      <c r="Q20" s="6" t="str">
        <f t="shared" si="5"/>
        <v/>
      </c>
      <c r="S20" s="6" t="str">
        <f t="shared" si="7"/>
        <v/>
      </c>
    </row>
    <row r="21" spans="1:19" ht="24" customHeight="1" x14ac:dyDescent="0.25">
      <c r="A21" s="47" t="str">
        <f>P21&amp;Q21&amp;S21</f>
        <v/>
      </c>
      <c r="B21" s="42" t="s">
        <v>72</v>
      </c>
      <c r="C21" s="53" t="s">
        <v>111</v>
      </c>
      <c r="D21" s="4"/>
      <c r="E21" s="4"/>
      <c r="F21" s="43" t="s">
        <v>99</v>
      </c>
      <c r="G21" s="20" t="s">
        <v>23</v>
      </c>
      <c r="H21" s="35"/>
      <c r="I21" s="40">
        <f>I22+I23+I24+I25+I26</f>
        <v>0</v>
      </c>
      <c r="K21" s="6">
        <f t="shared" si="0"/>
        <v>0</v>
      </c>
      <c r="L21" s="6">
        <f t="shared" si="1"/>
        <v>0</v>
      </c>
      <c r="M21" s="19"/>
      <c r="N21" s="19">
        <f t="shared" si="3"/>
        <v>0</v>
      </c>
      <c r="P21" s="6" t="str">
        <f t="shared" si="4"/>
        <v/>
      </c>
      <c r="Q21" s="6" t="str">
        <f t="shared" si="5"/>
        <v/>
      </c>
      <c r="S21" s="6" t="str">
        <f t="shared" si="7"/>
        <v/>
      </c>
    </row>
    <row r="22" spans="1:19" ht="24" customHeight="1" x14ac:dyDescent="0.25">
      <c r="A22" s="47" t="str">
        <f t="shared" ref="A22:A28" si="9">Q22&amp;S22</f>
        <v/>
      </c>
      <c r="B22" s="42" t="s">
        <v>73</v>
      </c>
      <c r="C22" s="17" t="s">
        <v>22</v>
      </c>
      <c r="D22" s="32"/>
      <c r="E22" s="4"/>
      <c r="F22" s="43" t="s">
        <v>100</v>
      </c>
      <c r="G22" s="20" t="s">
        <v>21</v>
      </c>
      <c r="H22" s="35"/>
      <c r="I22" s="4"/>
      <c r="L22" s="6">
        <f t="shared" si="1"/>
        <v>0</v>
      </c>
      <c r="M22" s="19"/>
      <c r="N22" s="19">
        <f t="shared" si="3"/>
        <v>0</v>
      </c>
      <c r="Q22" s="6" t="str">
        <f t="shared" si="5"/>
        <v/>
      </c>
      <c r="S22" s="6" t="str">
        <f t="shared" si="7"/>
        <v/>
      </c>
    </row>
    <row r="23" spans="1:19" ht="24" customHeight="1" x14ac:dyDescent="0.25">
      <c r="A23" s="47" t="str">
        <f t="shared" si="9"/>
        <v/>
      </c>
      <c r="B23" s="42" t="s">
        <v>74</v>
      </c>
      <c r="C23" s="17" t="s">
        <v>20</v>
      </c>
      <c r="D23" s="33"/>
      <c r="E23" s="41">
        <f>E24+E25+E26+E27+E28</f>
        <v>0</v>
      </c>
      <c r="F23" s="42" t="s">
        <v>101</v>
      </c>
      <c r="G23" s="20" t="s">
        <v>19</v>
      </c>
      <c r="H23" s="35"/>
      <c r="I23" s="4"/>
      <c r="L23" s="6">
        <f t="shared" si="1"/>
        <v>0</v>
      </c>
      <c r="M23" s="19"/>
      <c r="N23" s="19">
        <f t="shared" si="3"/>
        <v>0</v>
      </c>
      <c r="Q23" s="6" t="str">
        <f t="shared" si="5"/>
        <v/>
      </c>
      <c r="S23" s="6" t="str">
        <f t="shared" si="7"/>
        <v/>
      </c>
    </row>
    <row r="24" spans="1:19" ht="24" customHeight="1" x14ac:dyDescent="0.25">
      <c r="A24" s="47" t="str">
        <f t="shared" si="9"/>
        <v/>
      </c>
      <c r="B24" s="42" t="s">
        <v>75</v>
      </c>
      <c r="C24" s="17" t="s">
        <v>18</v>
      </c>
      <c r="D24" s="31"/>
      <c r="E24" s="4"/>
      <c r="F24" s="44" t="s">
        <v>102</v>
      </c>
      <c r="G24" s="20" t="s">
        <v>17</v>
      </c>
      <c r="H24" s="35"/>
      <c r="I24" s="4"/>
      <c r="L24" s="6">
        <f t="shared" si="1"/>
        <v>0</v>
      </c>
      <c r="M24" s="19"/>
      <c r="N24" s="19">
        <f t="shared" si="3"/>
        <v>0</v>
      </c>
      <c r="Q24" s="6" t="str">
        <f t="shared" si="5"/>
        <v/>
      </c>
      <c r="S24" s="6" t="str">
        <f t="shared" si="7"/>
        <v/>
      </c>
    </row>
    <row r="25" spans="1:19" ht="24" customHeight="1" x14ac:dyDescent="0.25">
      <c r="A25" s="47" t="str">
        <f t="shared" si="9"/>
        <v/>
      </c>
      <c r="B25" s="42" t="s">
        <v>76</v>
      </c>
      <c r="C25" s="17" t="s">
        <v>16</v>
      </c>
      <c r="D25" s="31"/>
      <c r="E25" s="4"/>
      <c r="F25" s="44" t="s">
        <v>103</v>
      </c>
      <c r="G25" s="20" t="s">
        <v>15</v>
      </c>
      <c r="H25" s="36"/>
      <c r="I25" s="4"/>
      <c r="L25" s="6">
        <f t="shared" si="1"/>
        <v>0</v>
      </c>
      <c r="M25" s="19"/>
      <c r="N25" s="19">
        <f t="shared" si="3"/>
        <v>0</v>
      </c>
      <c r="Q25" s="6" t="str">
        <f t="shared" si="5"/>
        <v/>
      </c>
      <c r="S25" s="6" t="str">
        <f t="shared" si="7"/>
        <v/>
      </c>
    </row>
    <row r="26" spans="1:19" ht="24" customHeight="1" x14ac:dyDescent="0.25">
      <c r="A26" s="47" t="str">
        <f t="shared" si="9"/>
        <v/>
      </c>
      <c r="B26" s="42" t="s">
        <v>77</v>
      </c>
      <c r="C26" s="17" t="s">
        <v>14</v>
      </c>
      <c r="D26" s="31"/>
      <c r="E26" s="4"/>
      <c r="F26" s="44" t="s">
        <v>104</v>
      </c>
      <c r="G26" s="20" t="s">
        <v>13</v>
      </c>
      <c r="H26" s="36"/>
      <c r="I26" s="4"/>
      <c r="L26" s="6">
        <f t="shared" si="1"/>
        <v>0</v>
      </c>
      <c r="M26" s="19"/>
      <c r="N26" s="19">
        <f t="shared" si="3"/>
        <v>0</v>
      </c>
      <c r="Q26" s="6" t="str">
        <f t="shared" si="5"/>
        <v/>
      </c>
      <c r="S26" s="6" t="str">
        <f t="shared" si="7"/>
        <v/>
      </c>
    </row>
    <row r="27" spans="1:19" ht="24" customHeight="1" x14ac:dyDescent="0.25">
      <c r="A27" s="47" t="str">
        <f t="shared" si="9"/>
        <v/>
      </c>
      <c r="B27" s="42" t="s">
        <v>78</v>
      </c>
      <c r="C27" s="17" t="s">
        <v>12</v>
      </c>
      <c r="D27" s="31"/>
      <c r="E27" s="4"/>
      <c r="F27" s="44" t="s">
        <v>105</v>
      </c>
      <c r="G27" s="20" t="s">
        <v>11</v>
      </c>
      <c r="H27" s="36"/>
      <c r="I27" s="4"/>
      <c r="L27" s="6">
        <f t="shared" si="1"/>
        <v>0</v>
      </c>
      <c r="M27" s="19"/>
      <c r="N27" s="19">
        <f t="shared" si="3"/>
        <v>0</v>
      </c>
      <c r="Q27" s="6" t="str">
        <f t="shared" si="5"/>
        <v/>
      </c>
      <c r="S27" s="6" t="str">
        <f t="shared" si="7"/>
        <v/>
      </c>
    </row>
    <row r="28" spans="1:19" ht="24" customHeight="1" x14ac:dyDescent="0.25">
      <c r="A28" s="47" t="str">
        <f t="shared" si="9"/>
        <v/>
      </c>
      <c r="B28" s="42" t="s">
        <v>79</v>
      </c>
      <c r="C28" s="17" t="s">
        <v>10</v>
      </c>
      <c r="D28" s="31"/>
      <c r="E28" s="4"/>
      <c r="F28" s="44" t="s">
        <v>106</v>
      </c>
      <c r="G28" s="20" t="s">
        <v>9</v>
      </c>
      <c r="H28" s="35"/>
      <c r="I28" s="4"/>
      <c r="L28" s="6">
        <f t="shared" si="1"/>
        <v>0</v>
      </c>
      <c r="M28" s="19"/>
      <c r="N28" s="19">
        <f t="shared" si="3"/>
        <v>0</v>
      </c>
      <c r="Q28" s="6" t="str">
        <f t="shared" si="5"/>
        <v/>
      </c>
      <c r="S28" s="6" t="str">
        <f>IF(ISERROR(SUM(N28)),"I欄請輸入整數",IF(SUM(I28)=SUM(N28),"","I欄請輸入整數"))</f>
        <v/>
      </c>
    </row>
    <row r="29" spans="1:19" ht="24" customHeight="1" x14ac:dyDescent="0.25">
      <c r="A29" s="47" t="str">
        <f>Q29</f>
        <v/>
      </c>
      <c r="B29" s="42" t="s">
        <v>80</v>
      </c>
      <c r="C29" s="17" t="s">
        <v>8</v>
      </c>
      <c r="D29" s="31"/>
      <c r="E29" s="4"/>
      <c r="F29" s="44"/>
      <c r="G29" s="20"/>
      <c r="H29" s="35"/>
      <c r="I29" s="37"/>
      <c r="J29" s="22"/>
      <c r="L29" s="6">
        <f t="shared" si="1"/>
        <v>0</v>
      </c>
      <c r="M29" s="19"/>
      <c r="N29" s="19"/>
      <c r="Q29" s="6" t="str">
        <f t="shared" si="5"/>
        <v/>
      </c>
    </row>
    <row r="30" spans="1:19" ht="24" customHeight="1" x14ac:dyDescent="0.25">
      <c r="A30" s="47" t="str">
        <f>Q30</f>
        <v/>
      </c>
      <c r="B30" s="42" t="s">
        <v>81</v>
      </c>
      <c r="C30" s="17" t="s">
        <v>7</v>
      </c>
      <c r="D30" s="31"/>
      <c r="E30" s="4"/>
      <c r="F30" s="43"/>
      <c r="G30" s="17"/>
      <c r="H30" s="37"/>
      <c r="I30" s="37"/>
      <c r="J30" s="22"/>
      <c r="L30" s="6">
        <f>INT(E30)</f>
        <v>0</v>
      </c>
      <c r="M30" s="19"/>
      <c r="N30" s="19"/>
      <c r="Q30" s="6" t="str">
        <f t="shared" si="5"/>
        <v/>
      </c>
    </row>
    <row r="31" spans="1:19" ht="24" customHeight="1" x14ac:dyDescent="0.25">
      <c r="A31" s="47" t="str">
        <f>Q31</f>
        <v/>
      </c>
      <c r="B31" s="42" t="s">
        <v>82</v>
      </c>
      <c r="C31" s="17" t="s">
        <v>6</v>
      </c>
      <c r="D31" s="31"/>
      <c r="E31" s="4"/>
      <c r="F31" s="43"/>
      <c r="G31" s="17"/>
      <c r="H31" s="38"/>
      <c r="I31" s="38"/>
      <c r="J31" s="22"/>
      <c r="L31" s="6">
        <f t="shared" si="1"/>
        <v>0</v>
      </c>
      <c r="M31" s="19"/>
      <c r="N31" s="19"/>
      <c r="Q31" s="6" t="str">
        <f t="shared" si="5"/>
        <v/>
      </c>
    </row>
    <row r="32" spans="1:19" ht="24" customHeight="1" x14ac:dyDescent="0.25">
      <c r="A32" s="47" t="str">
        <f>Q32</f>
        <v/>
      </c>
      <c r="B32" s="42" t="s">
        <v>83</v>
      </c>
      <c r="C32" s="17" t="s">
        <v>5</v>
      </c>
      <c r="D32" s="32"/>
      <c r="E32" s="4"/>
      <c r="F32" s="43"/>
      <c r="G32" s="17"/>
      <c r="H32" s="38"/>
      <c r="I32" s="38"/>
      <c r="L32" s="6">
        <f t="shared" si="1"/>
        <v>0</v>
      </c>
      <c r="M32" s="19"/>
      <c r="N32" s="19"/>
      <c r="Q32" s="6" t="str">
        <f>IF(ISERROR(SUM(L32)),"E欄請輸入整數",IF(SUM(E32)=SUM(L32),"","E欄請輸入整數"))</f>
        <v/>
      </c>
    </row>
    <row r="33" spans="1:63" ht="22.5" customHeight="1" x14ac:dyDescent="0.25">
      <c r="A33" s="12" t="str">
        <f>P33&amp;Q33&amp;R33&amp;S33</f>
        <v/>
      </c>
      <c r="B33" s="12"/>
      <c r="C33" s="12"/>
      <c r="D33" s="12"/>
      <c r="E33" s="12"/>
      <c r="F33" s="12"/>
      <c r="G33" s="12"/>
      <c r="H33" s="12"/>
      <c r="I33" s="12"/>
      <c r="M33" s="19"/>
      <c r="N33" s="19"/>
    </row>
    <row r="34" spans="1:63" s="12" customFormat="1" ht="24" customHeight="1" x14ac:dyDescent="0.25">
      <c r="A34" s="6"/>
      <c r="B34" s="56" t="s">
        <v>55</v>
      </c>
      <c r="C34" s="57"/>
      <c r="D34" s="57"/>
      <c r="E34" s="58"/>
      <c r="F34" s="56" t="s">
        <v>56</v>
      </c>
      <c r="G34" s="57"/>
      <c r="H34" s="57"/>
      <c r="I34" s="58"/>
      <c r="K34" s="6"/>
      <c r="L34" s="6"/>
      <c r="M34" s="19"/>
      <c r="N34" s="19"/>
      <c r="P34" s="6"/>
      <c r="Q34" s="6"/>
      <c r="R34" s="6"/>
      <c r="S34" s="6"/>
    </row>
    <row r="35" spans="1:63" s="16" customFormat="1" ht="24" customHeight="1" x14ac:dyDescent="0.25">
      <c r="A35" s="6"/>
      <c r="B35" s="50" t="s">
        <v>38</v>
      </c>
      <c r="C35" s="14" t="s">
        <v>4</v>
      </c>
      <c r="D35" s="15" t="s">
        <v>3</v>
      </c>
      <c r="E35" s="15" t="s">
        <v>2</v>
      </c>
      <c r="F35" s="50" t="s">
        <v>38</v>
      </c>
      <c r="G35" s="14" t="s">
        <v>4</v>
      </c>
      <c r="H35" s="15" t="s">
        <v>3</v>
      </c>
      <c r="I35" s="15" t="s">
        <v>2</v>
      </c>
      <c r="K35" s="6"/>
      <c r="L35" s="6"/>
      <c r="M35" s="19"/>
      <c r="N35" s="19"/>
      <c r="P35" s="6"/>
      <c r="Q35" s="6"/>
      <c r="R35" s="6"/>
      <c r="S35" s="6"/>
    </row>
    <row r="36" spans="1:63" ht="24.75" customHeight="1" x14ac:dyDescent="0.25">
      <c r="A36" s="48" t="str">
        <f>Q36&amp;S36</f>
        <v/>
      </c>
      <c r="B36" s="42" t="s">
        <v>84</v>
      </c>
      <c r="C36" s="23" t="s">
        <v>59</v>
      </c>
      <c r="D36" s="34"/>
      <c r="E36" s="4"/>
      <c r="F36" s="45" t="s">
        <v>86</v>
      </c>
      <c r="G36" s="24" t="s">
        <v>57</v>
      </c>
      <c r="H36" s="39"/>
      <c r="I36" s="4"/>
      <c r="L36" s="6">
        <f t="shared" si="1"/>
        <v>0</v>
      </c>
      <c r="M36" s="19"/>
      <c r="N36" s="19">
        <f t="shared" si="3"/>
        <v>0</v>
      </c>
      <c r="Q36" s="6" t="str">
        <f>IF(ISERROR(SUM(L36)),"E欄請輸入整數",IF(SUM(E36)=SUM(L36),"","E欄請輸入整數"))</f>
        <v/>
      </c>
      <c r="S36" s="6" t="str">
        <f>IF(ISERROR(SUM(N36)),"I欄請輸入整數",IF(SUM(I36)=SUM(N36),"","I欄請輸入整數"))</f>
        <v/>
      </c>
    </row>
    <row r="37" spans="1:63" ht="24.75" customHeight="1" x14ac:dyDescent="0.25">
      <c r="A37" s="48"/>
      <c r="B37" s="42" t="s">
        <v>85</v>
      </c>
      <c r="C37" s="20" t="s">
        <v>60</v>
      </c>
      <c r="D37" s="31"/>
      <c r="E37" s="4"/>
      <c r="F37" s="44" t="s">
        <v>87</v>
      </c>
      <c r="G37" s="20" t="s">
        <v>58</v>
      </c>
      <c r="H37" s="49"/>
      <c r="I37" s="4"/>
      <c r="L37" s="6">
        <f>INT(E37)</f>
        <v>0</v>
      </c>
      <c r="M37" s="19"/>
      <c r="N37" s="19">
        <f>INT(I37)</f>
        <v>0</v>
      </c>
      <c r="Q37" s="6" t="str">
        <f>IF(ISERROR(SUM(L37)),"E欄請輸入整數",IF(SUM(E37)=SUM(L37),"","E欄請輸入整數"))</f>
        <v/>
      </c>
      <c r="S37" s="6" t="str">
        <f>IF(ISERROR(SUM(N37)),"I欄請輸入整數",IF(SUM(I37)=SUM(N37),"","I欄請輸入整數"))</f>
        <v/>
      </c>
      <c r="BJ37" s="16"/>
      <c r="BK37" s="16"/>
    </row>
    <row r="38" spans="1:63" ht="15.6" customHeight="1" x14ac:dyDescent="0.25">
      <c r="B38" s="60" t="s">
        <v>1</v>
      </c>
      <c r="C38" s="60"/>
      <c r="D38" s="60"/>
      <c r="E38" s="60"/>
      <c r="F38" s="60"/>
      <c r="G38" s="60"/>
      <c r="H38" s="60"/>
      <c r="I38" s="60"/>
      <c r="J38" s="25"/>
      <c r="K38" s="25"/>
      <c r="L38" s="25"/>
      <c r="M38" s="26"/>
      <c r="N38" s="26"/>
    </row>
    <row r="39" spans="1:63" ht="57.6" customHeight="1" x14ac:dyDescent="0.25">
      <c r="B39" s="59" t="s">
        <v>112</v>
      </c>
      <c r="C39" s="59"/>
      <c r="D39" s="59"/>
      <c r="E39" s="59"/>
      <c r="F39" s="59"/>
      <c r="G39" s="59"/>
      <c r="H39" s="59"/>
      <c r="I39" s="59"/>
      <c r="J39" s="27"/>
      <c r="K39" s="27"/>
      <c r="L39" s="27"/>
      <c r="M39" s="27"/>
      <c r="N39" s="27"/>
    </row>
    <row r="40" spans="1:63" s="28" customFormat="1" ht="16.149999999999999" customHeight="1" x14ac:dyDescent="0.25">
      <c r="B40" s="61" t="s">
        <v>113</v>
      </c>
      <c r="C40" s="61"/>
      <c r="D40" s="61"/>
      <c r="E40" s="61"/>
      <c r="F40" s="61"/>
      <c r="G40" s="61"/>
      <c r="H40" s="61"/>
      <c r="I40" s="61"/>
    </row>
    <row r="41" spans="1:63" ht="15.6" customHeight="1" x14ac:dyDescent="0.25">
      <c r="B41" s="59" t="s">
        <v>107</v>
      </c>
      <c r="C41" s="59"/>
      <c r="D41" s="59"/>
      <c r="E41" s="59"/>
      <c r="F41" s="59"/>
      <c r="G41" s="59"/>
      <c r="H41" s="59"/>
      <c r="I41" s="59"/>
      <c r="J41" s="27"/>
      <c r="K41" s="27"/>
      <c r="L41" s="27"/>
      <c r="M41" s="27"/>
      <c r="N41" s="27"/>
    </row>
    <row r="42" spans="1:63" ht="16.149999999999999" customHeight="1" x14ac:dyDescent="0.25">
      <c r="B42" s="59" t="s">
        <v>114</v>
      </c>
      <c r="C42" s="59"/>
      <c r="D42" s="59"/>
      <c r="E42" s="59"/>
      <c r="F42" s="59"/>
      <c r="G42" s="59"/>
      <c r="H42" s="59"/>
      <c r="I42" s="59"/>
      <c r="J42" s="27"/>
      <c r="K42" s="27"/>
      <c r="L42" s="27"/>
      <c r="M42" s="27"/>
      <c r="N42" s="27"/>
    </row>
    <row r="43" spans="1:63" s="52" customFormat="1" ht="16.149999999999999" customHeight="1" x14ac:dyDescent="0.25">
      <c r="B43" s="59" t="s">
        <v>115</v>
      </c>
      <c r="C43" s="59"/>
      <c r="D43" s="59"/>
      <c r="E43" s="59"/>
      <c r="F43" s="59"/>
      <c r="G43" s="59"/>
      <c r="H43" s="59"/>
      <c r="I43" s="59"/>
      <c r="J43" s="51"/>
      <c r="K43" s="51"/>
      <c r="L43" s="51"/>
      <c r="M43" s="51"/>
    </row>
    <row r="44" spans="1:63" s="52" customFormat="1" ht="31.15" customHeight="1" x14ac:dyDescent="0.25">
      <c r="B44" s="59" t="s">
        <v>116</v>
      </c>
      <c r="C44" s="59"/>
      <c r="D44" s="59"/>
      <c r="E44" s="59"/>
      <c r="F44" s="59"/>
      <c r="G44" s="59"/>
      <c r="H44" s="59"/>
      <c r="I44" s="59"/>
      <c r="J44" s="51"/>
      <c r="K44" s="51"/>
      <c r="L44" s="51"/>
      <c r="M44" s="51"/>
    </row>
    <row r="45" spans="1:63" s="52" customFormat="1" ht="15.6" customHeight="1" x14ac:dyDescent="0.25">
      <c r="B45" s="65" t="s">
        <v>117</v>
      </c>
      <c r="C45" s="65"/>
      <c r="D45" s="65"/>
      <c r="E45" s="65"/>
      <c r="F45" s="65"/>
      <c r="G45" s="65"/>
      <c r="H45" s="65"/>
      <c r="I45" s="65"/>
      <c r="J45" s="51"/>
      <c r="K45" s="51"/>
      <c r="L45" s="51"/>
      <c r="M45" s="51"/>
    </row>
    <row r="46" spans="1:63" s="52" customFormat="1" ht="15.6" customHeight="1" x14ac:dyDescent="0.25">
      <c r="B46" s="66" t="s">
        <v>118</v>
      </c>
      <c r="C46" s="66"/>
      <c r="D46" s="66"/>
      <c r="E46" s="66"/>
      <c r="F46" s="66"/>
      <c r="G46" s="66"/>
      <c r="H46" s="66"/>
      <c r="I46" s="66"/>
      <c r="J46" s="51"/>
      <c r="K46" s="51"/>
      <c r="L46" s="51"/>
      <c r="M46" s="51"/>
    </row>
    <row r="47" spans="1:63" s="52" customFormat="1" ht="42.75" customHeight="1" x14ac:dyDescent="0.25">
      <c r="B47" s="67" t="s">
        <v>119</v>
      </c>
      <c r="C47" s="67"/>
      <c r="D47" s="67"/>
      <c r="E47" s="67"/>
      <c r="F47" s="67"/>
      <c r="G47" s="67"/>
      <c r="H47" s="67"/>
      <c r="I47" s="67"/>
      <c r="J47" s="51"/>
      <c r="K47" s="51"/>
      <c r="L47" s="51"/>
      <c r="M47" s="51"/>
    </row>
    <row r="48" spans="1:63" s="52" customFormat="1" ht="16.149999999999999" customHeight="1" x14ac:dyDescent="0.25">
      <c r="B48" s="62" t="s">
        <v>120</v>
      </c>
      <c r="C48" s="62"/>
      <c r="D48" s="62"/>
      <c r="E48" s="62"/>
      <c r="F48" s="62"/>
      <c r="G48" s="62"/>
      <c r="H48" s="62"/>
      <c r="I48" s="62"/>
      <c r="J48" s="51"/>
      <c r="K48" s="51"/>
      <c r="L48" s="51"/>
      <c r="M48" s="51"/>
    </row>
    <row r="49" spans="2:10" ht="15.6" customHeight="1" x14ac:dyDescent="0.25">
      <c r="B49" s="63"/>
      <c r="C49" s="63"/>
      <c r="D49" s="63"/>
      <c r="E49" s="63"/>
      <c r="F49" s="63"/>
      <c r="G49" s="63"/>
      <c r="H49" s="63"/>
      <c r="I49" s="63"/>
    </row>
    <row r="50" spans="2:10" ht="17.25" x14ac:dyDescent="0.25">
      <c r="B50" s="64" t="s">
        <v>0</v>
      </c>
      <c r="C50" s="64"/>
      <c r="D50" s="64"/>
      <c r="E50" s="64"/>
      <c r="F50" s="64"/>
      <c r="G50" s="64"/>
      <c r="H50" s="64"/>
      <c r="I50" s="64"/>
    </row>
    <row r="51" spans="2:10" s="30" customFormat="1" ht="14.25" x14ac:dyDescent="0.25">
      <c r="C51" s="29"/>
      <c r="D51" s="29"/>
      <c r="E51" s="29"/>
      <c r="F51" s="29"/>
      <c r="G51" s="29"/>
      <c r="H51" s="29"/>
      <c r="I51" s="29"/>
      <c r="J51" s="29"/>
    </row>
    <row r="64" spans="2:10" ht="16.5" customHeight="1" x14ac:dyDescent="0.25"/>
  </sheetData>
  <mergeCells count="17">
    <mergeCell ref="B48:I48"/>
    <mergeCell ref="B49:I49"/>
    <mergeCell ref="B50:I50"/>
    <mergeCell ref="B34:E34"/>
    <mergeCell ref="F34:I34"/>
    <mergeCell ref="B43:I43"/>
    <mergeCell ref="B44:I44"/>
    <mergeCell ref="B45:I45"/>
    <mergeCell ref="B46:I46"/>
    <mergeCell ref="B47:I47"/>
    <mergeCell ref="B8:E8"/>
    <mergeCell ref="F8:I8"/>
    <mergeCell ref="B41:I41"/>
    <mergeCell ref="B42:I42"/>
    <mergeCell ref="B38:I38"/>
    <mergeCell ref="B39:I39"/>
    <mergeCell ref="B40:I40"/>
  </mergeCells>
  <phoneticPr fontId="4" type="noConversion"/>
  <printOptions horizontalCentered="1"/>
  <pageMargins left="0.59055118110236227" right="0.59055118110236227" top="0.59055118110236227" bottom="0.59055118110236227" header="0.31496062992125984" footer="0"/>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2018-01-11T01:48:32Z</cp:lastPrinted>
  <dcterms:created xsi:type="dcterms:W3CDTF">2015-07-03T06:41:24Z</dcterms:created>
  <dcterms:modified xsi:type="dcterms:W3CDTF">2020-01-21T09:06:44Z</dcterms:modified>
</cp:coreProperties>
</file>