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IN3"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'FIN3'!$B$1:$L$40</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24" i="4" l="1"/>
  <c r="O24" i="4"/>
  <c r="P24" i="4"/>
  <c r="Q24" i="4"/>
  <c r="R24" i="4"/>
  <c r="S24" i="4"/>
  <c r="T24" i="4"/>
  <c r="G5" i="4"/>
  <c r="H5" i="4"/>
  <c r="I5" i="4"/>
  <c r="J5" i="4"/>
  <c r="K5" i="4"/>
  <c r="L5" i="4"/>
  <c r="F5" i="4"/>
  <c r="F1" i="4"/>
  <c r="N10" i="4"/>
  <c r="V10" i="4"/>
  <c r="O10" i="4"/>
  <c r="W10" i="4" s="1"/>
  <c r="P10" i="4"/>
  <c r="X10" i="4"/>
  <c r="Q10" i="4"/>
  <c r="Y10" i="4"/>
  <c r="R10" i="4"/>
  <c r="Z10" i="4"/>
  <c r="S10" i="4"/>
  <c r="AA10" i="4"/>
  <c r="T10" i="4"/>
  <c r="AB10" i="4"/>
  <c r="N11" i="4"/>
  <c r="V11" i="4"/>
  <c r="O11" i="4"/>
  <c r="W11" i="4"/>
  <c r="P11" i="4"/>
  <c r="X11" i="4"/>
  <c r="Q11" i="4"/>
  <c r="Y11" i="4"/>
  <c r="R11" i="4"/>
  <c r="Z11" i="4"/>
  <c r="S11" i="4"/>
  <c r="AA11" i="4"/>
  <c r="T11" i="4"/>
  <c r="AB11" i="4"/>
  <c r="N12" i="4"/>
  <c r="V12" i="4"/>
  <c r="O12" i="4"/>
  <c r="W12" i="4"/>
  <c r="P12" i="4"/>
  <c r="X12" i="4"/>
  <c r="Q12" i="4"/>
  <c r="Y12" i="4"/>
  <c r="R12" i="4"/>
  <c r="Z12" i="4"/>
  <c r="S12" i="4"/>
  <c r="AA12" i="4"/>
  <c r="T12" i="4"/>
  <c r="AB12" i="4"/>
  <c r="N13" i="4"/>
  <c r="V13" i="4"/>
  <c r="O13" i="4"/>
  <c r="W13" i="4"/>
  <c r="P13" i="4"/>
  <c r="X13" i="4"/>
  <c r="Q13" i="4"/>
  <c r="Y13" i="4"/>
  <c r="R13" i="4"/>
  <c r="Z13" i="4"/>
  <c r="S13" i="4"/>
  <c r="AA13" i="4"/>
  <c r="T13" i="4"/>
  <c r="AB13" i="4"/>
  <c r="N14" i="4"/>
  <c r="V14" i="4"/>
  <c r="O14" i="4"/>
  <c r="W14" i="4"/>
  <c r="P14" i="4"/>
  <c r="X14" i="4"/>
  <c r="Q14" i="4"/>
  <c r="Y14" i="4"/>
  <c r="R14" i="4"/>
  <c r="Z14" i="4"/>
  <c r="S14" i="4"/>
  <c r="AA14" i="4"/>
  <c r="T14" i="4"/>
  <c r="AB14" i="4"/>
  <c r="N15" i="4"/>
  <c r="V15" i="4"/>
  <c r="O15" i="4"/>
  <c r="W15" i="4"/>
  <c r="P15" i="4"/>
  <c r="X15" i="4"/>
  <c r="Q15" i="4"/>
  <c r="Y15" i="4"/>
  <c r="R15" i="4"/>
  <c r="Z15" i="4"/>
  <c r="S15" i="4"/>
  <c r="AA15" i="4"/>
  <c r="T15" i="4"/>
  <c r="AB15" i="4"/>
  <c r="N16" i="4"/>
  <c r="V16" i="4"/>
  <c r="O16" i="4"/>
  <c r="W16" i="4"/>
  <c r="P16" i="4"/>
  <c r="X16" i="4"/>
  <c r="Q16" i="4"/>
  <c r="Y16" i="4"/>
  <c r="R16" i="4"/>
  <c r="Z16" i="4"/>
  <c r="S16" i="4"/>
  <c r="AA16" i="4"/>
  <c r="T16" i="4"/>
  <c r="AB16" i="4"/>
  <c r="N17" i="4"/>
  <c r="V17" i="4"/>
  <c r="O17" i="4"/>
  <c r="W17" i="4"/>
  <c r="P17" i="4"/>
  <c r="X17" i="4"/>
  <c r="Q17" i="4"/>
  <c r="Y17" i="4"/>
  <c r="R17" i="4"/>
  <c r="Z17" i="4"/>
  <c r="S17" i="4"/>
  <c r="AA17" i="4"/>
  <c r="T17" i="4"/>
  <c r="AB17" i="4"/>
  <c r="N18" i="4"/>
  <c r="V18" i="4"/>
  <c r="O18" i="4"/>
  <c r="W18" i="4"/>
  <c r="P18" i="4"/>
  <c r="X18" i="4"/>
  <c r="Q18" i="4"/>
  <c r="Y18" i="4"/>
  <c r="R18" i="4"/>
  <c r="Z18" i="4"/>
  <c r="S18" i="4"/>
  <c r="AA18" i="4"/>
  <c r="T18" i="4"/>
  <c r="AB18" i="4"/>
  <c r="N19" i="4"/>
  <c r="V19" i="4"/>
  <c r="O19" i="4"/>
  <c r="W19" i="4"/>
  <c r="P19" i="4"/>
  <c r="X19" i="4"/>
  <c r="Q19" i="4"/>
  <c r="Y19" i="4"/>
  <c r="R19" i="4"/>
  <c r="Z19" i="4"/>
  <c r="S19" i="4"/>
  <c r="AA19" i="4"/>
  <c r="T19" i="4"/>
  <c r="AB19" i="4"/>
  <c r="N20" i="4"/>
  <c r="V20" i="4"/>
  <c r="O20" i="4"/>
  <c r="W20" i="4"/>
  <c r="P20" i="4"/>
  <c r="X20" i="4"/>
  <c r="Q20" i="4"/>
  <c r="Y20" i="4"/>
  <c r="R20" i="4"/>
  <c r="Z20" i="4"/>
  <c r="S20" i="4"/>
  <c r="AA20" i="4"/>
  <c r="T20" i="4"/>
  <c r="AB20" i="4"/>
  <c r="N21" i="4"/>
  <c r="V21" i="4"/>
  <c r="O21" i="4"/>
  <c r="W21" i="4"/>
  <c r="P21" i="4"/>
  <c r="X21" i="4"/>
  <c r="Q21" i="4"/>
  <c r="Y21" i="4"/>
  <c r="R21" i="4"/>
  <c r="Z21" i="4"/>
  <c r="S21" i="4"/>
  <c r="AA21" i="4"/>
  <c r="T21" i="4"/>
  <c r="AB21" i="4"/>
  <c r="N22" i="4"/>
  <c r="V22" i="4"/>
  <c r="O22" i="4"/>
  <c r="W22" i="4"/>
  <c r="P22" i="4"/>
  <c r="X22" i="4"/>
  <c r="Q22" i="4"/>
  <c r="Y22" i="4"/>
  <c r="R22" i="4"/>
  <c r="Z22" i="4"/>
  <c r="S22" i="4"/>
  <c r="AA22" i="4"/>
  <c r="T22" i="4"/>
  <c r="AB22" i="4"/>
  <c r="N23" i="4"/>
  <c r="V23" i="4"/>
  <c r="O23" i="4"/>
  <c r="W23" i="4"/>
  <c r="P23" i="4"/>
  <c r="X23" i="4"/>
  <c r="Q23" i="4"/>
  <c r="Y23" i="4"/>
  <c r="R23" i="4"/>
  <c r="Z23" i="4"/>
  <c r="S23" i="4"/>
  <c r="AA23" i="4"/>
  <c r="T23" i="4"/>
  <c r="AB23" i="4"/>
  <c r="N25" i="4"/>
  <c r="V25" i="4"/>
  <c r="O25" i="4"/>
  <c r="W25" i="4"/>
  <c r="P25" i="4"/>
  <c r="X25" i="4"/>
  <c r="Q25" i="4"/>
  <c r="Y25" i="4"/>
  <c r="R25" i="4"/>
  <c r="Z25" i="4"/>
  <c r="S25" i="4"/>
  <c r="AA25" i="4"/>
  <c r="T25" i="4"/>
  <c r="AB25" i="4"/>
  <c r="N26" i="4"/>
  <c r="V26" i="4"/>
  <c r="O26" i="4"/>
  <c r="W26" i="4"/>
  <c r="P26" i="4"/>
  <c r="X26" i="4"/>
  <c r="Q26" i="4"/>
  <c r="Y26" i="4"/>
  <c r="R26" i="4"/>
  <c r="Z26" i="4"/>
  <c r="S26" i="4"/>
  <c r="AA26" i="4"/>
  <c r="T26" i="4"/>
  <c r="AB26" i="4"/>
  <c r="O9" i="4"/>
  <c r="W9" i="4"/>
  <c r="P9" i="4"/>
  <c r="X9" i="4"/>
  <c r="Q9" i="4"/>
  <c r="Y9" i="4"/>
  <c r="R9" i="4"/>
  <c r="Z9" i="4"/>
  <c r="S9" i="4"/>
  <c r="AA9" i="4"/>
  <c r="T9" i="4"/>
  <c r="AB9" i="4"/>
  <c r="BA1" i="4"/>
  <c r="BB1" i="4" s="1"/>
  <c r="BC1" i="4"/>
  <c r="BE1" i="4" s="1"/>
  <c r="N9" i="4"/>
  <c r="V9" i="4"/>
  <c r="BD1" i="4"/>
</calcChain>
</file>

<file path=xl/sharedStrings.xml><?xml version="1.0" encoding="utf-8"?>
<sst xmlns="http://schemas.openxmlformats.org/spreadsheetml/2006/main" count="1092" uniqueCount="848">
  <si>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</si>
  <si>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</si>
  <si>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</si>
  <si>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</si>
  <si>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</si>
  <si>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</si>
  <si>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</si>
  <si>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</si>
  <si>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</si>
  <si>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</si>
  <si>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</si>
  <si>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</si>
  <si>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</si>
  <si>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</si>
  <si>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</si>
  <si>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</si>
  <si>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</si>
  <si>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</si>
  <si>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</si>
  <si>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</si>
  <si>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</si>
  <si>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</si>
  <si>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</si>
  <si>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</si>
  <si>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</si>
  <si>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</si>
  <si>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</si>
  <si>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</si>
  <si>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</si>
  <si>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</si>
  <si>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</si>
  <si>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</si>
  <si>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</si>
  <si>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</si>
  <si>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</si>
  <si>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</si>
  <si>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</si>
  <si>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</si>
  <si>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</si>
  <si>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</si>
  <si>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</si>
  <si>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</si>
  <si>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</si>
  <si>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</si>
  <si>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</si>
  <si>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</si>
  <si>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</si>
  <si>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</si>
  <si>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</si>
  <si>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</si>
  <si>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</si>
  <si>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</si>
  <si>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</si>
  <si>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</si>
  <si>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</si>
  <si>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</si>
  <si>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</si>
  <si>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</si>
  <si>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</si>
  <si>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</si>
  <si>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</si>
  <si>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</si>
  <si>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</si>
  <si>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</si>
  <si>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</si>
  <si>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</si>
  <si>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</si>
  <si>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</si>
  <si>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</si>
  <si>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</si>
  <si>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</si>
  <si>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</si>
  <si>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</si>
  <si>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</si>
  <si>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</si>
  <si>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</si>
  <si>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</si>
  <si>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</si>
  <si>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</si>
  <si>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</si>
  <si>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</si>
  <si>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</si>
  <si>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</si>
  <si>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</si>
  <si>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</si>
  <si>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</si>
  <si>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</si>
  <si>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</si>
  <si>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</si>
  <si>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</si>
  <si>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</si>
  <si>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</si>
  <si>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</si>
  <si>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</si>
  <si>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</si>
  <si>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</si>
  <si>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</si>
  <si>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</si>
  <si>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</si>
  <si>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</si>
  <si>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</si>
  <si>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</si>
  <si>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</si>
  <si>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</si>
  <si>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</si>
  <si>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</si>
  <si>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</si>
  <si>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</si>
  <si>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</si>
  <si>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</si>
  <si>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</si>
  <si>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</si>
  <si>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</si>
  <si>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</si>
  <si>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</si>
  <si>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</si>
  <si>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</si>
  <si>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</si>
  <si>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</si>
  <si>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</si>
  <si>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</si>
  <si>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</si>
  <si>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</si>
  <si>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</si>
  <si>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</si>
  <si>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</si>
  <si>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</si>
  <si>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</si>
  <si>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</si>
  <si>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</si>
  <si>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</si>
  <si>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</si>
  <si>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</si>
  <si>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</si>
  <si>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</si>
  <si>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</si>
  <si>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</si>
  <si>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</si>
  <si>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</si>
  <si>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</si>
  <si>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</si>
  <si>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</si>
  <si>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</si>
  <si>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</si>
  <si>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</si>
  <si>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</si>
  <si>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</si>
  <si>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</si>
  <si>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</si>
  <si>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</si>
  <si>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</si>
  <si>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</si>
  <si>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</si>
  <si>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</si>
  <si>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</si>
  <si>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</si>
  <si>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</si>
  <si>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</si>
  <si>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</si>
  <si>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</si>
  <si>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</si>
  <si>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</si>
  <si>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</si>
  <si>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</si>
  <si>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</si>
  <si>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</si>
  <si>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</si>
  <si>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</si>
  <si>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</si>
  <si>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</si>
  <si>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</si>
  <si>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</si>
  <si>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</si>
  <si>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</si>
  <si>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</si>
  <si>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</si>
  <si>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</si>
  <si>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</si>
  <si>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</si>
  <si>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</si>
  <si>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</si>
  <si>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</si>
  <si>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</si>
  <si>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</si>
  <si>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</si>
  <si>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</si>
  <si>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</si>
  <si>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</si>
  <si>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</si>
  <si>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</si>
  <si>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</si>
  <si>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</si>
  <si>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</si>
  <si>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</si>
  <si>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</si>
  <si>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</si>
  <si>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</si>
  <si>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</si>
  <si>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</si>
  <si>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</si>
  <si>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</si>
  <si>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</si>
  <si>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</si>
  <si>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</si>
  <si>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</si>
  <si>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</si>
  <si>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</si>
  <si>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</si>
  <si>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</si>
  <si>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</si>
  <si>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</si>
  <si>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</si>
  <si>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</si>
  <si>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</si>
  <si>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</si>
  <si>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</si>
  <si>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</si>
  <si>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</si>
  <si>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</si>
  <si>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</si>
  <si>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</si>
  <si>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</si>
  <si>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</si>
  <si>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</si>
  <si>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</si>
  <si>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</si>
  <si>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</si>
  <si>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</si>
  <si>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</si>
  <si>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</si>
  <si>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</si>
  <si>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</si>
  <si>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</si>
  <si>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</si>
  <si>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</si>
  <si>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</si>
  <si>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</si>
  <si>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</si>
  <si>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</si>
  <si>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</si>
  <si>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</si>
  <si>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</si>
  <si>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</si>
  <si>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</si>
  <si>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</si>
  <si>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</si>
  <si>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</si>
  <si>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</si>
  <si>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</si>
  <si>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</si>
  <si>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</si>
  <si>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</si>
  <si>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</si>
  <si>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</si>
  <si>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</si>
  <si>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</si>
  <si>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</si>
  <si>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</si>
  <si>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</si>
  <si>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</si>
  <si>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</si>
  <si>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</si>
  <si>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</si>
  <si>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</si>
  <si>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</si>
  <si>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</si>
  <si>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</si>
  <si>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</si>
  <si>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</si>
  <si>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</si>
  <si>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</si>
  <si>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</si>
  <si>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</si>
  <si>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</si>
  <si>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</si>
  <si>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</si>
  <si>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</si>
  <si>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</si>
  <si>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</si>
  <si>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</si>
  <si>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</si>
  <si>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</si>
  <si>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</si>
  <si>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</si>
  <si>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</si>
  <si>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</si>
  <si>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</si>
  <si>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</si>
  <si>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</si>
  <si>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</si>
  <si>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</si>
  <si>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</si>
  <si>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</si>
  <si>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</si>
  <si>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</si>
  <si>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</si>
  <si>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</si>
  <si>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</si>
  <si>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</si>
  <si>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</si>
  <si>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</si>
  <si>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</si>
  <si>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</si>
  <si>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</si>
  <si>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</si>
  <si>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</si>
  <si>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</si>
  <si>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</si>
  <si>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</si>
  <si>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</si>
  <si>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</si>
  <si>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</si>
  <si>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</si>
  <si>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</si>
  <si>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</si>
  <si>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</si>
  <si>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</si>
  <si>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</si>
  <si>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</si>
  <si>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</si>
  <si>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</si>
  <si>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</si>
  <si>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</si>
  <si>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</si>
  <si>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</si>
  <si>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</si>
  <si>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</si>
  <si>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</si>
  <si>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</si>
  <si>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</si>
  <si>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</si>
  <si>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</si>
  <si>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</si>
  <si>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</si>
  <si>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</si>
  <si>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</si>
  <si>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</si>
  <si>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</si>
  <si>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</si>
  <si>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</si>
  <si>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</si>
  <si>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</si>
  <si>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</si>
  <si>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</si>
  <si>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</si>
  <si>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</si>
  <si>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</si>
  <si>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</si>
  <si>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</si>
  <si>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</si>
  <si>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</si>
  <si>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</si>
  <si>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</si>
  <si>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</si>
  <si>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</si>
  <si>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</si>
  <si>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</si>
  <si>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</si>
  <si>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</si>
  <si>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</si>
  <si>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</si>
  <si>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</si>
  <si>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</si>
  <si>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</si>
  <si>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</si>
  <si>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</si>
  <si>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</si>
  <si>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</si>
  <si>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</si>
  <si>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</si>
  <si>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</si>
  <si>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</si>
  <si>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</si>
  <si>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</si>
  <si>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</si>
  <si>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</si>
  <si>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</si>
  <si>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</si>
  <si>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</si>
  <si>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</si>
  <si>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</si>
  <si>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</si>
  <si>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</si>
  <si>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</si>
  <si>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</si>
  <si>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</si>
  <si>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</si>
  <si>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</si>
  <si>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</si>
  <si>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</si>
  <si>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</si>
  <si>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</si>
  <si>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</si>
  <si>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</si>
  <si>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</si>
  <si>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</si>
  <si>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</si>
  <si>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</si>
  <si>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</si>
  <si>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</si>
  <si>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</si>
  <si>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</si>
  <si>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</si>
  <si>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</si>
  <si>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</si>
  <si>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</si>
  <si>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</si>
  <si>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</si>
  <si>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</si>
  <si>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</si>
  <si>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</si>
  <si>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</si>
  <si>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</si>
  <si>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</si>
  <si>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</si>
  <si>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</si>
  <si>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</si>
  <si>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</si>
  <si>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</si>
  <si>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</si>
  <si>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</si>
  <si>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</si>
  <si>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</si>
  <si>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</si>
  <si>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</si>
  <si>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</si>
  <si>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</si>
  <si>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</si>
  <si>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</si>
  <si>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</si>
  <si>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</si>
  <si>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</si>
  <si>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</si>
  <si>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</si>
  <si>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</si>
  <si>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</si>
  <si>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</si>
  <si>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</si>
  <si>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</si>
  <si>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</si>
  <si>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</si>
  <si>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</si>
  <si>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</si>
  <si>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</si>
  <si>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</si>
  <si>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</si>
  <si>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</si>
  <si>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</si>
  <si>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</si>
  <si>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</si>
  <si>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</si>
  <si>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</si>
  <si>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</si>
  <si>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</si>
  <si>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</si>
  <si>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</si>
  <si>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</si>
  <si>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</si>
  <si>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</si>
  <si>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</si>
  <si>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</si>
  <si>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</si>
  <si>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</si>
  <si>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</si>
  <si>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</si>
  <si>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</si>
  <si>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</si>
  <si>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</si>
  <si>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</si>
  <si>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</si>
  <si>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</si>
  <si>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</si>
  <si>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</si>
  <si>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</si>
  <si>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</si>
  <si>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</si>
  <si>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</si>
  <si>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</si>
  <si>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</si>
  <si>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</si>
  <si>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</si>
  <si>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</si>
  <si>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</si>
  <si>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</si>
  <si>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</si>
  <si>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</si>
  <si>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</si>
  <si>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</si>
  <si>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</si>
  <si>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</si>
  <si>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</si>
  <si>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</si>
  <si>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</si>
  <si>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</si>
  <si>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</si>
  <si>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</si>
  <si>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</si>
  <si>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</si>
  <si>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</si>
  <si>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</si>
  <si>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</si>
  <si>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</si>
  <si>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</si>
  <si>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</si>
  <si>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</si>
  <si>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</si>
  <si>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</si>
  <si>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</si>
  <si>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</si>
  <si>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</si>
  <si>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</si>
  <si>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</si>
  <si>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</si>
  <si>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</si>
  <si>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</si>
  <si>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</si>
  <si>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</si>
  <si>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</si>
  <si>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</si>
  <si>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</si>
  <si>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</si>
  <si>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</si>
  <si>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</si>
  <si>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</si>
  <si>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</si>
  <si>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</si>
  <si>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</si>
  <si>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</si>
  <si>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</si>
  <si>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</si>
  <si>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</si>
  <si>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</si>
  <si>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</si>
  <si>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</si>
  <si>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</si>
  <si>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</si>
  <si>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</si>
  <si>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</si>
  <si>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</si>
  <si>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</si>
  <si>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</si>
  <si>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</si>
  <si>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</si>
  <si>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</si>
  <si>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</si>
  <si>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</si>
  <si>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</si>
  <si>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</si>
  <si>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</si>
  <si>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</si>
  <si>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</si>
  <si>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</si>
  <si>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</si>
  <si>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</si>
  <si>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</si>
  <si>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</si>
  <si>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</si>
  <si>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</si>
  <si>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</si>
  <si>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</si>
  <si>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</si>
  <si>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</si>
  <si>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</si>
  <si>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</si>
  <si>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</si>
  <si>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</si>
  <si>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</si>
  <si>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</si>
  <si>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</si>
  <si>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</si>
  <si>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</si>
  <si>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</si>
  <si>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</si>
  <si>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</si>
  <si>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</si>
  <si>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</si>
  <si>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</si>
  <si>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</si>
  <si>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</si>
  <si>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</si>
  <si>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</si>
  <si>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</si>
  <si>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</si>
  <si>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</si>
  <si>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</si>
  <si>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</si>
  <si>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</si>
  <si>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</si>
  <si>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</si>
  <si>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</si>
  <si>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</si>
  <si>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</si>
  <si>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</si>
  <si>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</si>
  <si>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</si>
  <si>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</si>
  <si>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</si>
  <si>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</si>
  <si>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</si>
  <si>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</si>
  <si>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</si>
  <si>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</si>
  <si>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</si>
  <si>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</si>
  <si>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</si>
  <si>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</si>
  <si>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</si>
  <si>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</si>
  <si>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</si>
  <si>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</si>
  <si>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</si>
  <si>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</si>
  <si>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</si>
  <si>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</si>
  <si>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</si>
  <si>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</si>
  <si>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</si>
  <si>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</si>
  <si>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</si>
  <si>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</si>
  <si>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</si>
  <si>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</si>
  <si>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</si>
  <si>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</si>
  <si>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</si>
  <si>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</si>
  <si>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</si>
  <si>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</si>
  <si>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</si>
  <si>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</si>
  <si>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</si>
  <si>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</si>
  <si>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</si>
  <si>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</si>
  <si>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</si>
  <si>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</si>
  <si>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</si>
  <si>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</si>
  <si>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</si>
  <si>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</si>
  <si>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</si>
  <si>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</si>
  <si>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</si>
  <si>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</si>
  <si>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</si>
  <si>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</si>
  <si>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</si>
  <si>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</si>
  <si>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</si>
  <si>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</si>
  <si>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</si>
  <si>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</si>
  <si>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</si>
  <si>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</si>
  <si>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</si>
  <si>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</si>
  <si>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</si>
  <si>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</si>
  <si>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</si>
  <si>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</si>
  <si>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</si>
  <si>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</si>
  <si>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</si>
  <si>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</si>
  <si>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</si>
  <si>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</si>
  <si>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</si>
  <si>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</si>
  <si>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</si>
  <si>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</si>
  <si>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</si>
  <si>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</si>
  <si>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</si>
  <si>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</si>
  <si>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</si>
  <si>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</si>
  <si>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</si>
  <si>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</si>
  <si>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</si>
  <si>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</si>
  <si>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</si>
  <si>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</si>
  <si>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</si>
  <si>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</si>
  <si>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</si>
  <si>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</si>
  <si>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</si>
  <si>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</si>
  <si>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</si>
  <si>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</si>
  <si>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</si>
  <si>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</si>
  <si>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</si>
  <si>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</si>
  <si>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</si>
  <si>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</si>
  <si>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</si>
  <si>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</si>
  <si>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</si>
  <si>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</si>
  <si>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</si>
  <si>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</si>
  <si>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</si>
  <si>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</si>
  <si>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</si>
  <si>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</si>
  <si>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</si>
  <si>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</si>
  <si>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</si>
  <si>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</si>
  <si>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</si>
  <si>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</si>
  <si>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</si>
  <si>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</si>
  <si>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</si>
  <si>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</si>
  <si>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</si>
  <si>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</si>
  <si>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</si>
  <si>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</si>
  <si>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</si>
  <si>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</si>
  <si>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</si>
  <si>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</si>
  <si>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</si>
  <si>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</si>
  <si>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</si>
  <si>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</si>
  <si>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</si>
  <si>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</si>
  <si>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</si>
  <si>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</si>
  <si>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</si>
  <si>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</si>
  <si>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</si>
  <si>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</si>
  <si>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</si>
  <si>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</si>
  <si>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</si>
  <si>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</si>
  <si>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</si>
  <si>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</si>
  <si>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</si>
  <si>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</si>
  <si>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</si>
  <si>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</si>
  <si>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</si>
  <si>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</si>
  <si>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</si>
  <si>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</si>
  <si>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</si>
  <si>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</si>
  <si>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</si>
  <si>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</si>
  <si>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</si>
  <si>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</si>
  <si>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</si>
  <si>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</si>
  <si>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</si>
  <si>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</si>
  <si>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</si>
  <si>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</si>
  <si>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</si>
  <si>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</si>
  <si>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</si>
  <si>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</si>
  <si>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</si>
  <si>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</si>
  <si>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</si>
  <si>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</si>
  <si>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</si>
  <si>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</si>
  <si>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</si>
  <si>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</si>
  <si>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</si>
  <si>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</si>
  <si>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</si>
  <si>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</si>
  <si>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</si>
  <si>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</si>
  <si>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</si>
  <si>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</si>
  <si>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</si>
  <si>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</si>
  <si>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</si>
  <si>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</si>
  <si>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</si>
  <si>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</si>
  <si>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</si>
  <si>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</si>
  <si>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</si>
  <si>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</si>
  <si>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</si>
  <si>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</si>
  <si>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</si>
  <si>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</si>
  <si>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</si>
  <si>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</si>
  <si>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</si>
  <si>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</si>
  <si>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</si>
  <si>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</si>
  <si>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</si>
  <si>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</si>
  <si>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</si>
  <si>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</si>
  <si>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</si>
  <si>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</si>
  <si>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</si>
  <si>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</si>
  <si>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</si>
  <si>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</si>
  <si>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</si>
  <si>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</si>
  <si>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</si>
  <si>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</si>
  <si>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</si>
  <si>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</si>
  <si>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</si>
  <si>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</si>
  <si>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</si>
  <si>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</si>
  <si>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</si>
  <si>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</si>
  <si>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</si>
  <si>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</si>
  <si>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</si>
  <si>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</si>
  <si>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</si>
  <si>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</si>
  <si>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衍生性金融商品</t>
    <phoneticPr fontId="3" type="noConversion"/>
  </si>
  <si>
    <t>單          位：</t>
    <phoneticPr fontId="3" type="noConversion"/>
  </si>
  <si>
    <t>公司代號：</t>
    <phoneticPr fontId="3" type="noConversion"/>
  </si>
  <si>
    <r>
      <t xml:space="preserve">    [300-放款] 依放款對象國籍（自然人）或登記設立</t>
    </r>
    <r>
      <rPr>
        <sz val="11"/>
        <rFont val="新細明體"/>
        <family val="1"/>
        <charset val="136"/>
      </rPr>
      <t>（法人）之地區填列；[400-衍生性金融商品] 依交易對象 (店頭市場) 或受託下單機構 (集中市場)登記設立之地區填列；[500-不動產]、[600-保險相關事業]、</t>
    </r>
    <phoneticPr fontId="2" type="noConversion"/>
  </si>
  <si>
    <t>放款</t>
    <phoneticPr fontId="2" type="noConversion"/>
  </si>
  <si>
    <t>800</t>
    <phoneticPr fontId="2" type="noConversion"/>
  </si>
  <si>
    <t>其他</t>
    <phoneticPr fontId="3" type="noConversion"/>
  </si>
  <si>
    <r>
      <t xml:space="preserve">    [700-配合政府政策重大投資案] 分別依不動產、保險相關事業及投資案所在地區填列</t>
    </r>
    <r>
      <rPr>
        <sz val="11"/>
        <rFont val="新細明體"/>
        <family val="1"/>
        <charset val="136"/>
      </rPr>
      <t>。</t>
    </r>
    <phoneticPr fontId="2" type="noConversion"/>
  </si>
  <si>
    <t>6. 本表金額請以等值千美元填列帳載餘額，各外幣間轉換匯率無特定規範。</t>
    <phoneticPr fontId="2" type="noConversion"/>
  </si>
  <si>
    <t>7. 國家所屬地區請參閱附表：「國家代碼與地區對照表」。跨國金融組織以總部所在國家填列，如世界銀行填列美洲。</t>
    <phoneticPr fontId="2" type="noConversion"/>
  </si>
  <si>
    <t>8. 灰色網底儲存格，依現行法規，餘額應為0。</t>
    <phoneticPr fontId="3" type="noConversion"/>
  </si>
  <si>
    <t>FIR3</t>
    <phoneticPr fontId="3" type="noConversion"/>
  </si>
  <si>
    <t>5. [800-其他] 填列資料包括金管保財字第09800101002號令所定國外有價證券因跨月交割所產生之應收應付款、國外投資所衍生之應收利息、應收股利等；[900-其他經核准之資金運用項目」係指保險業辦理國</t>
  </si>
  <si>
    <t xml:space="preserve">    外投資管理辦法第3條第1項第8款所定”其他經主管機關核准之資金運用項目。</t>
  </si>
  <si>
    <t>民國107年  月</t>
    <phoneticPr fontId="3" type="noConversion"/>
  </si>
  <si>
    <t>107年1月版</t>
    <phoneticPr fontId="3" type="noConversion"/>
  </si>
  <si>
    <t>FIN3</t>
    <phoneticPr fontId="2" type="noConversion"/>
  </si>
  <si>
    <t>產險業國際保險業務分公司外幣投資地區別月報表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</si>
</sst>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2"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0"/>
      <color indexed="10"/>
      <name val="新細明體"/>
      <family val="1"/>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z val="11"/>
      <color theme="1"/>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4"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4">
    <xf numFmtId="0" fontId="0" fillId="0" borderId="0" xfId="0">
      <alignment vertical="center"/>
    </xf>
    <xf numFmtId="0" fontId="36"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6" fillId="0" borderId="0" xfId="0" applyFont="1" applyBorder="1">
      <alignment vertical="center"/>
    </xf>
    <xf numFmtId="49" fontId="36" fillId="0" borderId="0" xfId="0" applyNumberFormat="1" applyFont="1">
      <alignment vertical="center"/>
    </xf>
    <xf numFmtId="0" fontId="4" fillId="0" borderId="0" xfId="0" applyFont="1" applyAlignment="1">
      <alignment horizontal="center" vertical="center"/>
    </xf>
    <xf numFmtId="4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49" fontId="35"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6" fillId="0" borderId="14" xfId="0" applyNumberFormat="1" applyFont="1" applyBorder="1">
      <alignment vertical="center"/>
    </xf>
    <xf numFmtId="0" fontId="36" fillId="0" borderId="15" xfId="0" applyFont="1" applyBorder="1">
      <alignment vertical="center"/>
    </xf>
    <xf numFmtId="49" fontId="35" fillId="0" borderId="11"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6" fillId="0" borderId="14" xfId="0" applyNumberFormat="1" applyFont="1" applyBorder="1" applyAlignment="1">
      <alignment horizontal="center" vertical="center"/>
    </xf>
    <xf numFmtId="0" fontId="1" fillId="0" borderId="15" xfId="158" applyFont="1" applyBorder="1" applyAlignment="1">
      <alignment vertical="center"/>
    </xf>
    <xf numFmtId="0" fontId="1" fillId="0" borderId="16" xfId="158" applyFont="1" applyFill="1" applyBorder="1" applyAlignment="1" applyProtection="1">
      <alignment horizontal="left" vertical="center"/>
      <protection locked="0"/>
    </xf>
    <xf numFmtId="49" fontId="36" fillId="0" borderId="0" xfId="0" applyNumberFormat="1" applyFont="1" applyBorder="1" applyAlignment="1">
      <alignment horizontal="center" vertical="center"/>
    </xf>
    <xf numFmtId="49" fontId="36" fillId="0" borderId="17" xfId="0" applyNumberFormat="1" applyFont="1" applyBorder="1" applyAlignment="1">
      <alignment horizontal="center" vertical="center"/>
    </xf>
    <xf numFmtId="0" fontId="36"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8" xfId="158" applyFont="1" applyBorder="1" applyAlignment="1">
      <alignment horizontal="center" vertical="center"/>
    </xf>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0" xfId="158" applyFont="1" applyAlignment="1">
      <alignment horizontal="center"/>
    </xf>
    <xf numFmtId="0" fontId="5" fillId="0" borderId="18" xfId="158" applyFont="1" applyBorder="1" applyAlignment="1">
      <alignment vertical="center" shrinkToFit="1"/>
    </xf>
    <xf numFmtId="0" fontId="29" fillId="0" borderId="19" xfId="158" applyFont="1" applyFill="1" applyBorder="1" applyAlignment="1">
      <alignment vertical="center"/>
    </xf>
    <xf numFmtId="0" fontId="5" fillId="0" borderId="19" xfId="158" applyFont="1" applyFill="1" applyBorder="1" applyAlignment="1">
      <alignment horizontal="center" vertical="center"/>
    </xf>
    <xf numFmtId="0" fontId="29" fillId="0" borderId="20" xfId="158" applyFont="1" applyFill="1" applyBorder="1" applyAlignment="1">
      <alignment horizontal="center" vertical="center"/>
    </xf>
    <xf numFmtId="0" fontId="5" fillId="0" borderId="18" xfId="158" applyFont="1" applyBorder="1" applyAlignment="1">
      <alignment vertical="center" wrapText="1" shrinkToFit="1"/>
    </xf>
    <xf numFmtId="0" fontId="29" fillId="0" borderId="19" xfId="158" applyFont="1" applyFill="1" applyBorder="1" applyAlignment="1">
      <alignment vertical="center" wrapText="1"/>
    </xf>
    <xf numFmtId="0" fontId="5" fillId="0" borderId="18" xfId="158" applyFont="1" applyBorder="1" applyAlignment="1">
      <alignment vertical="center" wrapText="1"/>
    </xf>
    <xf numFmtId="0" fontId="5" fillId="0" borderId="18" xfId="158" applyFont="1" applyBorder="1" applyAlignment="1">
      <alignment vertical="center"/>
    </xf>
    <xf numFmtId="0" fontId="5" fillId="0" borderId="18"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5" fillId="24" borderId="17" xfId="164" applyNumberFormat="1" applyFont="1" applyFill="1" applyBorder="1" applyAlignment="1" applyProtection="1">
      <alignment horizontal="right" vertical="center"/>
      <protection locked="0"/>
    </xf>
    <xf numFmtId="176" fontId="37" fillId="24" borderId="12" xfId="0" applyNumberFormat="1" applyFont="1" applyFill="1" applyBorder="1" applyAlignment="1" applyProtection="1">
      <alignment horizontal="right" vertical="center"/>
      <protection locked="0"/>
    </xf>
    <xf numFmtId="176" fontId="37" fillId="24" borderId="17" xfId="0" applyNumberFormat="1" applyFont="1" applyFill="1" applyBorder="1" applyAlignment="1" applyProtection="1">
      <alignment horizontal="right" vertical="center"/>
      <protection locked="0"/>
    </xf>
    <xf numFmtId="176" fontId="37" fillId="24" borderId="21" xfId="0" applyNumberFormat="1" applyFont="1" applyFill="1" applyBorder="1" applyAlignment="1" applyProtection="1">
      <alignment horizontal="right" vertical="center"/>
      <protection locked="0"/>
    </xf>
    <xf numFmtId="0" fontId="36" fillId="24" borderId="0" xfId="0" applyFont="1" applyFill="1" applyProtection="1">
      <alignment vertical="center"/>
      <protection locked="0"/>
    </xf>
    <xf numFmtId="176" fontId="36" fillId="0" borderId="0" xfId="0" applyNumberFormat="1" applyFont="1">
      <alignment vertical="center"/>
    </xf>
    <xf numFmtId="0" fontId="38"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9" fillId="0" borderId="0" xfId="0" applyFont="1" applyAlignment="1">
      <alignment vertical="center"/>
    </xf>
    <xf numFmtId="0" fontId="39" fillId="0" borderId="11" xfId="0" applyFont="1" applyBorder="1">
      <alignment vertical="center"/>
    </xf>
    <xf numFmtId="0" fontId="36" fillId="0" borderId="13" xfId="0" applyFont="1" applyBorder="1" applyAlignment="1">
      <alignment horizontal="center" vertical="center"/>
    </xf>
    <xf numFmtId="0" fontId="39" fillId="0" borderId="0" xfId="0" applyFont="1">
      <alignment vertical="center"/>
    </xf>
    <xf numFmtId="0" fontId="39" fillId="0" borderId="0" xfId="0" applyFont="1" applyAlignment="1">
      <alignment vertical="center"/>
    </xf>
    <xf numFmtId="0" fontId="39"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7" fillId="24" borderId="22"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6"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1" fillId="0" borderId="0" xfId="0" applyFont="1" applyAlignment="1">
      <alignment horizontal="right" vertical="center"/>
    </xf>
    <xf numFmtId="0" fontId="39" fillId="0" borderId="0" xfId="0" applyFont="1" applyAlignment="1">
      <alignment horizontal="center" vertical="center"/>
    </xf>
    <xf numFmtId="0" fontId="39" fillId="0" borderId="11" xfId="0" applyFont="1" applyFill="1" applyBorder="1">
      <alignment vertical="center"/>
    </xf>
    <xf numFmtId="0" fontId="33" fillId="0" borderId="0" xfId="158" applyFont="1" applyAlignment="1">
      <alignment vertical="center"/>
    </xf>
    <xf numFmtId="49" fontId="35" fillId="0" borderId="23" xfId="0" applyNumberFormat="1" applyFont="1" applyBorder="1" applyAlignment="1">
      <alignment horizontal="center" vertical="center"/>
    </xf>
    <xf numFmtId="0" fontId="1" fillId="0" borderId="0" xfId="0" applyFont="1" applyAlignment="1">
      <alignment vertical="center"/>
    </xf>
    <xf numFmtId="49" fontId="40" fillId="0" borderId="0" xfId="0" applyNumberFormat="1" applyFont="1" applyAlignment="1">
      <alignment vertical="center"/>
    </xf>
    <xf numFmtId="0" fontId="39" fillId="0" borderId="24" xfId="0" applyFont="1" applyBorder="1">
      <alignment vertical="center"/>
    </xf>
    <xf numFmtId="0" fontId="39" fillId="0" borderId="17" xfId="0" applyFont="1" applyBorder="1">
      <alignment vertical="center"/>
    </xf>
    <xf numFmtId="49" fontId="40" fillId="0" borderId="0" xfId="0" applyNumberFormat="1" applyFont="1" applyAlignment="1">
      <alignment vertical="center"/>
    </xf>
    <xf numFmtId="49" fontId="41" fillId="0" borderId="0" xfId="0" applyNumberFormat="1" applyFont="1">
      <alignment vertical="center"/>
    </xf>
    <xf numFmtId="0" fontId="1" fillId="0" borderId="11" xfId="163" applyNumberFormat="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49" fontId="40" fillId="0" borderId="0" xfId="0" applyNumberFormat="1" applyFont="1" applyAlignment="1">
      <alignmen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1"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0" fontId="1" fillId="0" borderId="11" xfId="158" applyFont="1" applyFill="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49" fontId="40" fillId="0" borderId="0" xfId="0" applyNumberFormat="1" applyFont="1" applyAlignment="1">
      <alignment vertical="center" wrapText="1"/>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 val="產險6-4備份"/>
      <sheetName val="#REF"/>
      <sheetName val="表11(總計)"/>
      <sheetName val="表05(個人契約)"/>
      <sheetName val="表10"/>
      <sheetName val="表10-2"/>
      <sheetName val="表07(總計)"/>
      <sheetName val="表06"/>
      <sheetName val="Rates"/>
      <sheetName val="SCR_UPR"/>
      <sheetName val="保費速報 "/>
      <sheetName val="表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4"/>
  <sheetViews>
    <sheetView tabSelected="1" topLeftCell="B1" zoomScale="85" zoomScaleNormal="85" workbookViewId="0"/>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5"/>
      <c r="B1" s="90" t="s">
        <v>832</v>
      </c>
      <c r="C1" s="90"/>
      <c r="D1" s="90"/>
      <c r="E1" s="63"/>
      <c r="F1" s="56" t="str">
        <f>IF(E1&lt;&gt;"",IF(LEN(E1)&lt;&gt;4,"銀行代號為4碼",""),"")</f>
        <v/>
      </c>
      <c r="G1" s="2"/>
      <c r="H1" s="3"/>
      <c r="I1" s="3"/>
      <c r="J1" s="2"/>
      <c r="K1" s="4"/>
      <c r="BA1" s="47" t="str">
        <f>SUBSTITUTE(SUBSTITUTE(E2," ",""),"　","")</f>
        <v>民國107年月</v>
      </c>
      <c r="BB1" s="48" t="str">
        <f>LEFT(BA1,FIND("月",BA1,1))</f>
        <v>民國107年月</v>
      </c>
      <c r="BC1" s="49" t="str">
        <f>MID(BA1,FIND("民國",BA1,1)+2,FIND("年",BA1,1)-FIND("民國",BA1,1)-2)</f>
        <v>107</v>
      </c>
      <c r="BD1" s="49" t="str">
        <f>MID(BA1,FIND("年",BA1,1)+1,FIND("月",BA1,1)-FIND("年",BA1,1)-1)</f>
        <v/>
      </c>
      <c r="BE1" s="50" t="str">
        <f>(BC1+1911) &amp; RIGHT("0" &amp; BD1,2)</f>
        <v>20180</v>
      </c>
      <c r="BF1" s="51" t="s">
        <v>827</v>
      </c>
      <c r="BG1" s="52" t="s">
        <v>841</v>
      </c>
      <c r="BH1" s="51" t="s">
        <v>828</v>
      </c>
      <c r="BI1" s="50">
        <v>2</v>
      </c>
      <c r="BJ1" s="51" t="s">
        <v>829</v>
      </c>
    </row>
    <row r="2" spans="1:62" ht="19.899999999999999" customHeight="1" x14ac:dyDescent="0.3">
      <c r="B2" s="91" t="s">
        <v>774</v>
      </c>
      <c r="C2" s="91"/>
      <c r="D2" s="91"/>
      <c r="E2" s="45" t="s">
        <v>844</v>
      </c>
      <c r="F2" s="2"/>
      <c r="G2" s="2"/>
      <c r="H2" s="3"/>
      <c r="I2" s="3"/>
      <c r="J2" s="2"/>
      <c r="K2" s="4"/>
    </row>
    <row r="3" spans="1:62" ht="19.899999999999999" customHeight="1" x14ac:dyDescent="0.3">
      <c r="B3" s="90" t="s">
        <v>775</v>
      </c>
      <c r="C3" s="90"/>
      <c r="D3" s="90"/>
      <c r="E3" s="70" t="s">
        <v>846</v>
      </c>
      <c r="I3" s="3"/>
      <c r="J3" s="2"/>
      <c r="K3" s="4"/>
    </row>
    <row r="4" spans="1:62" ht="19.899999999999999" customHeight="1" x14ac:dyDescent="0.3">
      <c r="B4" s="90" t="s">
        <v>776</v>
      </c>
      <c r="C4" s="90"/>
      <c r="D4" s="90"/>
      <c r="E4" s="70" t="s">
        <v>847</v>
      </c>
      <c r="I4" s="3"/>
      <c r="J4" s="2"/>
      <c r="K4" s="4"/>
    </row>
    <row r="5" spans="1:62" ht="19.899999999999999" customHeight="1" x14ac:dyDescent="0.3">
      <c r="B5" s="90" t="s">
        <v>831</v>
      </c>
      <c r="C5" s="90"/>
      <c r="D5" s="90"/>
      <c r="E5" s="3" t="s">
        <v>777</v>
      </c>
      <c r="F5" s="66" t="str">
        <f t="shared" ref="F5:L5" si="0">IF(F9+F10+F17+F18+F21+F22+F23+F24+F25&lt;&gt;F26, "加總錯誤","")</f>
        <v/>
      </c>
      <c r="G5" s="66" t="str">
        <f t="shared" si="0"/>
        <v/>
      </c>
      <c r="H5" s="66" t="str">
        <f t="shared" si="0"/>
        <v/>
      </c>
      <c r="I5" s="66" t="str">
        <f t="shared" si="0"/>
        <v/>
      </c>
      <c r="J5" s="66" t="str">
        <f t="shared" si="0"/>
        <v/>
      </c>
      <c r="K5" s="66" t="str">
        <f t="shared" si="0"/>
        <v/>
      </c>
      <c r="L5" s="66" t="str">
        <f t="shared" si="0"/>
        <v/>
      </c>
    </row>
    <row r="6" spans="1:62" ht="19.899999999999999" customHeight="1" x14ac:dyDescent="0.3">
      <c r="E6" s="6"/>
      <c r="F6" s="2"/>
      <c r="G6" s="2"/>
      <c r="H6" s="3"/>
      <c r="I6" s="3"/>
      <c r="J6" s="2"/>
      <c r="L6" s="65" t="s">
        <v>845</v>
      </c>
    </row>
    <row r="7" spans="1:62" ht="25.15" customHeight="1" x14ac:dyDescent="0.3">
      <c r="A7" s="76" t="s">
        <v>822</v>
      </c>
      <c r="B7" s="86" t="s">
        <v>778</v>
      </c>
      <c r="C7" s="86"/>
      <c r="D7" s="86"/>
      <c r="E7" s="86"/>
      <c r="F7" s="87" t="s">
        <v>779</v>
      </c>
      <c r="G7" s="88"/>
      <c r="H7" s="88"/>
      <c r="I7" s="88"/>
      <c r="J7" s="88"/>
      <c r="K7" s="88"/>
      <c r="L7" s="89"/>
    </row>
    <row r="8" spans="1:62" ht="25.15" customHeight="1" x14ac:dyDescent="0.3">
      <c r="A8" s="76"/>
      <c r="B8" s="7" t="s">
        <v>780</v>
      </c>
      <c r="C8" s="80" t="s">
        <v>781</v>
      </c>
      <c r="D8" s="81"/>
      <c r="E8" s="82"/>
      <c r="F8" s="8" t="s">
        <v>782</v>
      </c>
      <c r="G8" s="8" t="s">
        <v>783</v>
      </c>
      <c r="H8" s="8" t="s">
        <v>823</v>
      </c>
      <c r="I8" s="8" t="s">
        <v>824</v>
      </c>
      <c r="J8" s="8" t="s">
        <v>825</v>
      </c>
      <c r="K8" s="54" t="s">
        <v>826</v>
      </c>
      <c r="L8" s="9" t="s">
        <v>784</v>
      </c>
    </row>
    <row r="9" spans="1:62" ht="25.15" customHeight="1" x14ac:dyDescent="0.3">
      <c r="A9" s="53"/>
      <c r="B9" s="10">
        <v>100</v>
      </c>
      <c r="C9" s="11" t="s">
        <v>785</v>
      </c>
      <c r="D9" s="12"/>
      <c r="E9" s="58"/>
      <c r="F9" s="59"/>
      <c r="G9" s="59"/>
      <c r="H9" s="59"/>
      <c r="I9" s="59"/>
      <c r="J9" s="59"/>
      <c r="K9" s="59"/>
      <c r="L9" s="42"/>
      <c r="N9" s="46">
        <f>INT(F9)</f>
        <v>0</v>
      </c>
      <c r="O9" s="46">
        <f t="shared" ref="O9:T9" si="1">INT(G9)</f>
        <v>0</v>
      </c>
      <c r="P9" s="46">
        <f t="shared" si="1"/>
        <v>0</v>
      </c>
      <c r="Q9" s="46">
        <f t="shared" si="1"/>
        <v>0</v>
      </c>
      <c r="R9" s="46">
        <f t="shared" si="1"/>
        <v>0</v>
      </c>
      <c r="S9" s="46">
        <f t="shared" si="1"/>
        <v>0</v>
      </c>
      <c r="T9" s="46">
        <f t="shared" si="1"/>
        <v>0</v>
      </c>
      <c r="V9" s="55" t="str">
        <f>IF(ISERROR(SUM(N9)),"F欄請輸入整數",IF(SUM(F9)=SUM(N9),"","F欄請輸入整數"))</f>
        <v/>
      </c>
      <c r="W9" s="55" t="str">
        <f>IF(ISERROR(SUM(O9)),"G欄請輸入整數",IF(SUM(G9)=SUM(O9),"","G欄請輸入整數"))</f>
        <v/>
      </c>
      <c r="X9" s="55" t="str">
        <f>IF(ISERROR(SUM(P9)),"H欄請輸入整數",IF(SUM(H9)=SUM(P9),"","H欄請輸入整數"))</f>
        <v/>
      </c>
      <c r="Y9" s="55" t="str">
        <f>IF(ISERROR(SUM(Q9)),"I欄請輸入整數",IF(SUM(I9)=SUM(Q9),"","I欄請輸入整數"))</f>
        <v/>
      </c>
      <c r="Z9" s="55" t="str">
        <f>IF(ISERROR(SUM(R9)),"J欄請輸入整數",IF(SUM(J9)=SUM(R9),"","J欄請輸入整數"))</f>
        <v/>
      </c>
      <c r="AA9" s="55" t="str">
        <f>IF(ISERROR(SUM(S9)),"K欄請輸入整數",IF(SUM(K9)=SUM(S9),"","K欄請輸入整數"))</f>
        <v/>
      </c>
      <c r="AB9" s="55" t="str">
        <f>IF(ISERROR(SUM(T9)),"L欄請輸入整數",IF(SUM(L9)=SUM(T9),"","L欄請輸入整數"))</f>
        <v/>
      </c>
    </row>
    <row r="10" spans="1:62" ht="25.15" customHeight="1" x14ac:dyDescent="0.3">
      <c r="A10" s="53"/>
      <c r="B10" s="10" t="s">
        <v>786</v>
      </c>
      <c r="C10" s="11" t="s">
        <v>787</v>
      </c>
      <c r="D10" s="61"/>
      <c r="E10" s="62"/>
      <c r="F10" s="59"/>
      <c r="G10" s="59"/>
      <c r="H10" s="59"/>
      <c r="I10" s="59"/>
      <c r="J10" s="59"/>
      <c r="K10" s="59"/>
      <c r="L10" s="42"/>
      <c r="N10" s="46">
        <f t="shared" ref="N10:N26" si="2">INT(F10)</f>
        <v>0</v>
      </c>
      <c r="O10" s="46">
        <f t="shared" ref="O10:O26" si="3">INT(G10)</f>
        <v>0</v>
      </c>
      <c r="P10" s="46">
        <f t="shared" ref="P10:P26" si="4">INT(H10)</f>
        <v>0</v>
      </c>
      <c r="Q10" s="46">
        <f t="shared" ref="Q10:Q26" si="5">INT(I10)</f>
        <v>0</v>
      </c>
      <c r="R10" s="46">
        <f t="shared" ref="R10:R26" si="6">INT(J10)</f>
        <v>0</v>
      </c>
      <c r="S10" s="46">
        <f t="shared" ref="S10:S26" si="7">INT(K10)</f>
        <v>0</v>
      </c>
      <c r="T10" s="46">
        <f t="shared" ref="T10:T26" si="8">INT(L10)</f>
        <v>0</v>
      </c>
      <c r="V10" s="55" t="str">
        <f t="shared" ref="V10:V26" si="9">IF(ISERROR(SUM(N10)),"F欄請輸入整數",IF(SUM(F10)=SUM(N10),"","F欄請輸入整數"))</f>
        <v/>
      </c>
      <c r="W10" s="55" t="str">
        <f t="shared" ref="W10:W26" si="10">IF(ISERROR(SUM(O10)),"G欄請輸入整數",IF(SUM(G10)=SUM(O10),"","G欄請輸入整數"))</f>
        <v/>
      </c>
      <c r="X10" s="55" t="str">
        <f t="shared" ref="X10:X26" si="11">IF(ISERROR(SUM(P10)),"H欄請輸入整數",IF(SUM(H10)=SUM(P10),"","H欄請輸入整數"))</f>
        <v/>
      </c>
      <c r="Y10" s="55" t="str">
        <f>IF(ISERROR(SUM(Q10)),"I欄請輸入整數",IF(SUM(I10)=SUM(Q10),"","I欄請輸入整數"))</f>
        <v/>
      </c>
      <c r="Z10" s="55" t="str">
        <f t="shared" ref="Z10:Z26" si="12">IF(ISERROR(SUM(R10)),"J欄請輸入整數",IF(SUM(J10)=SUM(R10),"","J欄請輸入整數"))</f>
        <v/>
      </c>
      <c r="AA10" s="55" t="str">
        <f t="shared" ref="AA10:AA26" si="13">IF(ISERROR(SUM(S10)),"K欄請輸入整數",IF(SUM(K10)=SUM(S10),"","K欄請輸入整數"))</f>
        <v/>
      </c>
      <c r="AB10" s="55" t="str">
        <f t="shared" ref="AB10:AB26" si="14">IF(ISERROR(SUM(T10)),"L欄請輸入整數",IF(SUM(L10)=SUM(T10),"","L欄請輸入整數"))</f>
        <v/>
      </c>
    </row>
    <row r="11" spans="1:62" ht="25.15" customHeight="1" x14ac:dyDescent="0.3">
      <c r="A11" s="53"/>
      <c r="B11" s="14" t="s">
        <v>788</v>
      </c>
      <c r="C11" s="15"/>
      <c r="D11" s="16" t="s">
        <v>789</v>
      </c>
      <c r="E11" s="13"/>
      <c r="F11" s="59"/>
      <c r="G11" s="59"/>
      <c r="H11" s="59"/>
      <c r="I11" s="59"/>
      <c r="J11" s="59"/>
      <c r="K11" s="59"/>
      <c r="L11" s="42"/>
      <c r="N11" s="46">
        <f t="shared" si="2"/>
        <v>0</v>
      </c>
      <c r="O11" s="46">
        <f t="shared" si="3"/>
        <v>0</v>
      </c>
      <c r="P11" s="46">
        <f t="shared" si="4"/>
        <v>0</v>
      </c>
      <c r="Q11" s="46">
        <f t="shared" si="5"/>
        <v>0</v>
      </c>
      <c r="R11" s="46">
        <f t="shared" si="6"/>
        <v>0</v>
      </c>
      <c r="S11" s="46">
        <f t="shared" si="7"/>
        <v>0</v>
      </c>
      <c r="T11" s="46">
        <f t="shared" si="8"/>
        <v>0</v>
      </c>
      <c r="V11" s="55" t="str">
        <f t="shared" si="9"/>
        <v/>
      </c>
      <c r="W11" s="55" t="str">
        <f t="shared" si="10"/>
        <v/>
      </c>
      <c r="X11" s="55" t="str">
        <f t="shared" si="11"/>
        <v/>
      </c>
      <c r="Y11" s="55" t="str">
        <f t="shared" ref="Y11:Y26" si="15">IF(ISERROR(SUM(Q11)),"I欄請輸入整數",IF(SUM(I11)=SUM(Q11),"","I欄請輸入整數"))</f>
        <v/>
      </c>
      <c r="Z11" s="55" t="str">
        <f t="shared" si="12"/>
        <v/>
      </c>
      <c r="AA11" s="55" t="str">
        <f t="shared" si="13"/>
        <v/>
      </c>
      <c r="AB11" s="55" t="str">
        <f t="shared" si="14"/>
        <v/>
      </c>
    </row>
    <row r="12" spans="1:62" ht="25.15" customHeight="1" x14ac:dyDescent="0.3">
      <c r="A12" s="53"/>
      <c r="B12" s="14" t="s">
        <v>790</v>
      </c>
      <c r="C12" s="15"/>
      <c r="D12" s="16" t="s">
        <v>791</v>
      </c>
      <c r="E12" s="13"/>
      <c r="F12" s="59"/>
      <c r="G12" s="59"/>
      <c r="H12" s="59"/>
      <c r="I12" s="59"/>
      <c r="J12" s="59"/>
      <c r="K12" s="59"/>
      <c r="L12" s="42"/>
      <c r="N12" s="46">
        <f t="shared" si="2"/>
        <v>0</v>
      </c>
      <c r="O12" s="46">
        <f t="shared" si="3"/>
        <v>0</v>
      </c>
      <c r="P12" s="46">
        <f t="shared" si="4"/>
        <v>0</v>
      </c>
      <c r="Q12" s="46">
        <f t="shared" si="5"/>
        <v>0</v>
      </c>
      <c r="R12" s="46">
        <f t="shared" si="6"/>
        <v>0</v>
      </c>
      <c r="S12" s="46">
        <f t="shared" si="7"/>
        <v>0</v>
      </c>
      <c r="T12" s="46">
        <f t="shared" si="8"/>
        <v>0</v>
      </c>
      <c r="V12" s="55" t="str">
        <f t="shared" si="9"/>
        <v/>
      </c>
      <c r="W12" s="55" t="str">
        <f t="shared" si="10"/>
        <v/>
      </c>
      <c r="X12" s="55" t="str">
        <f t="shared" si="11"/>
        <v/>
      </c>
      <c r="Y12" s="55" t="str">
        <f t="shared" si="15"/>
        <v/>
      </c>
      <c r="Z12" s="55" t="str">
        <f t="shared" si="12"/>
        <v/>
      </c>
      <c r="AA12" s="55" t="str">
        <f t="shared" si="13"/>
        <v/>
      </c>
      <c r="AB12" s="55" t="str">
        <f t="shared" si="14"/>
        <v/>
      </c>
    </row>
    <row r="13" spans="1:62" ht="25.15" customHeight="1" x14ac:dyDescent="0.3">
      <c r="A13" s="53"/>
      <c r="B13" s="7" t="s">
        <v>792</v>
      </c>
      <c r="C13" s="15"/>
      <c r="D13" s="17"/>
      <c r="E13" s="18" t="s">
        <v>793</v>
      </c>
      <c r="F13" s="59"/>
      <c r="G13" s="59"/>
      <c r="H13" s="59"/>
      <c r="I13" s="59"/>
      <c r="J13" s="59"/>
      <c r="K13" s="59"/>
      <c r="L13" s="42"/>
      <c r="N13" s="46">
        <f t="shared" si="2"/>
        <v>0</v>
      </c>
      <c r="O13" s="46">
        <f t="shared" si="3"/>
        <v>0</v>
      </c>
      <c r="P13" s="46">
        <f t="shared" si="4"/>
        <v>0</v>
      </c>
      <c r="Q13" s="46">
        <f t="shared" si="5"/>
        <v>0</v>
      </c>
      <c r="R13" s="46">
        <f t="shared" si="6"/>
        <v>0</v>
      </c>
      <c r="S13" s="46">
        <f t="shared" si="7"/>
        <v>0</v>
      </c>
      <c r="T13" s="46">
        <f t="shared" si="8"/>
        <v>0</v>
      </c>
      <c r="V13" s="55" t="str">
        <f t="shared" si="9"/>
        <v/>
      </c>
      <c r="W13" s="55" t="str">
        <f t="shared" si="10"/>
        <v/>
      </c>
      <c r="X13" s="55" t="str">
        <f t="shared" si="11"/>
        <v/>
      </c>
      <c r="Y13" s="55" t="str">
        <f t="shared" si="15"/>
        <v/>
      </c>
      <c r="Z13" s="55" t="str">
        <f t="shared" si="12"/>
        <v/>
      </c>
      <c r="AA13" s="55" t="str">
        <f t="shared" si="13"/>
        <v/>
      </c>
      <c r="AB13" s="55" t="str">
        <f t="shared" si="14"/>
        <v/>
      </c>
    </row>
    <row r="14" spans="1:62" ht="25.15" customHeight="1" x14ac:dyDescent="0.3">
      <c r="A14" s="53"/>
      <c r="B14" s="7" t="s">
        <v>794</v>
      </c>
      <c r="C14" s="15"/>
      <c r="D14" s="17"/>
      <c r="E14" s="18" t="s">
        <v>795</v>
      </c>
      <c r="F14" s="59"/>
      <c r="G14" s="59"/>
      <c r="H14" s="59"/>
      <c r="I14" s="59"/>
      <c r="J14" s="59"/>
      <c r="K14" s="59"/>
      <c r="L14" s="42"/>
      <c r="N14" s="46">
        <f t="shared" si="2"/>
        <v>0</v>
      </c>
      <c r="O14" s="46">
        <f t="shared" si="3"/>
        <v>0</v>
      </c>
      <c r="P14" s="46">
        <f t="shared" si="4"/>
        <v>0</v>
      </c>
      <c r="Q14" s="46">
        <f t="shared" si="5"/>
        <v>0</v>
      </c>
      <c r="R14" s="46">
        <f t="shared" si="6"/>
        <v>0</v>
      </c>
      <c r="S14" s="46">
        <f t="shared" si="7"/>
        <v>0</v>
      </c>
      <c r="T14" s="46">
        <f t="shared" si="8"/>
        <v>0</v>
      </c>
      <c r="V14" s="55" t="str">
        <f t="shared" si="9"/>
        <v/>
      </c>
      <c r="W14" s="55" t="str">
        <f t="shared" si="10"/>
        <v/>
      </c>
      <c r="X14" s="55" t="str">
        <f t="shared" si="11"/>
        <v/>
      </c>
      <c r="Y14" s="55" t="str">
        <f t="shared" si="15"/>
        <v/>
      </c>
      <c r="Z14" s="55" t="str">
        <f t="shared" si="12"/>
        <v/>
      </c>
      <c r="AA14" s="55" t="str">
        <f t="shared" si="13"/>
        <v/>
      </c>
      <c r="AB14" s="55" t="str">
        <f t="shared" si="14"/>
        <v/>
      </c>
    </row>
    <row r="15" spans="1:62" ht="25.15" customHeight="1" x14ac:dyDescent="0.3">
      <c r="A15" s="67"/>
      <c r="B15" s="14" t="s">
        <v>796</v>
      </c>
      <c r="C15" s="15"/>
      <c r="D15" s="16" t="s">
        <v>797</v>
      </c>
      <c r="E15" s="13"/>
      <c r="F15" s="59"/>
      <c r="G15" s="59"/>
      <c r="H15" s="59"/>
      <c r="I15" s="59"/>
      <c r="J15" s="59"/>
      <c r="K15" s="59"/>
      <c r="L15" s="42"/>
      <c r="N15" s="46">
        <f t="shared" si="2"/>
        <v>0</v>
      </c>
      <c r="O15" s="46">
        <f t="shared" si="3"/>
        <v>0</v>
      </c>
      <c r="P15" s="46">
        <f t="shared" si="4"/>
        <v>0</v>
      </c>
      <c r="Q15" s="46">
        <f t="shared" si="5"/>
        <v>0</v>
      </c>
      <c r="R15" s="46">
        <f t="shared" si="6"/>
        <v>0</v>
      </c>
      <c r="S15" s="46">
        <f t="shared" si="7"/>
        <v>0</v>
      </c>
      <c r="T15" s="46">
        <f t="shared" si="8"/>
        <v>0</v>
      </c>
      <c r="V15" s="55" t="str">
        <f t="shared" si="9"/>
        <v/>
      </c>
      <c r="W15" s="55" t="str">
        <f t="shared" si="10"/>
        <v/>
      </c>
      <c r="X15" s="55" t="str">
        <f t="shared" si="11"/>
        <v/>
      </c>
      <c r="Y15" s="55" t="str">
        <f t="shared" si="15"/>
        <v/>
      </c>
      <c r="Z15" s="55" t="str">
        <f t="shared" si="12"/>
        <v/>
      </c>
      <c r="AA15" s="55" t="str">
        <f t="shared" si="13"/>
        <v/>
      </c>
      <c r="AB15" s="55" t="str">
        <f t="shared" si="14"/>
        <v/>
      </c>
    </row>
    <row r="16" spans="1:62" ht="25.15" customHeight="1" x14ac:dyDescent="0.3">
      <c r="A16" s="53"/>
      <c r="B16" s="14" t="s">
        <v>798</v>
      </c>
      <c r="C16" s="15"/>
      <c r="D16" s="16" t="s">
        <v>799</v>
      </c>
      <c r="E16" s="13"/>
      <c r="F16" s="59"/>
      <c r="G16" s="59"/>
      <c r="H16" s="59"/>
      <c r="I16" s="59"/>
      <c r="J16" s="59"/>
      <c r="K16" s="59"/>
      <c r="L16" s="42"/>
      <c r="N16" s="46">
        <f t="shared" si="2"/>
        <v>0</v>
      </c>
      <c r="O16" s="46">
        <f t="shared" si="3"/>
        <v>0</v>
      </c>
      <c r="P16" s="46">
        <f t="shared" si="4"/>
        <v>0</v>
      </c>
      <c r="Q16" s="46">
        <f t="shared" si="5"/>
        <v>0</v>
      </c>
      <c r="R16" s="46">
        <f t="shared" si="6"/>
        <v>0</v>
      </c>
      <c r="S16" s="46">
        <f t="shared" si="7"/>
        <v>0</v>
      </c>
      <c r="T16" s="46">
        <f t="shared" si="8"/>
        <v>0</v>
      </c>
      <c r="V16" s="55" t="str">
        <f t="shared" si="9"/>
        <v/>
      </c>
      <c r="W16" s="55" t="str">
        <f t="shared" si="10"/>
        <v/>
      </c>
      <c r="X16" s="55" t="str">
        <f t="shared" si="11"/>
        <v/>
      </c>
      <c r="Y16" s="55" t="str">
        <f t="shared" si="15"/>
        <v/>
      </c>
      <c r="Z16" s="55" t="str">
        <f t="shared" si="12"/>
        <v/>
      </c>
      <c r="AA16" s="55" t="str">
        <f t="shared" si="13"/>
        <v/>
      </c>
      <c r="AB16" s="55" t="str">
        <f t="shared" si="14"/>
        <v/>
      </c>
    </row>
    <row r="17" spans="1:28" ht="25.15" customHeight="1" x14ac:dyDescent="0.3">
      <c r="A17" s="53"/>
      <c r="B17" s="14" t="s">
        <v>800</v>
      </c>
      <c r="C17" s="11" t="s">
        <v>834</v>
      </c>
      <c r="D17" s="17"/>
      <c r="E17" s="13"/>
      <c r="F17" s="64"/>
      <c r="G17" s="59"/>
      <c r="H17" s="59"/>
      <c r="I17" s="59"/>
      <c r="J17" s="59"/>
      <c r="K17" s="59"/>
      <c r="L17" s="42"/>
      <c r="N17" s="46">
        <f t="shared" si="2"/>
        <v>0</v>
      </c>
      <c r="O17" s="46">
        <f t="shared" si="3"/>
        <v>0</v>
      </c>
      <c r="P17" s="46">
        <f t="shared" si="4"/>
        <v>0</v>
      </c>
      <c r="Q17" s="46">
        <f t="shared" si="5"/>
        <v>0</v>
      </c>
      <c r="R17" s="46">
        <f t="shared" si="6"/>
        <v>0</v>
      </c>
      <c r="S17" s="46">
        <f t="shared" si="7"/>
        <v>0</v>
      </c>
      <c r="T17" s="46">
        <f t="shared" si="8"/>
        <v>0</v>
      </c>
      <c r="V17" s="55" t="str">
        <f t="shared" si="9"/>
        <v/>
      </c>
      <c r="W17" s="55" t="str">
        <f t="shared" si="10"/>
        <v/>
      </c>
      <c r="X17" s="55" t="str">
        <f t="shared" si="11"/>
        <v/>
      </c>
      <c r="Y17" s="55" t="str">
        <f>IF(ISERROR(SUM(Q17)),"I欄請輸入整數",IF(SUM(I17)=SUM(Q17),"","I欄請輸入整數"))</f>
        <v/>
      </c>
      <c r="Z17" s="55" t="str">
        <f t="shared" si="12"/>
        <v/>
      </c>
      <c r="AA17" s="55" t="str">
        <f t="shared" si="13"/>
        <v/>
      </c>
      <c r="AB17" s="55" t="str">
        <f>IF(ISERROR(SUM(T17)),"L欄請輸入整數",IF(SUM(L17)=SUM(T17),"","L欄請輸入整數"))</f>
        <v/>
      </c>
    </row>
    <row r="18" spans="1:28" ht="25.15" customHeight="1" x14ac:dyDescent="0.3">
      <c r="A18" s="53"/>
      <c r="B18" s="14" t="s">
        <v>801</v>
      </c>
      <c r="C18" s="11" t="s">
        <v>830</v>
      </c>
      <c r="D18" s="17"/>
      <c r="E18" s="13"/>
      <c r="F18" s="59"/>
      <c r="G18" s="59"/>
      <c r="H18" s="59"/>
      <c r="I18" s="59"/>
      <c r="J18" s="59"/>
      <c r="K18" s="59"/>
      <c r="L18" s="42"/>
      <c r="N18" s="46">
        <f t="shared" si="2"/>
        <v>0</v>
      </c>
      <c r="O18" s="46">
        <f t="shared" si="3"/>
        <v>0</v>
      </c>
      <c r="P18" s="46">
        <f t="shared" si="4"/>
        <v>0</v>
      </c>
      <c r="Q18" s="46">
        <f t="shared" si="5"/>
        <v>0</v>
      </c>
      <c r="R18" s="46">
        <f t="shared" si="6"/>
        <v>0</v>
      </c>
      <c r="S18" s="46">
        <f t="shared" si="7"/>
        <v>0</v>
      </c>
      <c r="T18" s="46">
        <f t="shared" si="8"/>
        <v>0</v>
      </c>
      <c r="V18" s="55" t="str">
        <f t="shared" si="9"/>
        <v/>
      </c>
      <c r="W18" s="55" t="str">
        <f t="shared" si="10"/>
        <v/>
      </c>
      <c r="X18" s="55" t="str">
        <f t="shared" si="11"/>
        <v/>
      </c>
      <c r="Y18" s="55" t="str">
        <f t="shared" si="15"/>
        <v/>
      </c>
      <c r="Z18" s="55" t="str">
        <f t="shared" si="12"/>
        <v/>
      </c>
      <c r="AA18" s="55" t="str">
        <f t="shared" si="13"/>
        <v/>
      </c>
      <c r="AB18" s="55" t="str">
        <f t="shared" si="14"/>
        <v/>
      </c>
    </row>
    <row r="19" spans="1:28" ht="25.15" customHeight="1" x14ac:dyDescent="0.3">
      <c r="A19" s="53"/>
      <c r="B19" s="14" t="s">
        <v>802</v>
      </c>
      <c r="C19" s="11"/>
      <c r="D19" s="16" t="s">
        <v>803</v>
      </c>
      <c r="E19" s="13"/>
      <c r="F19" s="59"/>
      <c r="G19" s="59"/>
      <c r="H19" s="59"/>
      <c r="I19" s="59"/>
      <c r="J19" s="59"/>
      <c r="K19" s="59"/>
      <c r="L19" s="42"/>
      <c r="N19" s="46">
        <f t="shared" si="2"/>
        <v>0</v>
      </c>
      <c r="O19" s="46">
        <f t="shared" si="3"/>
        <v>0</v>
      </c>
      <c r="P19" s="46">
        <f t="shared" si="4"/>
        <v>0</v>
      </c>
      <c r="Q19" s="46">
        <f t="shared" si="5"/>
        <v>0</v>
      </c>
      <c r="R19" s="46">
        <f t="shared" si="6"/>
        <v>0</v>
      </c>
      <c r="S19" s="46">
        <f t="shared" si="7"/>
        <v>0</v>
      </c>
      <c r="T19" s="46">
        <f t="shared" si="8"/>
        <v>0</v>
      </c>
      <c r="V19" s="55" t="str">
        <f t="shared" si="9"/>
        <v/>
      </c>
      <c r="W19" s="55" t="str">
        <f t="shared" si="10"/>
        <v/>
      </c>
      <c r="X19" s="55" t="str">
        <f t="shared" si="11"/>
        <v/>
      </c>
      <c r="Y19" s="55" t="str">
        <f t="shared" si="15"/>
        <v/>
      </c>
      <c r="Z19" s="55" t="str">
        <f t="shared" si="12"/>
        <v/>
      </c>
      <c r="AA19" s="55" t="str">
        <f t="shared" si="13"/>
        <v/>
      </c>
      <c r="AB19" s="55" t="str">
        <f t="shared" si="14"/>
        <v/>
      </c>
    </row>
    <row r="20" spans="1:28" ht="25.15" customHeight="1" x14ac:dyDescent="0.3">
      <c r="A20" s="53"/>
      <c r="B20" s="14" t="s">
        <v>804</v>
      </c>
      <c r="C20" s="11"/>
      <c r="D20" s="16" t="s">
        <v>805</v>
      </c>
      <c r="E20" s="13"/>
      <c r="F20" s="59"/>
      <c r="G20" s="59"/>
      <c r="H20" s="59"/>
      <c r="I20" s="59"/>
      <c r="J20" s="59"/>
      <c r="K20" s="59"/>
      <c r="L20" s="42"/>
      <c r="N20" s="46">
        <f t="shared" si="2"/>
        <v>0</v>
      </c>
      <c r="O20" s="46">
        <f t="shared" si="3"/>
        <v>0</v>
      </c>
      <c r="P20" s="46">
        <f t="shared" si="4"/>
        <v>0</v>
      </c>
      <c r="Q20" s="46">
        <f t="shared" si="5"/>
        <v>0</v>
      </c>
      <c r="R20" s="46">
        <f t="shared" si="6"/>
        <v>0</v>
      </c>
      <c r="S20" s="46">
        <f t="shared" si="7"/>
        <v>0</v>
      </c>
      <c r="T20" s="46">
        <f t="shared" si="8"/>
        <v>0</v>
      </c>
      <c r="V20" s="55" t="str">
        <f t="shared" si="9"/>
        <v/>
      </c>
      <c r="W20" s="55" t="str">
        <f t="shared" si="10"/>
        <v/>
      </c>
      <c r="X20" s="55" t="str">
        <f t="shared" si="11"/>
        <v/>
      </c>
      <c r="Y20" s="55" t="str">
        <f t="shared" si="15"/>
        <v/>
      </c>
      <c r="Z20" s="55" t="str">
        <f t="shared" si="12"/>
        <v/>
      </c>
      <c r="AA20" s="55" t="str">
        <f t="shared" si="13"/>
        <v/>
      </c>
      <c r="AB20" s="55" t="str">
        <f t="shared" si="14"/>
        <v/>
      </c>
    </row>
    <row r="21" spans="1:28" ht="25.15" customHeight="1" x14ac:dyDescent="0.3">
      <c r="A21" s="53"/>
      <c r="B21" s="14" t="s">
        <v>806</v>
      </c>
      <c r="C21" s="11" t="s">
        <v>807</v>
      </c>
      <c r="D21" s="17"/>
      <c r="E21" s="13"/>
      <c r="F21" s="64"/>
      <c r="G21" s="59"/>
      <c r="H21" s="59"/>
      <c r="I21" s="59"/>
      <c r="J21" s="59"/>
      <c r="K21" s="59"/>
      <c r="L21" s="42"/>
      <c r="N21" s="46">
        <f t="shared" si="2"/>
        <v>0</v>
      </c>
      <c r="O21" s="46">
        <f t="shared" si="3"/>
        <v>0</v>
      </c>
      <c r="P21" s="46">
        <f t="shared" si="4"/>
        <v>0</v>
      </c>
      <c r="Q21" s="46">
        <f t="shared" si="5"/>
        <v>0</v>
      </c>
      <c r="R21" s="46">
        <f t="shared" si="6"/>
        <v>0</v>
      </c>
      <c r="S21" s="46">
        <f t="shared" si="7"/>
        <v>0</v>
      </c>
      <c r="T21" s="46">
        <f t="shared" si="8"/>
        <v>0</v>
      </c>
      <c r="V21" s="55" t="str">
        <f t="shared" si="9"/>
        <v/>
      </c>
      <c r="W21" s="55" t="str">
        <f t="shared" si="10"/>
        <v/>
      </c>
      <c r="X21" s="55" t="str">
        <f t="shared" si="11"/>
        <v/>
      </c>
      <c r="Y21" s="55" t="str">
        <f t="shared" si="15"/>
        <v/>
      </c>
      <c r="Z21" s="55" t="str">
        <f t="shared" si="12"/>
        <v/>
      </c>
      <c r="AA21" s="55" t="str">
        <f t="shared" si="13"/>
        <v/>
      </c>
      <c r="AB21" s="55" t="str">
        <f t="shared" si="14"/>
        <v/>
      </c>
    </row>
    <row r="22" spans="1:28" ht="25.15" customHeight="1" x14ac:dyDescent="0.3">
      <c r="A22" s="53"/>
      <c r="B22" s="14" t="s">
        <v>808</v>
      </c>
      <c r="C22" s="11" t="s">
        <v>809</v>
      </c>
      <c r="D22" s="17"/>
      <c r="E22" s="13"/>
      <c r="F22" s="64"/>
      <c r="G22" s="59"/>
      <c r="H22" s="59"/>
      <c r="I22" s="59"/>
      <c r="J22" s="59"/>
      <c r="K22" s="59"/>
      <c r="L22" s="42"/>
      <c r="N22" s="46">
        <f t="shared" si="2"/>
        <v>0</v>
      </c>
      <c r="O22" s="46">
        <f t="shared" si="3"/>
        <v>0</v>
      </c>
      <c r="P22" s="46">
        <f t="shared" si="4"/>
        <v>0</v>
      </c>
      <c r="Q22" s="46">
        <f t="shared" si="5"/>
        <v>0</v>
      </c>
      <c r="R22" s="46">
        <f t="shared" si="6"/>
        <v>0</v>
      </c>
      <c r="S22" s="46">
        <f t="shared" si="7"/>
        <v>0</v>
      </c>
      <c r="T22" s="46">
        <f t="shared" si="8"/>
        <v>0</v>
      </c>
      <c r="V22" s="55" t="str">
        <f t="shared" si="9"/>
        <v/>
      </c>
      <c r="W22" s="55" t="str">
        <f t="shared" si="10"/>
        <v/>
      </c>
      <c r="X22" s="55" t="str">
        <f t="shared" si="11"/>
        <v/>
      </c>
      <c r="Y22" s="55" t="str">
        <f t="shared" si="15"/>
        <v/>
      </c>
      <c r="Z22" s="55" t="str">
        <f t="shared" si="12"/>
        <v/>
      </c>
      <c r="AA22" s="55" t="str">
        <f t="shared" si="13"/>
        <v/>
      </c>
      <c r="AB22" s="55" t="str">
        <f t="shared" si="14"/>
        <v/>
      </c>
    </row>
    <row r="23" spans="1:28" ht="25.15" customHeight="1" x14ac:dyDescent="0.3">
      <c r="A23" s="53"/>
      <c r="B23" s="14" t="s">
        <v>810</v>
      </c>
      <c r="C23" s="11" t="s">
        <v>811</v>
      </c>
      <c r="D23" s="17"/>
      <c r="E23" s="13"/>
      <c r="F23" s="64"/>
      <c r="G23" s="59"/>
      <c r="H23" s="59"/>
      <c r="I23" s="59"/>
      <c r="J23" s="59"/>
      <c r="K23" s="59"/>
      <c r="L23" s="42"/>
      <c r="N23" s="46">
        <f t="shared" si="2"/>
        <v>0</v>
      </c>
      <c r="O23" s="46">
        <f t="shared" si="3"/>
        <v>0</v>
      </c>
      <c r="P23" s="46">
        <f t="shared" si="4"/>
        <v>0</v>
      </c>
      <c r="Q23" s="46">
        <f t="shared" si="5"/>
        <v>0</v>
      </c>
      <c r="R23" s="46">
        <f t="shared" si="6"/>
        <v>0</v>
      </c>
      <c r="S23" s="46">
        <f t="shared" si="7"/>
        <v>0</v>
      </c>
      <c r="T23" s="46">
        <f t="shared" si="8"/>
        <v>0</v>
      </c>
      <c r="V23" s="55" t="str">
        <f t="shared" si="9"/>
        <v/>
      </c>
      <c r="W23" s="55" t="str">
        <f t="shared" si="10"/>
        <v/>
      </c>
      <c r="X23" s="55" t="str">
        <f t="shared" si="11"/>
        <v/>
      </c>
      <c r="Y23" s="55" t="str">
        <f t="shared" si="15"/>
        <v/>
      </c>
      <c r="Z23" s="55" t="str">
        <f t="shared" si="12"/>
        <v/>
      </c>
      <c r="AA23" s="55" t="str">
        <f t="shared" si="13"/>
        <v/>
      </c>
      <c r="AB23" s="55" t="str">
        <f t="shared" si="14"/>
        <v/>
      </c>
    </row>
    <row r="24" spans="1:28" ht="25.15" customHeight="1" x14ac:dyDescent="0.3">
      <c r="A24" s="53"/>
      <c r="B24" s="14" t="s">
        <v>835</v>
      </c>
      <c r="C24" s="11" t="s">
        <v>836</v>
      </c>
      <c r="D24" s="17"/>
      <c r="E24" s="13"/>
      <c r="F24" s="59"/>
      <c r="G24" s="59"/>
      <c r="H24" s="59"/>
      <c r="I24" s="59"/>
      <c r="J24" s="59"/>
      <c r="K24" s="59"/>
      <c r="L24" s="42"/>
      <c r="N24" s="46">
        <f t="shared" ref="N24:T24" si="16">INT(F24)</f>
        <v>0</v>
      </c>
      <c r="O24" s="46">
        <f t="shared" si="16"/>
        <v>0</v>
      </c>
      <c r="P24" s="46">
        <f t="shared" si="16"/>
        <v>0</v>
      </c>
      <c r="Q24" s="46">
        <f t="shared" si="16"/>
        <v>0</v>
      </c>
      <c r="R24" s="46">
        <f t="shared" si="16"/>
        <v>0</v>
      </c>
      <c r="S24" s="46">
        <f t="shared" si="16"/>
        <v>0</v>
      </c>
      <c r="T24" s="46">
        <f t="shared" si="16"/>
        <v>0</v>
      </c>
      <c r="V24" s="55"/>
      <c r="W24" s="55"/>
      <c r="X24" s="55"/>
      <c r="Y24" s="55"/>
      <c r="Z24" s="55"/>
      <c r="AA24" s="55"/>
      <c r="AB24" s="55"/>
    </row>
    <row r="25" spans="1:28" ht="25.15" customHeight="1" thickBot="1" x14ac:dyDescent="0.35">
      <c r="A25" s="72"/>
      <c r="B25" s="69" t="s">
        <v>812</v>
      </c>
      <c r="C25" s="19" t="s">
        <v>813</v>
      </c>
      <c r="D25" s="20"/>
      <c r="F25" s="59"/>
      <c r="G25" s="59"/>
      <c r="H25" s="59"/>
      <c r="I25" s="59"/>
      <c r="J25" s="59"/>
      <c r="K25" s="59"/>
      <c r="L25" s="42"/>
      <c r="N25" s="46">
        <f t="shared" si="2"/>
        <v>0</v>
      </c>
      <c r="O25" s="46">
        <f t="shared" si="3"/>
        <v>0</v>
      </c>
      <c r="P25" s="46">
        <f t="shared" si="4"/>
        <v>0</v>
      </c>
      <c r="Q25" s="46">
        <f t="shared" si="5"/>
        <v>0</v>
      </c>
      <c r="R25" s="46">
        <f t="shared" si="6"/>
        <v>0</v>
      </c>
      <c r="S25" s="46">
        <f t="shared" si="7"/>
        <v>0</v>
      </c>
      <c r="T25" s="46">
        <f t="shared" si="8"/>
        <v>0</v>
      </c>
      <c r="V25" s="55" t="str">
        <f t="shared" si="9"/>
        <v/>
      </c>
      <c r="W25" s="55" t="str">
        <f t="shared" si="10"/>
        <v/>
      </c>
      <c r="X25" s="55" t="str">
        <f t="shared" si="11"/>
        <v/>
      </c>
      <c r="Y25" s="55" t="str">
        <f t="shared" si="15"/>
        <v/>
      </c>
      <c r="Z25" s="55" t="str">
        <f t="shared" si="12"/>
        <v/>
      </c>
      <c r="AA25" s="55" t="str">
        <f t="shared" si="13"/>
        <v/>
      </c>
      <c r="AB25" s="55" t="str">
        <f t="shared" si="14"/>
        <v/>
      </c>
    </row>
    <row r="26" spans="1:28" ht="25.15" customHeight="1" x14ac:dyDescent="0.3">
      <c r="A26" s="73"/>
      <c r="B26" s="21" t="s">
        <v>814</v>
      </c>
      <c r="C26" s="83" t="s">
        <v>815</v>
      </c>
      <c r="D26" s="84"/>
      <c r="E26" s="85"/>
      <c r="F26" s="41"/>
      <c r="G26" s="41"/>
      <c r="H26" s="41"/>
      <c r="I26" s="41"/>
      <c r="J26" s="43"/>
      <c r="K26" s="44"/>
      <c r="L26" s="60"/>
      <c r="N26" s="46">
        <f t="shared" si="2"/>
        <v>0</v>
      </c>
      <c r="O26" s="46">
        <f t="shared" si="3"/>
        <v>0</v>
      </c>
      <c r="P26" s="46">
        <f t="shared" si="4"/>
        <v>0</v>
      </c>
      <c r="Q26" s="46">
        <f t="shared" si="5"/>
        <v>0</v>
      </c>
      <c r="R26" s="46">
        <f t="shared" si="6"/>
        <v>0</v>
      </c>
      <c r="S26" s="46">
        <f t="shared" si="7"/>
        <v>0</v>
      </c>
      <c r="T26" s="46">
        <f t="shared" si="8"/>
        <v>0</v>
      </c>
      <c r="V26" s="55" t="str">
        <f t="shared" si="9"/>
        <v/>
      </c>
      <c r="W26" s="55" t="str">
        <f t="shared" si="10"/>
        <v/>
      </c>
      <c r="X26" s="55" t="str">
        <f t="shared" si="11"/>
        <v/>
      </c>
      <c r="Y26" s="55" t="str">
        <f t="shared" si="15"/>
        <v/>
      </c>
      <c r="Z26" s="55" t="str">
        <f t="shared" si="12"/>
        <v/>
      </c>
      <c r="AA26" s="55" t="str">
        <f t="shared" si="13"/>
        <v/>
      </c>
      <c r="AB26" s="55" t="str">
        <f t="shared" si="14"/>
        <v/>
      </c>
    </row>
    <row r="27" spans="1:28" ht="6" customHeight="1" x14ac:dyDescent="0.3">
      <c r="B27" s="6"/>
      <c r="C27" s="2"/>
      <c r="D27" s="3"/>
      <c r="E27" s="3"/>
      <c r="F27" s="57"/>
      <c r="G27" s="55"/>
      <c r="H27" s="55"/>
      <c r="I27" s="55"/>
      <c r="J27" s="55"/>
      <c r="K27" s="55"/>
    </row>
    <row r="28" spans="1:28" ht="16.149999999999999" customHeight="1" x14ac:dyDescent="0.3">
      <c r="B28" s="77" t="s">
        <v>816</v>
      </c>
      <c r="C28" s="78"/>
      <c r="D28" s="78"/>
      <c r="E28" s="78"/>
      <c r="F28" s="78"/>
    </row>
    <row r="29" spans="1:28" ht="16.149999999999999" customHeight="1" x14ac:dyDescent="0.3">
      <c r="B29" s="79" t="s">
        <v>817</v>
      </c>
      <c r="C29" s="79"/>
      <c r="D29" s="79"/>
      <c r="E29" s="79"/>
      <c r="F29" s="79"/>
      <c r="G29" s="79"/>
      <c r="H29" s="79"/>
      <c r="I29" s="79"/>
      <c r="J29" s="79"/>
      <c r="K29" s="79"/>
      <c r="L29" s="79"/>
    </row>
    <row r="30" spans="1:28" ht="16.149999999999999" customHeight="1" x14ac:dyDescent="0.3">
      <c r="B30" s="79" t="s">
        <v>818</v>
      </c>
      <c r="C30" s="79"/>
      <c r="D30" s="79"/>
      <c r="E30" s="79"/>
      <c r="F30" s="79"/>
      <c r="G30" s="79"/>
      <c r="H30" s="79"/>
      <c r="I30" s="79"/>
      <c r="J30" s="79"/>
      <c r="K30" s="79"/>
      <c r="L30" s="79"/>
    </row>
    <row r="31" spans="1:28" ht="16.149999999999999" customHeight="1" x14ac:dyDescent="0.3">
      <c r="B31" s="79" t="s">
        <v>833</v>
      </c>
      <c r="C31" s="79"/>
      <c r="D31" s="79"/>
      <c r="E31" s="79"/>
      <c r="F31" s="79"/>
      <c r="G31" s="79"/>
      <c r="H31" s="79"/>
      <c r="I31" s="79"/>
      <c r="J31" s="79"/>
      <c r="K31" s="79"/>
      <c r="L31" s="79"/>
    </row>
    <row r="32" spans="1:28" ht="16.149999999999999" customHeight="1" x14ac:dyDescent="0.3">
      <c r="B32" s="92" t="s">
        <v>837</v>
      </c>
      <c r="C32" s="79"/>
      <c r="D32" s="79"/>
      <c r="E32" s="79"/>
      <c r="F32" s="79"/>
      <c r="G32" s="79"/>
      <c r="H32" s="79"/>
      <c r="I32" s="79"/>
      <c r="J32" s="79"/>
      <c r="K32" s="79"/>
      <c r="L32" s="79"/>
    </row>
    <row r="33" spans="2:12" ht="16.149999999999999" customHeight="1" x14ac:dyDescent="0.3">
      <c r="B33" s="79" t="s">
        <v>819</v>
      </c>
      <c r="C33" s="79"/>
      <c r="D33" s="79"/>
      <c r="E33" s="79"/>
      <c r="F33" s="79"/>
      <c r="G33" s="79"/>
      <c r="H33" s="79"/>
      <c r="I33" s="79"/>
      <c r="J33" s="79"/>
      <c r="K33" s="79"/>
      <c r="L33" s="79"/>
    </row>
    <row r="34" spans="2:12" ht="16.149999999999999" customHeight="1" x14ac:dyDescent="0.3">
      <c r="B34" s="79" t="s">
        <v>820</v>
      </c>
      <c r="C34" s="79"/>
      <c r="D34" s="79"/>
      <c r="E34" s="79"/>
      <c r="F34" s="79"/>
      <c r="G34" s="79"/>
      <c r="H34" s="79"/>
      <c r="I34" s="79"/>
      <c r="J34" s="79"/>
      <c r="K34" s="79"/>
      <c r="L34" s="79"/>
    </row>
    <row r="35" spans="2:12" ht="16.149999999999999" customHeight="1" x14ac:dyDescent="0.3">
      <c r="B35" s="79" t="s">
        <v>821</v>
      </c>
      <c r="C35" s="79"/>
      <c r="D35" s="79"/>
      <c r="E35" s="79"/>
      <c r="F35" s="79"/>
      <c r="G35" s="79"/>
      <c r="H35" s="79"/>
      <c r="I35" s="79"/>
      <c r="J35" s="79"/>
      <c r="K35" s="79"/>
      <c r="L35" s="79"/>
    </row>
    <row r="36" spans="2:12" ht="16.149999999999999" customHeight="1" x14ac:dyDescent="0.3">
      <c r="B36" s="74" t="s">
        <v>842</v>
      </c>
      <c r="C36" s="71"/>
      <c r="D36" s="71"/>
      <c r="E36" s="71"/>
      <c r="F36" s="71"/>
      <c r="G36" s="71"/>
      <c r="H36" s="71"/>
      <c r="I36" s="71"/>
      <c r="J36" s="71"/>
      <c r="K36" s="71"/>
      <c r="L36" s="71"/>
    </row>
    <row r="37" spans="2:12" ht="16.149999999999999" customHeight="1" x14ac:dyDescent="0.3">
      <c r="B37" s="74" t="s">
        <v>843</v>
      </c>
      <c r="C37" s="71"/>
      <c r="D37" s="71"/>
      <c r="E37" s="71"/>
      <c r="F37" s="71"/>
      <c r="G37" s="71"/>
      <c r="H37" s="71"/>
      <c r="I37" s="71"/>
      <c r="J37" s="71"/>
      <c r="K37" s="71"/>
      <c r="L37" s="71"/>
    </row>
    <row r="38" spans="2:12" ht="16.149999999999999" customHeight="1" x14ac:dyDescent="0.3">
      <c r="B38" s="79" t="s">
        <v>838</v>
      </c>
      <c r="C38" s="79"/>
      <c r="D38" s="79"/>
      <c r="E38" s="79"/>
      <c r="F38" s="79"/>
      <c r="G38" s="79"/>
      <c r="H38" s="79"/>
      <c r="I38" s="79"/>
      <c r="J38" s="79"/>
      <c r="K38" s="79"/>
      <c r="L38" s="79"/>
    </row>
    <row r="39" spans="2:12" ht="16.149999999999999" customHeight="1" x14ac:dyDescent="0.3">
      <c r="B39" s="79" t="s">
        <v>839</v>
      </c>
      <c r="C39" s="79"/>
      <c r="D39" s="79"/>
      <c r="E39" s="79"/>
      <c r="F39" s="79"/>
      <c r="G39" s="79"/>
      <c r="H39" s="79"/>
      <c r="I39" s="79"/>
      <c r="J39" s="79"/>
      <c r="K39" s="79"/>
      <c r="L39" s="79"/>
    </row>
    <row r="40" spans="2:12" ht="16.149999999999999" customHeight="1" x14ac:dyDescent="0.3">
      <c r="B40" s="75" t="s">
        <v>840</v>
      </c>
    </row>
    <row r="42" spans="2:12" x14ac:dyDescent="0.3">
      <c r="B42" s="68"/>
    </row>
    <row r="43" spans="2:12" x14ac:dyDescent="0.3">
      <c r="B43" s="68"/>
    </row>
    <row r="44" spans="2:12" x14ac:dyDescent="0.3">
      <c r="E44" s="22"/>
    </row>
  </sheetData>
  <mergeCells count="20">
    <mergeCell ref="B39:L39"/>
    <mergeCell ref="B31:L31"/>
    <mergeCell ref="B32:L32"/>
    <mergeCell ref="B33:L33"/>
    <mergeCell ref="B34:L34"/>
    <mergeCell ref="B35:L35"/>
    <mergeCell ref="B38:L38"/>
    <mergeCell ref="B1:D1"/>
    <mergeCell ref="B2:D2"/>
    <mergeCell ref="B3:D3"/>
    <mergeCell ref="B4:D4"/>
    <mergeCell ref="B5:D5"/>
    <mergeCell ref="A7:A8"/>
    <mergeCell ref="B28:F28"/>
    <mergeCell ref="B29:L29"/>
    <mergeCell ref="B30:L30"/>
    <mergeCell ref="C8:E8"/>
    <mergeCell ref="C26:E26"/>
    <mergeCell ref="B7:E7"/>
    <mergeCell ref="F7:L7"/>
  </mergeCells>
  <phoneticPr fontId="2" type="noConversion"/>
  <printOptions horizontalCentered="1"/>
  <pageMargins left="0.59055118110236227" right="0.59055118110236227" top="0.78740157480314965" bottom="0.59055118110236227" header="0.39370078740157483" footer="0.3937007874015748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4" customWidth="1"/>
    <col min="2" max="2" width="20.21875" style="25" customWidth="1"/>
    <col min="3" max="3" width="6.21875" style="25" customWidth="1"/>
    <col min="4" max="4" width="9.5546875" style="25" customWidth="1"/>
    <col min="5" max="16384" width="8.77734375" style="25"/>
  </cols>
  <sheetData>
    <row r="1" spans="1:4" s="23" customFormat="1" ht="25.15" customHeight="1" x14ac:dyDescent="0.4">
      <c r="A1" s="93" t="s">
        <v>0</v>
      </c>
      <c r="B1" s="93"/>
      <c r="C1" s="93"/>
      <c r="D1" s="93"/>
    </row>
    <row r="2" spans="1:4" ht="15" customHeight="1" x14ac:dyDescent="0.25"/>
    <row r="3" spans="1:4" s="29" customFormat="1" ht="22.15" customHeight="1" x14ac:dyDescent="0.25">
      <c r="A3" s="26" t="s">
        <v>1</v>
      </c>
      <c r="B3" s="27" t="s">
        <v>2</v>
      </c>
      <c r="C3" s="27" t="s">
        <v>3</v>
      </c>
      <c r="D3" s="28" t="s">
        <v>4</v>
      </c>
    </row>
    <row r="4" spans="1:4" ht="22.15" customHeight="1" x14ac:dyDescent="0.25">
      <c r="A4" s="30" t="s">
        <v>5</v>
      </c>
      <c r="B4" s="31" t="s">
        <v>6</v>
      </c>
      <c r="C4" s="32" t="s">
        <v>7</v>
      </c>
      <c r="D4" s="33" t="s">
        <v>8</v>
      </c>
    </row>
    <row r="5" spans="1:4" ht="22.15" customHeight="1" x14ac:dyDescent="0.25">
      <c r="A5" s="30" t="s">
        <v>9</v>
      </c>
      <c r="B5" s="31" t="s">
        <v>10</v>
      </c>
      <c r="C5" s="32" t="s">
        <v>11</v>
      </c>
      <c r="D5" s="33" t="s">
        <v>12</v>
      </c>
    </row>
    <row r="6" spans="1:4" ht="22.15" customHeight="1" x14ac:dyDescent="0.25">
      <c r="A6" s="30" t="s">
        <v>13</v>
      </c>
      <c r="B6" s="31" t="s">
        <v>14</v>
      </c>
      <c r="C6" s="32" t="s">
        <v>15</v>
      </c>
      <c r="D6" s="33" t="s">
        <v>12</v>
      </c>
    </row>
    <row r="7" spans="1:4" ht="22.15" customHeight="1" x14ac:dyDescent="0.25">
      <c r="A7" s="30" t="s">
        <v>16</v>
      </c>
      <c r="B7" s="31" t="s">
        <v>17</v>
      </c>
      <c r="C7" s="32" t="s">
        <v>18</v>
      </c>
      <c r="D7" s="33" t="s">
        <v>19</v>
      </c>
    </row>
    <row r="8" spans="1:4" ht="22.15" customHeight="1" x14ac:dyDescent="0.25">
      <c r="A8" s="30" t="s">
        <v>20</v>
      </c>
      <c r="B8" s="31" t="s">
        <v>21</v>
      </c>
      <c r="C8" s="32" t="s">
        <v>22</v>
      </c>
      <c r="D8" s="33" t="s">
        <v>19</v>
      </c>
    </row>
    <row r="9" spans="1:4" ht="22.15" customHeight="1" x14ac:dyDescent="0.25">
      <c r="A9" s="30" t="s">
        <v>23</v>
      </c>
      <c r="B9" s="31" t="s">
        <v>24</v>
      </c>
      <c r="C9" s="32" t="s">
        <v>25</v>
      </c>
      <c r="D9" s="33" t="s">
        <v>12</v>
      </c>
    </row>
    <row r="10" spans="1:4" ht="22.15" customHeight="1" x14ac:dyDescent="0.25">
      <c r="A10" s="30" t="s">
        <v>26</v>
      </c>
      <c r="B10" s="31" t="s">
        <v>27</v>
      </c>
      <c r="C10" s="32" t="s">
        <v>28</v>
      </c>
      <c r="D10" s="33" t="s">
        <v>19</v>
      </c>
    </row>
    <row r="11" spans="1:4" ht="22.15" customHeight="1" x14ac:dyDescent="0.25">
      <c r="A11" s="30" t="s">
        <v>29</v>
      </c>
      <c r="B11" s="31" t="s">
        <v>30</v>
      </c>
      <c r="C11" s="32" t="s">
        <v>31</v>
      </c>
      <c r="D11" s="33" t="s">
        <v>32</v>
      </c>
    </row>
    <row r="12" spans="1:4" ht="22.15" customHeight="1" x14ac:dyDescent="0.25">
      <c r="A12" s="30" t="s">
        <v>33</v>
      </c>
      <c r="B12" s="31" t="s">
        <v>34</v>
      </c>
      <c r="C12" s="32" t="s">
        <v>35</v>
      </c>
      <c r="D12" s="33" t="s">
        <v>19</v>
      </c>
    </row>
    <row r="13" spans="1:4" ht="22.15" customHeight="1" x14ac:dyDescent="0.25">
      <c r="A13" s="30" t="s">
        <v>36</v>
      </c>
      <c r="B13" s="31" t="s">
        <v>37</v>
      </c>
      <c r="C13" s="32" t="s">
        <v>38</v>
      </c>
      <c r="D13" s="33" t="s">
        <v>32</v>
      </c>
    </row>
    <row r="14" spans="1:4" ht="22.15" customHeight="1" x14ac:dyDescent="0.25">
      <c r="A14" s="30" t="s">
        <v>39</v>
      </c>
      <c r="B14" s="31" t="s">
        <v>40</v>
      </c>
      <c r="C14" s="32" t="s">
        <v>41</v>
      </c>
      <c r="D14" s="33" t="s">
        <v>32</v>
      </c>
    </row>
    <row r="15" spans="1:4" ht="22.15" customHeight="1" x14ac:dyDescent="0.25">
      <c r="A15" s="30" t="s">
        <v>42</v>
      </c>
      <c r="B15" s="31" t="s">
        <v>43</v>
      </c>
      <c r="C15" s="32" t="s">
        <v>44</v>
      </c>
      <c r="D15" s="33" t="s">
        <v>8</v>
      </c>
    </row>
    <row r="16" spans="1:4" ht="22.15" customHeight="1" x14ac:dyDescent="0.25">
      <c r="A16" s="30" t="s">
        <v>45</v>
      </c>
      <c r="B16" s="31" t="s">
        <v>46</v>
      </c>
      <c r="C16" s="32" t="s">
        <v>47</v>
      </c>
      <c r="D16" s="33" t="s">
        <v>32</v>
      </c>
    </row>
    <row r="17" spans="1:4" ht="22.15" customHeight="1" x14ac:dyDescent="0.25">
      <c r="A17" s="30" t="s">
        <v>48</v>
      </c>
      <c r="B17" s="31" t="s">
        <v>49</v>
      </c>
      <c r="C17" s="32" t="s">
        <v>50</v>
      </c>
      <c r="D17" s="33" t="s">
        <v>51</v>
      </c>
    </row>
    <row r="18" spans="1:4" ht="22.15" customHeight="1" x14ac:dyDescent="0.25">
      <c r="A18" s="30" t="s">
        <v>52</v>
      </c>
      <c r="B18" s="31" t="s">
        <v>53</v>
      </c>
      <c r="C18" s="32" t="s">
        <v>54</v>
      </c>
      <c r="D18" s="33" t="s">
        <v>12</v>
      </c>
    </row>
    <row r="19" spans="1:4" ht="22.15" customHeight="1" x14ac:dyDescent="0.25">
      <c r="A19" s="30" t="s">
        <v>55</v>
      </c>
      <c r="B19" s="31" t="s">
        <v>56</v>
      </c>
      <c r="C19" s="32" t="s">
        <v>57</v>
      </c>
      <c r="D19" s="33" t="s">
        <v>8</v>
      </c>
    </row>
    <row r="20" spans="1:4" ht="22.15" customHeight="1" x14ac:dyDescent="0.25">
      <c r="A20" s="30" t="s">
        <v>58</v>
      </c>
      <c r="B20" s="31" t="s">
        <v>59</v>
      </c>
      <c r="C20" s="32" t="s">
        <v>60</v>
      </c>
      <c r="D20" s="33" t="s">
        <v>32</v>
      </c>
    </row>
    <row r="21" spans="1:4" ht="22.15" customHeight="1" x14ac:dyDescent="0.25">
      <c r="A21" s="30" t="s">
        <v>61</v>
      </c>
      <c r="B21" s="31" t="s">
        <v>62</v>
      </c>
      <c r="C21" s="32" t="s">
        <v>63</v>
      </c>
      <c r="D21" s="33" t="s">
        <v>8</v>
      </c>
    </row>
    <row r="22" spans="1:4" ht="22.15" customHeight="1" x14ac:dyDescent="0.25">
      <c r="A22" s="30" t="s">
        <v>64</v>
      </c>
      <c r="B22" s="31" t="s">
        <v>65</v>
      </c>
      <c r="C22" s="32" t="s">
        <v>66</v>
      </c>
      <c r="D22" s="33" t="s">
        <v>8</v>
      </c>
    </row>
    <row r="23" spans="1:4" ht="22.15" customHeight="1" x14ac:dyDescent="0.25">
      <c r="A23" s="30" t="s">
        <v>67</v>
      </c>
      <c r="B23" s="31" t="s">
        <v>68</v>
      </c>
      <c r="C23" s="32" t="s">
        <v>69</v>
      </c>
      <c r="D23" s="33" t="s">
        <v>32</v>
      </c>
    </row>
    <row r="24" spans="1:4" ht="22.15" customHeight="1" x14ac:dyDescent="0.25">
      <c r="A24" s="30" t="s">
        <v>70</v>
      </c>
      <c r="B24" s="31" t="s">
        <v>71</v>
      </c>
      <c r="C24" s="32" t="s">
        <v>72</v>
      </c>
      <c r="D24" s="33" t="s">
        <v>12</v>
      </c>
    </row>
    <row r="25" spans="1:4" ht="22.15" customHeight="1" x14ac:dyDescent="0.25">
      <c r="A25" s="30" t="s">
        <v>73</v>
      </c>
      <c r="B25" s="31" t="s">
        <v>74</v>
      </c>
      <c r="C25" s="32" t="s">
        <v>75</v>
      </c>
      <c r="D25" s="33" t="s">
        <v>12</v>
      </c>
    </row>
    <row r="26" spans="1:4" ht="22.15" customHeight="1" x14ac:dyDescent="0.25">
      <c r="A26" s="30" t="s">
        <v>76</v>
      </c>
      <c r="B26" s="31" t="s">
        <v>77</v>
      </c>
      <c r="C26" s="32" t="s">
        <v>78</v>
      </c>
      <c r="D26" s="33" t="s">
        <v>32</v>
      </c>
    </row>
    <row r="27" spans="1:4" ht="22.15" customHeight="1" x14ac:dyDescent="0.25">
      <c r="A27" s="30" t="s">
        <v>79</v>
      </c>
      <c r="B27" s="31" t="s">
        <v>80</v>
      </c>
      <c r="C27" s="32" t="s">
        <v>81</v>
      </c>
      <c r="D27" s="33" t="s">
        <v>19</v>
      </c>
    </row>
    <row r="28" spans="1:4" ht="22.15" customHeight="1" x14ac:dyDescent="0.25">
      <c r="A28" s="30" t="s">
        <v>82</v>
      </c>
      <c r="B28" s="31" t="s">
        <v>83</v>
      </c>
      <c r="C28" s="32" t="s">
        <v>84</v>
      </c>
      <c r="D28" s="33" t="s">
        <v>32</v>
      </c>
    </row>
    <row r="29" spans="1:4" ht="22.15" customHeight="1" x14ac:dyDescent="0.25">
      <c r="A29" s="30" t="s">
        <v>85</v>
      </c>
      <c r="B29" s="31" t="s">
        <v>86</v>
      </c>
      <c r="C29" s="32" t="s">
        <v>87</v>
      </c>
      <c r="D29" s="33" t="s">
        <v>8</v>
      </c>
    </row>
    <row r="30" spans="1:4" ht="22.15" customHeight="1" x14ac:dyDescent="0.25">
      <c r="A30" s="30" t="s">
        <v>88</v>
      </c>
      <c r="B30" s="31" t="s">
        <v>89</v>
      </c>
      <c r="C30" s="32" t="s">
        <v>90</v>
      </c>
      <c r="D30" s="33" t="s">
        <v>32</v>
      </c>
    </row>
    <row r="31" spans="1:4" ht="22.15" customHeight="1" x14ac:dyDescent="0.25">
      <c r="A31" s="34" t="s">
        <v>91</v>
      </c>
      <c r="B31" s="35" t="s">
        <v>92</v>
      </c>
      <c r="C31" s="32" t="s">
        <v>93</v>
      </c>
      <c r="D31" s="33" t="s">
        <v>32</v>
      </c>
    </row>
    <row r="32" spans="1:4" ht="22.15" customHeight="1" x14ac:dyDescent="0.25">
      <c r="A32" s="30" t="s">
        <v>94</v>
      </c>
      <c r="B32" s="31" t="s">
        <v>95</v>
      </c>
      <c r="C32" s="32" t="s">
        <v>96</v>
      </c>
      <c r="D32" s="33" t="s">
        <v>12</v>
      </c>
    </row>
    <row r="33" spans="1:4" ht="22.15" customHeight="1" x14ac:dyDescent="0.25">
      <c r="A33" s="30" t="s">
        <v>97</v>
      </c>
      <c r="B33" s="31" t="s">
        <v>98</v>
      </c>
      <c r="C33" s="32" t="s">
        <v>99</v>
      </c>
      <c r="D33" s="33" t="s">
        <v>19</v>
      </c>
    </row>
    <row r="34" spans="1:4" ht="22.15" customHeight="1" x14ac:dyDescent="0.25">
      <c r="A34" s="30" t="s">
        <v>100</v>
      </c>
      <c r="B34" s="31" t="s">
        <v>101</v>
      </c>
      <c r="C34" s="32" t="s">
        <v>102</v>
      </c>
      <c r="D34" s="33" t="s">
        <v>12</v>
      </c>
    </row>
    <row r="35" spans="1:4" ht="22.15" customHeight="1" x14ac:dyDescent="0.25">
      <c r="A35" s="30" t="s">
        <v>103</v>
      </c>
      <c r="B35" s="31" t="s">
        <v>104</v>
      </c>
      <c r="C35" s="32" t="s">
        <v>105</v>
      </c>
      <c r="D35" s="33" t="s">
        <v>32</v>
      </c>
    </row>
    <row r="36" spans="1:4" ht="22.15" customHeight="1" x14ac:dyDescent="0.25">
      <c r="A36" s="30" t="s">
        <v>106</v>
      </c>
      <c r="B36" s="31" t="s">
        <v>107</v>
      </c>
      <c r="C36" s="32" t="s">
        <v>108</v>
      </c>
      <c r="D36" s="33" t="s">
        <v>19</v>
      </c>
    </row>
    <row r="37" spans="1:4" ht="22.15" customHeight="1" x14ac:dyDescent="0.25">
      <c r="A37" s="30" t="s">
        <v>109</v>
      </c>
      <c r="B37" s="31" t="s">
        <v>110</v>
      </c>
      <c r="C37" s="32" t="s">
        <v>111</v>
      </c>
      <c r="D37" s="33" t="s">
        <v>8</v>
      </c>
    </row>
    <row r="38" spans="1:4" ht="22.15" customHeight="1" x14ac:dyDescent="0.25">
      <c r="A38" s="30" t="s">
        <v>112</v>
      </c>
      <c r="B38" s="31" t="s">
        <v>113</v>
      </c>
      <c r="C38" s="32" t="s">
        <v>114</v>
      </c>
      <c r="D38" s="33" t="s">
        <v>12</v>
      </c>
    </row>
    <row r="39" spans="1:4" ht="22.15" customHeight="1" x14ac:dyDescent="0.25">
      <c r="A39" s="30" t="s">
        <v>115</v>
      </c>
      <c r="B39" s="31" t="s">
        <v>116</v>
      </c>
      <c r="C39" s="32" t="s">
        <v>117</v>
      </c>
      <c r="D39" s="33" t="s">
        <v>19</v>
      </c>
    </row>
    <row r="40" spans="1:4" ht="22.15" customHeight="1" x14ac:dyDescent="0.25">
      <c r="A40" s="30" t="s">
        <v>118</v>
      </c>
      <c r="B40" s="31" t="s">
        <v>119</v>
      </c>
      <c r="C40" s="32" t="s">
        <v>120</v>
      </c>
      <c r="D40" s="33" t="s">
        <v>19</v>
      </c>
    </row>
    <row r="41" spans="1:4" ht="22.15" customHeight="1" x14ac:dyDescent="0.25">
      <c r="A41" s="30" t="s">
        <v>121</v>
      </c>
      <c r="B41" s="31" t="s">
        <v>122</v>
      </c>
      <c r="C41" s="32" t="s">
        <v>123</v>
      </c>
      <c r="D41" s="33" t="s">
        <v>8</v>
      </c>
    </row>
    <row r="42" spans="1:4" ht="22.15" customHeight="1" x14ac:dyDescent="0.25">
      <c r="A42" s="30" t="s">
        <v>124</v>
      </c>
      <c r="B42" s="31" t="s">
        <v>125</v>
      </c>
      <c r="C42" s="32" t="s">
        <v>126</v>
      </c>
      <c r="D42" s="33" t="s">
        <v>19</v>
      </c>
    </row>
    <row r="43" spans="1:4" ht="22.15" customHeight="1" x14ac:dyDescent="0.25">
      <c r="A43" s="30" t="s">
        <v>127</v>
      </c>
      <c r="B43" s="31" t="s">
        <v>128</v>
      </c>
      <c r="C43" s="32" t="s">
        <v>129</v>
      </c>
      <c r="D43" s="33" t="s">
        <v>32</v>
      </c>
    </row>
    <row r="44" spans="1:4" ht="22.15" customHeight="1" x14ac:dyDescent="0.25">
      <c r="A44" s="30" t="s">
        <v>130</v>
      </c>
      <c r="B44" s="31" t="s">
        <v>131</v>
      </c>
      <c r="C44" s="32" t="s">
        <v>132</v>
      </c>
      <c r="D44" s="33" t="s">
        <v>19</v>
      </c>
    </row>
    <row r="45" spans="1:4" ht="22.15" customHeight="1" x14ac:dyDescent="0.25">
      <c r="A45" s="30" t="s">
        <v>133</v>
      </c>
      <c r="B45" s="31" t="s">
        <v>134</v>
      </c>
      <c r="C45" s="32" t="s">
        <v>135</v>
      </c>
      <c r="D45" s="33" t="s">
        <v>32</v>
      </c>
    </row>
    <row r="46" spans="1:4" ht="22.15" customHeight="1" x14ac:dyDescent="0.25">
      <c r="A46" s="30" t="s">
        <v>136</v>
      </c>
      <c r="B46" s="31" t="s">
        <v>137</v>
      </c>
      <c r="C46" s="32" t="s">
        <v>138</v>
      </c>
      <c r="D46" s="33" t="s">
        <v>19</v>
      </c>
    </row>
    <row r="47" spans="1:4" ht="22.15" customHeight="1" x14ac:dyDescent="0.25">
      <c r="A47" s="30" t="s">
        <v>139</v>
      </c>
      <c r="B47" s="31" t="s">
        <v>140</v>
      </c>
      <c r="C47" s="32" t="s">
        <v>141</v>
      </c>
      <c r="D47" s="33" t="s">
        <v>19</v>
      </c>
    </row>
    <row r="48" spans="1:4" ht="22.15" customHeight="1" x14ac:dyDescent="0.25">
      <c r="A48" s="30" t="s">
        <v>142</v>
      </c>
      <c r="B48" s="31" t="s">
        <v>143</v>
      </c>
      <c r="C48" s="32" t="s">
        <v>144</v>
      </c>
      <c r="D48" s="33" t="s">
        <v>32</v>
      </c>
    </row>
    <row r="49" spans="1:4" ht="22.15" customHeight="1" x14ac:dyDescent="0.25">
      <c r="A49" s="30" t="s">
        <v>145</v>
      </c>
      <c r="B49" s="31" t="s">
        <v>146</v>
      </c>
      <c r="C49" s="32" t="s">
        <v>147</v>
      </c>
      <c r="D49" s="33" t="s">
        <v>148</v>
      </c>
    </row>
    <row r="50" spans="1:4" ht="22.15" customHeight="1" x14ac:dyDescent="0.25">
      <c r="A50" s="30" t="s">
        <v>149</v>
      </c>
      <c r="B50" s="31" t="s">
        <v>150</v>
      </c>
      <c r="C50" s="32" t="s">
        <v>151</v>
      </c>
      <c r="D50" s="33" t="s">
        <v>19</v>
      </c>
    </row>
    <row r="51" spans="1:4" ht="22.15" customHeight="1" x14ac:dyDescent="0.25">
      <c r="A51" s="30" t="s">
        <v>152</v>
      </c>
      <c r="B51" s="31" t="s">
        <v>153</v>
      </c>
      <c r="C51" s="32" t="s">
        <v>154</v>
      </c>
      <c r="D51" s="33" t="s">
        <v>19</v>
      </c>
    </row>
    <row r="52" spans="1:4" ht="22.15" customHeight="1" x14ac:dyDescent="0.25">
      <c r="A52" s="30" t="s">
        <v>155</v>
      </c>
      <c r="B52" s="31" t="s">
        <v>156</v>
      </c>
      <c r="C52" s="32" t="s">
        <v>157</v>
      </c>
      <c r="D52" s="33" t="s">
        <v>32</v>
      </c>
    </row>
    <row r="53" spans="1:4" ht="22.15" customHeight="1" x14ac:dyDescent="0.25">
      <c r="A53" s="30" t="s">
        <v>158</v>
      </c>
      <c r="B53" s="31" t="s">
        <v>159</v>
      </c>
      <c r="C53" s="32" t="s">
        <v>160</v>
      </c>
      <c r="D53" s="33" t="s">
        <v>19</v>
      </c>
    </row>
    <row r="54" spans="1:4" ht="22.15" customHeight="1" x14ac:dyDescent="0.25">
      <c r="A54" s="30" t="s">
        <v>161</v>
      </c>
      <c r="B54" s="31" t="s">
        <v>162</v>
      </c>
      <c r="C54" s="32" t="s">
        <v>163</v>
      </c>
      <c r="D54" s="33" t="s">
        <v>19</v>
      </c>
    </row>
    <row r="55" spans="1:4" ht="22.15" customHeight="1" x14ac:dyDescent="0.25">
      <c r="A55" s="30" t="s">
        <v>164</v>
      </c>
      <c r="B55" s="31" t="s">
        <v>165</v>
      </c>
      <c r="C55" s="32" t="s">
        <v>166</v>
      </c>
      <c r="D55" s="33" t="s">
        <v>19</v>
      </c>
    </row>
    <row r="56" spans="1:4" ht="22.15" customHeight="1" x14ac:dyDescent="0.25">
      <c r="A56" s="30" t="s">
        <v>167</v>
      </c>
      <c r="B56" s="31" t="s">
        <v>168</v>
      </c>
      <c r="C56" s="32" t="s">
        <v>169</v>
      </c>
      <c r="D56" s="33" t="s">
        <v>19</v>
      </c>
    </row>
    <row r="57" spans="1:4" ht="22.15" customHeight="1" x14ac:dyDescent="0.25">
      <c r="A57" s="30" t="s">
        <v>170</v>
      </c>
      <c r="B57" s="31" t="s">
        <v>171</v>
      </c>
      <c r="C57" s="32" t="s">
        <v>172</v>
      </c>
      <c r="D57" s="33" t="s">
        <v>32</v>
      </c>
    </row>
    <row r="58" spans="1:4" ht="22.15" customHeight="1" x14ac:dyDescent="0.25">
      <c r="A58" s="30" t="s">
        <v>173</v>
      </c>
      <c r="B58" s="31" t="s">
        <v>174</v>
      </c>
      <c r="C58" s="32" t="s">
        <v>175</v>
      </c>
      <c r="D58" s="33" t="s">
        <v>19</v>
      </c>
    </row>
    <row r="59" spans="1:4" ht="22.15" customHeight="1" x14ac:dyDescent="0.25">
      <c r="A59" s="30" t="s">
        <v>176</v>
      </c>
      <c r="B59" s="31" t="s">
        <v>177</v>
      </c>
      <c r="C59" s="32" t="s">
        <v>178</v>
      </c>
      <c r="D59" s="33" t="s">
        <v>12</v>
      </c>
    </row>
    <row r="60" spans="1:4" ht="22.15" customHeight="1" x14ac:dyDescent="0.25">
      <c r="A60" s="30" t="s">
        <v>179</v>
      </c>
      <c r="B60" s="31" t="s">
        <v>180</v>
      </c>
      <c r="C60" s="32" t="s">
        <v>181</v>
      </c>
      <c r="D60" s="33" t="s">
        <v>32</v>
      </c>
    </row>
    <row r="61" spans="1:4" ht="22.15" customHeight="1" x14ac:dyDescent="0.25">
      <c r="A61" s="30" t="s">
        <v>182</v>
      </c>
      <c r="B61" s="31" t="s">
        <v>183</v>
      </c>
      <c r="C61" s="32" t="s">
        <v>184</v>
      </c>
      <c r="D61" s="33" t="s">
        <v>32</v>
      </c>
    </row>
    <row r="62" spans="1:4" ht="22.15" customHeight="1" x14ac:dyDescent="0.25">
      <c r="A62" s="30" t="s">
        <v>185</v>
      </c>
      <c r="B62" s="31" t="s">
        <v>186</v>
      </c>
      <c r="C62" s="32" t="s">
        <v>187</v>
      </c>
      <c r="D62" s="33" t="s">
        <v>8</v>
      </c>
    </row>
    <row r="63" spans="1:4" ht="22.15" customHeight="1" x14ac:dyDescent="0.25">
      <c r="A63" s="30" t="s">
        <v>188</v>
      </c>
      <c r="B63" s="31" t="s">
        <v>189</v>
      </c>
      <c r="C63" s="32" t="s">
        <v>190</v>
      </c>
      <c r="D63" s="33" t="s">
        <v>12</v>
      </c>
    </row>
    <row r="64" spans="1:4" ht="22.15" customHeight="1" x14ac:dyDescent="0.25">
      <c r="A64" s="30" t="s">
        <v>191</v>
      </c>
      <c r="B64" s="31" t="s">
        <v>192</v>
      </c>
      <c r="C64" s="32" t="s">
        <v>193</v>
      </c>
      <c r="D64" s="33" t="s">
        <v>12</v>
      </c>
    </row>
    <row r="65" spans="1:4" ht="22.15" customHeight="1" x14ac:dyDescent="0.25">
      <c r="A65" s="30" t="s">
        <v>194</v>
      </c>
      <c r="B65" s="31" t="s">
        <v>195</v>
      </c>
      <c r="C65" s="32" t="s">
        <v>196</v>
      </c>
      <c r="D65" s="33" t="s">
        <v>19</v>
      </c>
    </row>
    <row r="66" spans="1:4" ht="22.15" customHeight="1" x14ac:dyDescent="0.25">
      <c r="A66" s="30" t="s">
        <v>197</v>
      </c>
      <c r="B66" s="31" t="s">
        <v>198</v>
      </c>
      <c r="C66" s="32" t="s">
        <v>199</v>
      </c>
      <c r="D66" s="33" t="s">
        <v>32</v>
      </c>
    </row>
    <row r="67" spans="1:4" ht="22.15" customHeight="1" x14ac:dyDescent="0.25">
      <c r="A67" s="30" t="s">
        <v>200</v>
      </c>
      <c r="B67" s="31" t="s">
        <v>201</v>
      </c>
      <c r="C67" s="32" t="s">
        <v>202</v>
      </c>
      <c r="D67" s="33" t="s">
        <v>32</v>
      </c>
    </row>
    <row r="68" spans="1:4" ht="22.15" customHeight="1" x14ac:dyDescent="0.25">
      <c r="A68" s="30" t="s">
        <v>203</v>
      </c>
      <c r="B68" s="31" t="s">
        <v>204</v>
      </c>
      <c r="C68" s="32" t="s">
        <v>205</v>
      </c>
      <c r="D68" s="33" t="s">
        <v>32</v>
      </c>
    </row>
    <row r="69" spans="1:4" ht="22.15" customHeight="1" x14ac:dyDescent="0.25">
      <c r="A69" s="30" t="s">
        <v>206</v>
      </c>
      <c r="B69" s="31" t="s">
        <v>207</v>
      </c>
      <c r="C69" s="32" t="s">
        <v>208</v>
      </c>
      <c r="D69" s="33" t="s">
        <v>19</v>
      </c>
    </row>
    <row r="70" spans="1:4" ht="22.15" customHeight="1" x14ac:dyDescent="0.25">
      <c r="A70" s="30" t="s">
        <v>209</v>
      </c>
      <c r="B70" s="31" t="s">
        <v>210</v>
      </c>
      <c r="C70" s="32" t="s">
        <v>211</v>
      </c>
      <c r="D70" s="33" t="s">
        <v>32</v>
      </c>
    </row>
    <row r="71" spans="1:4" ht="22.15" customHeight="1" x14ac:dyDescent="0.25">
      <c r="A71" s="30" t="s">
        <v>212</v>
      </c>
      <c r="B71" s="31" t="s">
        <v>213</v>
      </c>
      <c r="C71" s="32" t="s">
        <v>214</v>
      </c>
      <c r="D71" s="33" t="s">
        <v>19</v>
      </c>
    </row>
    <row r="72" spans="1:4" ht="22.15" customHeight="1" x14ac:dyDescent="0.25">
      <c r="A72" s="30" t="s">
        <v>215</v>
      </c>
      <c r="B72" s="31" t="s">
        <v>216</v>
      </c>
      <c r="C72" s="32" t="s">
        <v>217</v>
      </c>
      <c r="D72" s="33" t="s">
        <v>19</v>
      </c>
    </row>
    <row r="73" spans="1:4" ht="22.15" customHeight="1" x14ac:dyDescent="0.25">
      <c r="A73" s="30" t="s">
        <v>218</v>
      </c>
      <c r="B73" s="31" t="s">
        <v>219</v>
      </c>
      <c r="C73" s="32" t="s">
        <v>220</v>
      </c>
      <c r="D73" s="33" t="s">
        <v>12</v>
      </c>
    </row>
    <row r="74" spans="1:4" ht="22.15" customHeight="1" x14ac:dyDescent="0.25">
      <c r="A74" s="30" t="s">
        <v>221</v>
      </c>
      <c r="B74" s="31" t="s">
        <v>222</v>
      </c>
      <c r="C74" s="32" t="s">
        <v>223</v>
      </c>
      <c r="D74" s="33" t="s">
        <v>19</v>
      </c>
    </row>
    <row r="75" spans="1:4" ht="22.15" customHeight="1" x14ac:dyDescent="0.25">
      <c r="A75" s="30" t="s">
        <v>224</v>
      </c>
      <c r="B75" s="31" t="s">
        <v>225</v>
      </c>
      <c r="C75" s="32" t="s">
        <v>226</v>
      </c>
      <c r="D75" s="33" t="s">
        <v>32</v>
      </c>
    </row>
    <row r="76" spans="1:4" ht="22.15" customHeight="1" x14ac:dyDescent="0.25">
      <c r="A76" s="30" t="s">
        <v>227</v>
      </c>
      <c r="B76" s="31" t="s">
        <v>228</v>
      </c>
      <c r="C76" s="32" t="s">
        <v>229</v>
      </c>
      <c r="D76" s="33" t="s">
        <v>12</v>
      </c>
    </row>
    <row r="77" spans="1:4" ht="22.15" customHeight="1" x14ac:dyDescent="0.25">
      <c r="A77" s="30" t="s">
        <v>230</v>
      </c>
      <c r="B77" s="31" t="s">
        <v>231</v>
      </c>
      <c r="C77" s="32" t="s">
        <v>232</v>
      </c>
      <c r="D77" s="33" t="s">
        <v>19</v>
      </c>
    </row>
    <row r="78" spans="1:4" ht="22.15" customHeight="1" x14ac:dyDescent="0.25">
      <c r="A78" s="30" t="s">
        <v>233</v>
      </c>
      <c r="B78" s="31" t="s">
        <v>234</v>
      </c>
      <c r="C78" s="32" t="s">
        <v>235</v>
      </c>
      <c r="D78" s="33" t="s">
        <v>12</v>
      </c>
    </row>
    <row r="79" spans="1:4" ht="22.15" customHeight="1" x14ac:dyDescent="0.25">
      <c r="A79" s="30" t="s">
        <v>236</v>
      </c>
      <c r="B79" s="31" t="s">
        <v>237</v>
      </c>
      <c r="C79" s="32" t="s">
        <v>238</v>
      </c>
      <c r="D79" s="33" t="s">
        <v>12</v>
      </c>
    </row>
    <row r="80" spans="1:4" ht="22.15" customHeight="1" x14ac:dyDescent="0.25">
      <c r="A80" s="30" t="s">
        <v>239</v>
      </c>
      <c r="B80" s="31" t="s">
        <v>240</v>
      </c>
      <c r="C80" s="32" t="s">
        <v>241</v>
      </c>
      <c r="D80" s="33" t="s">
        <v>32</v>
      </c>
    </row>
    <row r="81" spans="1:4" ht="22.15" customHeight="1" x14ac:dyDescent="0.25">
      <c r="A81" s="30" t="s">
        <v>242</v>
      </c>
      <c r="B81" s="31" t="s">
        <v>243</v>
      </c>
      <c r="C81" s="32" t="s">
        <v>244</v>
      </c>
      <c r="D81" s="33" t="s">
        <v>19</v>
      </c>
    </row>
    <row r="82" spans="1:4" ht="22.15" customHeight="1" x14ac:dyDescent="0.25">
      <c r="A82" s="30" t="s">
        <v>245</v>
      </c>
      <c r="B82" s="31" t="s">
        <v>246</v>
      </c>
      <c r="C82" s="32" t="s">
        <v>247</v>
      </c>
      <c r="D82" s="33" t="s">
        <v>12</v>
      </c>
    </row>
    <row r="83" spans="1:4" ht="22.15" customHeight="1" x14ac:dyDescent="0.25">
      <c r="A83" s="30" t="s">
        <v>248</v>
      </c>
      <c r="B83" s="31" t="s">
        <v>249</v>
      </c>
      <c r="C83" s="32" t="s">
        <v>250</v>
      </c>
      <c r="D83" s="33" t="s">
        <v>19</v>
      </c>
    </row>
    <row r="84" spans="1:4" ht="22.15" customHeight="1" x14ac:dyDescent="0.25">
      <c r="A84" s="30" t="s">
        <v>251</v>
      </c>
      <c r="B84" s="31" t="s">
        <v>252</v>
      </c>
      <c r="C84" s="32" t="s">
        <v>253</v>
      </c>
      <c r="D84" s="33" t="s">
        <v>19</v>
      </c>
    </row>
    <row r="85" spans="1:4" ht="22.15" customHeight="1" x14ac:dyDescent="0.25">
      <c r="A85" s="30" t="s">
        <v>254</v>
      </c>
      <c r="B85" s="31" t="s">
        <v>255</v>
      </c>
      <c r="C85" s="32" t="s">
        <v>256</v>
      </c>
      <c r="D85" s="33" t="s">
        <v>8</v>
      </c>
    </row>
    <row r="86" spans="1:4" ht="22.15" customHeight="1" x14ac:dyDescent="0.25">
      <c r="A86" s="30" t="s">
        <v>257</v>
      </c>
      <c r="B86" s="31" t="s">
        <v>258</v>
      </c>
      <c r="C86" s="32" t="s">
        <v>259</v>
      </c>
      <c r="D86" s="33" t="s">
        <v>12</v>
      </c>
    </row>
    <row r="87" spans="1:4" ht="22.15" customHeight="1" x14ac:dyDescent="0.25">
      <c r="A87" s="30" t="s">
        <v>260</v>
      </c>
      <c r="B87" s="31" t="s">
        <v>261</v>
      </c>
      <c r="C87" s="32" t="s">
        <v>262</v>
      </c>
      <c r="D87" s="33" t="s">
        <v>19</v>
      </c>
    </row>
    <row r="88" spans="1:4" ht="22.15" customHeight="1" x14ac:dyDescent="0.25">
      <c r="A88" s="30" t="s">
        <v>263</v>
      </c>
      <c r="B88" s="31" t="s">
        <v>264</v>
      </c>
      <c r="C88" s="32" t="s">
        <v>265</v>
      </c>
      <c r="D88" s="33" t="s">
        <v>12</v>
      </c>
    </row>
    <row r="89" spans="1:4" ht="22.15" customHeight="1" x14ac:dyDescent="0.25">
      <c r="A89" s="30" t="s">
        <v>266</v>
      </c>
      <c r="B89" s="31" t="s">
        <v>267</v>
      </c>
      <c r="C89" s="32" t="s">
        <v>268</v>
      </c>
      <c r="D89" s="33" t="s">
        <v>12</v>
      </c>
    </row>
    <row r="90" spans="1:4" ht="22.15" customHeight="1" x14ac:dyDescent="0.25">
      <c r="A90" s="30" t="s">
        <v>269</v>
      </c>
      <c r="B90" s="31" t="s">
        <v>270</v>
      </c>
      <c r="C90" s="32" t="s">
        <v>271</v>
      </c>
      <c r="D90" s="33" t="s">
        <v>32</v>
      </c>
    </row>
    <row r="91" spans="1:4" ht="22.15" customHeight="1" x14ac:dyDescent="0.25">
      <c r="A91" s="30" t="s">
        <v>272</v>
      </c>
      <c r="B91" s="31" t="s">
        <v>273</v>
      </c>
      <c r="C91" s="32" t="s">
        <v>274</v>
      </c>
      <c r="D91" s="33" t="s">
        <v>32</v>
      </c>
    </row>
    <row r="92" spans="1:4" ht="22.15" customHeight="1" x14ac:dyDescent="0.25">
      <c r="A92" s="30" t="s">
        <v>275</v>
      </c>
      <c r="B92" s="31" t="s">
        <v>276</v>
      </c>
      <c r="C92" s="32" t="s">
        <v>277</v>
      </c>
      <c r="D92" s="33" t="s">
        <v>32</v>
      </c>
    </row>
    <row r="93" spans="1:4" ht="22.15" customHeight="1" x14ac:dyDescent="0.25">
      <c r="A93" s="30" t="s">
        <v>278</v>
      </c>
      <c r="B93" s="31" t="s">
        <v>279</v>
      </c>
      <c r="C93" s="32" t="s">
        <v>280</v>
      </c>
      <c r="D93" s="33" t="s">
        <v>19</v>
      </c>
    </row>
    <row r="94" spans="1:4" ht="22.15" customHeight="1" x14ac:dyDescent="0.25">
      <c r="A94" s="30" t="s">
        <v>281</v>
      </c>
      <c r="B94" s="31" t="s">
        <v>282</v>
      </c>
      <c r="C94" s="32" t="s">
        <v>283</v>
      </c>
      <c r="D94" s="33" t="s">
        <v>32</v>
      </c>
    </row>
    <row r="95" spans="1:4" ht="22.15" customHeight="1" x14ac:dyDescent="0.25">
      <c r="A95" s="30" t="s">
        <v>284</v>
      </c>
      <c r="B95" s="31" t="s">
        <v>285</v>
      </c>
      <c r="C95" s="32" t="s">
        <v>286</v>
      </c>
      <c r="D95" s="33" t="s">
        <v>12</v>
      </c>
    </row>
    <row r="96" spans="1:4" ht="22.15" customHeight="1" x14ac:dyDescent="0.25">
      <c r="A96" s="30" t="s">
        <v>287</v>
      </c>
      <c r="B96" s="31" t="s">
        <v>288</v>
      </c>
      <c r="C96" s="32" t="s">
        <v>289</v>
      </c>
      <c r="D96" s="33" t="s">
        <v>19</v>
      </c>
    </row>
    <row r="97" spans="1:4" ht="22.15" customHeight="1" x14ac:dyDescent="0.25">
      <c r="A97" s="30" t="s">
        <v>290</v>
      </c>
      <c r="B97" s="31" t="s">
        <v>291</v>
      </c>
      <c r="C97" s="32" t="s">
        <v>292</v>
      </c>
      <c r="D97" s="33" t="s">
        <v>19</v>
      </c>
    </row>
    <row r="98" spans="1:4" ht="22.15" customHeight="1" x14ac:dyDescent="0.25">
      <c r="A98" s="30" t="s">
        <v>293</v>
      </c>
      <c r="B98" s="31" t="s">
        <v>294</v>
      </c>
      <c r="C98" s="32" t="s">
        <v>295</v>
      </c>
      <c r="D98" s="33" t="s">
        <v>32</v>
      </c>
    </row>
    <row r="99" spans="1:4" ht="22.15" customHeight="1" x14ac:dyDescent="0.25">
      <c r="A99" s="30" t="s">
        <v>296</v>
      </c>
      <c r="B99" s="31" t="s">
        <v>297</v>
      </c>
      <c r="C99" s="32" t="s">
        <v>298</v>
      </c>
      <c r="D99" s="33" t="s">
        <v>32</v>
      </c>
    </row>
    <row r="100" spans="1:4" ht="22.15" customHeight="1" x14ac:dyDescent="0.25">
      <c r="A100" s="30" t="s">
        <v>299</v>
      </c>
      <c r="B100" s="31" t="s">
        <v>300</v>
      </c>
      <c r="C100" s="32" t="s">
        <v>301</v>
      </c>
      <c r="D100" s="33" t="s">
        <v>19</v>
      </c>
    </row>
    <row r="101" spans="1:4" ht="22.15" customHeight="1" x14ac:dyDescent="0.25">
      <c r="A101" s="30" t="s">
        <v>302</v>
      </c>
      <c r="B101" s="31" t="s">
        <v>303</v>
      </c>
      <c r="C101" s="32" t="s">
        <v>304</v>
      </c>
      <c r="D101" s="33" t="s">
        <v>12</v>
      </c>
    </row>
    <row r="102" spans="1:4" ht="22.15" customHeight="1" x14ac:dyDescent="0.25">
      <c r="A102" s="30" t="s">
        <v>305</v>
      </c>
      <c r="B102" s="31" t="s">
        <v>306</v>
      </c>
      <c r="C102" s="32" t="s">
        <v>307</v>
      </c>
      <c r="D102" s="33" t="s">
        <v>32</v>
      </c>
    </row>
    <row r="103" spans="1:4" ht="22.15" customHeight="1" x14ac:dyDescent="0.25">
      <c r="A103" s="30" t="s">
        <v>308</v>
      </c>
      <c r="B103" s="31" t="s">
        <v>309</v>
      </c>
      <c r="C103" s="32" t="s">
        <v>310</v>
      </c>
      <c r="D103" s="33" t="s">
        <v>8</v>
      </c>
    </row>
    <row r="104" spans="1:4" ht="22.15" customHeight="1" x14ac:dyDescent="0.25">
      <c r="A104" s="30" t="s">
        <v>311</v>
      </c>
      <c r="B104" s="31" t="s">
        <v>312</v>
      </c>
      <c r="C104" s="32" t="s">
        <v>313</v>
      </c>
      <c r="D104" s="33" t="s">
        <v>12</v>
      </c>
    </row>
    <row r="105" spans="1:4" ht="22.15" customHeight="1" x14ac:dyDescent="0.25">
      <c r="A105" s="30" t="s">
        <v>314</v>
      </c>
      <c r="B105" s="31" t="s">
        <v>315</v>
      </c>
      <c r="C105" s="32" t="s">
        <v>316</v>
      </c>
      <c r="D105" s="33" t="s">
        <v>12</v>
      </c>
    </row>
    <row r="106" spans="1:4" ht="22.15" customHeight="1" x14ac:dyDescent="0.25">
      <c r="A106" s="30" t="s">
        <v>317</v>
      </c>
      <c r="B106" s="31" t="s">
        <v>318</v>
      </c>
      <c r="C106" s="32" t="s">
        <v>319</v>
      </c>
      <c r="D106" s="33" t="s">
        <v>8</v>
      </c>
    </row>
    <row r="107" spans="1:4" ht="22.15" customHeight="1" x14ac:dyDescent="0.25">
      <c r="A107" s="30" t="s">
        <v>320</v>
      </c>
      <c r="B107" s="31" t="s">
        <v>321</v>
      </c>
      <c r="C107" s="32" t="s">
        <v>322</v>
      </c>
      <c r="D107" s="33" t="s">
        <v>8</v>
      </c>
    </row>
    <row r="108" spans="1:4" ht="22.15" customHeight="1" x14ac:dyDescent="0.25">
      <c r="A108" s="30" t="s">
        <v>323</v>
      </c>
      <c r="B108" s="31" t="s">
        <v>324</v>
      </c>
      <c r="C108" s="32" t="s">
        <v>325</v>
      </c>
      <c r="D108" s="33" t="s">
        <v>8</v>
      </c>
    </row>
    <row r="109" spans="1:4" ht="22.15" customHeight="1" x14ac:dyDescent="0.25">
      <c r="A109" s="30" t="s">
        <v>326</v>
      </c>
      <c r="B109" s="31" t="s">
        <v>327</v>
      </c>
      <c r="C109" s="32" t="s">
        <v>328</v>
      </c>
      <c r="D109" s="33" t="s">
        <v>8</v>
      </c>
    </row>
    <row r="110" spans="1:4" ht="22.15" customHeight="1" x14ac:dyDescent="0.25">
      <c r="A110" s="30" t="s">
        <v>329</v>
      </c>
      <c r="B110" s="31" t="s">
        <v>330</v>
      </c>
      <c r="C110" s="32" t="s">
        <v>331</v>
      </c>
      <c r="D110" s="33" t="s">
        <v>12</v>
      </c>
    </row>
    <row r="111" spans="1:4" ht="22.15" customHeight="1" x14ac:dyDescent="0.25">
      <c r="A111" s="30" t="s">
        <v>332</v>
      </c>
      <c r="B111" s="31" t="s">
        <v>333</v>
      </c>
      <c r="C111" s="32" t="s">
        <v>334</v>
      </c>
      <c r="D111" s="33" t="s">
        <v>12</v>
      </c>
    </row>
    <row r="112" spans="1:4" ht="22.15" customHeight="1" x14ac:dyDescent="0.25">
      <c r="A112" s="30" t="s">
        <v>335</v>
      </c>
      <c r="B112" s="31" t="s">
        <v>336</v>
      </c>
      <c r="C112" s="32" t="s">
        <v>337</v>
      </c>
      <c r="D112" s="33" t="s">
        <v>8</v>
      </c>
    </row>
    <row r="113" spans="1:4" ht="22.15" customHeight="1" x14ac:dyDescent="0.25">
      <c r="A113" s="30" t="s">
        <v>338</v>
      </c>
      <c r="B113" s="31" t="s">
        <v>339</v>
      </c>
      <c r="C113" s="32" t="s">
        <v>340</v>
      </c>
      <c r="D113" s="33" t="s">
        <v>12</v>
      </c>
    </row>
    <row r="114" spans="1:4" ht="22.15" customHeight="1" x14ac:dyDescent="0.25">
      <c r="A114" s="30" t="s">
        <v>341</v>
      </c>
      <c r="B114" s="31" t="s">
        <v>342</v>
      </c>
      <c r="C114" s="32" t="s">
        <v>343</v>
      </c>
      <c r="D114" s="33" t="s">
        <v>32</v>
      </c>
    </row>
    <row r="115" spans="1:4" ht="22.15" customHeight="1" x14ac:dyDescent="0.25">
      <c r="A115" s="30" t="s">
        <v>344</v>
      </c>
      <c r="B115" s="31" t="s">
        <v>345</v>
      </c>
      <c r="C115" s="32" t="s">
        <v>346</v>
      </c>
      <c r="D115" s="33" t="s">
        <v>8</v>
      </c>
    </row>
    <row r="116" spans="1:4" ht="22.15" customHeight="1" x14ac:dyDescent="0.25">
      <c r="A116" s="30" t="s">
        <v>347</v>
      </c>
      <c r="B116" s="31" t="s">
        <v>348</v>
      </c>
      <c r="C116" s="32" t="s">
        <v>349</v>
      </c>
      <c r="D116" s="33" t="s">
        <v>12</v>
      </c>
    </row>
    <row r="117" spans="1:4" ht="22.15" customHeight="1" x14ac:dyDescent="0.25">
      <c r="A117" s="30" t="s">
        <v>350</v>
      </c>
      <c r="B117" s="31" t="s">
        <v>351</v>
      </c>
      <c r="C117" s="32" t="s">
        <v>352</v>
      </c>
      <c r="D117" s="33" t="s">
        <v>8</v>
      </c>
    </row>
    <row r="118" spans="1:4" ht="22.15" customHeight="1" x14ac:dyDescent="0.25">
      <c r="A118" s="30" t="s">
        <v>353</v>
      </c>
      <c r="B118" s="31" t="s">
        <v>354</v>
      </c>
      <c r="C118" s="32" t="s">
        <v>355</v>
      </c>
      <c r="D118" s="33" t="s">
        <v>8</v>
      </c>
    </row>
    <row r="119" spans="1:4" ht="22.15" customHeight="1" x14ac:dyDescent="0.25">
      <c r="A119" s="30" t="s">
        <v>356</v>
      </c>
      <c r="B119" s="31" t="s">
        <v>357</v>
      </c>
      <c r="C119" s="32" t="s">
        <v>358</v>
      </c>
      <c r="D119" s="33" t="s">
        <v>19</v>
      </c>
    </row>
    <row r="120" spans="1:4" ht="22.15" customHeight="1" x14ac:dyDescent="0.25">
      <c r="A120" s="30" t="s">
        <v>359</v>
      </c>
      <c r="B120" s="31" t="s">
        <v>360</v>
      </c>
      <c r="C120" s="32" t="s">
        <v>361</v>
      </c>
      <c r="D120" s="33" t="s">
        <v>19</v>
      </c>
    </row>
    <row r="121" spans="1:4" ht="22.15" customHeight="1" x14ac:dyDescent="0.25">
      <c r="A121" s="30" t="s">
        <v>362</v>
      </c>
      <c r="B121" s="31" t="s">
        <v>363</v>
      </c>
      <c r="C121" s="32" t="s">
        <v>364</v>
      </c>
      <c r="D121" s="33" t="s">
        <v>8</v>
      </c>
    </row>
    <row r="122" spans="1:4" ht="22.15" customHeight="1" x14ac:dyDescent="0.25">
      <c r="A122" s="30" t="s">
        <v>365</v>
      </c>
      <c r="B122" s="31" t="s">
        <v>366</v>
      </c>
      <c r="C122" s="32" t="s">
        <v>367</v>
      </c>
      <c r="D122" s="33" t="s">
        <v>8</v>
      </c>
    </row>
    <row r="123" spans="1:4" ht="22.15" customHeight="1" x14ac:dyDescent="0.25">
      <c r="A123" s="30" t="s">
        <v>368</v>
      </c>
      <c r="B123" s="31" t="s">
        <v>369</v>
      </c>
      <c r="C123" s="32" t="s">
        <v>370</v>
      </c>
      <c r="D123" s="33" t="s">
        <v>8</v>
      </c>
    </row>
    <row r="124" spans="1:4" ht="22.15" customHeight="1" x14ac:dyDescent="0.25">
      <c r="A124" s="30" t="s">
        <v>371</v>
      </c>
      <c r="B124" s="31" t="s">
        <v>372</v>
      </c>
      <c r="C124" s="32" t="s">
        <v>373</v>
      </c>
      <c r="D124" s="33" t="s">
        <v>8</v>
      </c>
    </row>
    <row r="125" spans="1:4" ht="22.15" customHeight="1" x14ac:dyDescent="0.25">
      <c r="A125" s="30" t="s">
        <v>374</v>
      </c>
      <c r="B125" s="31" t="s">
        <v>375</v>
      </c>
      <c r="C125" s="32" t="s">
        <v>376</v>
      </c>
      <c r="D125" s="33" t="s">
        <v>8</v>
      </c>
    </row>
    <row r="126" spans="1:4" ht="22.15" customHeight="1" x14ac:dyDescent="0.25">
      <c r="A126" s="30" t="s">
        <v>377</v>
      </c>
      <c r="B126" s="31" t="s">
        <v>378</v>
      </c>
      <c r="C126" s="32" t="s">
        <v>379</v>
      </c>
      <c r="D126" s="33" t="s">
        <v>12</v>
      </c>
    </row>
    <row r="127" spans="1:4" ht="22.15" customHeight="1" x14ac:dyDescent="0.25">
      <c r="A127" s="30" t="s">
        <v>380</v>
      </c>
      <c r="B127" s="31" t="s">
        <v>381</v>
      </c>
      <c r="C127" s="32" t="s">
        <v>382</v>
      </c>
      <c r="D127" s="33" t="s">
        <v>8</v>
      </c>
    </row>
    <row r="128" spans="1:4" ht="22.15" customHeight="1" x14ac:dyDescent="0.25">
      <c r="A128" s="30" t="s">
        <v>383</v>
      </c>
      <c r="B128" s="31" t="s">
        <v>384</v>
      </c>
      <c r="C128" s="32" t="s">
        <v>385</v>
      </c>
      <c r="D128" s="33" t="s">
        <v>19</v>
      </c>
    </row>
    <row r="129" spans="1:4" ht="22.15" customHeight="1" x14ac:dyDescent="0.25">
      <c r="A129" s="30" t="s">
        <v>386</v>
      </c>
      <c r="B129" s="31" t="s">
        <v>387</v>
      </c>
      <c r="C129" s="32" t="s">
        <v>388</v>
      </c>
      <c r="D129" s="33" t="s">
        <v>19</v>
      </c>
    </row>
    <row r="130" spans="1:4" ht="22.15" customHeight="1" x14ac:dyDescent="0.25">
      <c r="A130" s="30" t="s">
        <v>389</v>
      </c>
      <c r="B130" s="31" t="s">
        <v>390</v>
      </c>
      <c r="C130" s="32" t="s">
        <v>391</v>
      </c>
      <c r="D130" s="33" t="s">
        <v>19</v>
      </c>
    </row>
    <row r="131" spans="1:4" ht="22.15" customHeight="1" x14ac:dyDescent="0.25">
      <c r="A131" s="30" t="s">
        <v>392</v>
      </c>
      <c r="B131" s="31" t="s">
        <v>393</v>
      </c>
      <c r="C131" s="32" t="s">
        <v>394</v>
      </c>
      <c r="D131" s="33" t="s">
        <v>12</v>
      </c>
    </row>
    <row r="132" spans="1:4" ht="22.15" customHeight="1" x14ac:dyDescent="0.25">
      <c r="A132" s="30" t="s">
        <v>395</v>
      </c>
      <c r="B132" s="31" t="s">
        <v>396</v>
      </c>
      <c r="C132" s="32" t="s">
        <v>397</v>
      </c>
      <c r="D132" s="33" t="s">
        <v>12</v>
      </c>
    </row>
    <row r="133" spans="1:4" ht="22.15" customHeight="1" x14ac:dyDescent="0.25">
      <c r="A133" s="30" t="s">
        <v>398</v>
      </c>
      <c r="B133" s="31" t="s">
        <v>399</v>
      </c>
      <c r="C133" s="32" t="s">
        <v>400</v>
      </c>
      <c r="D133" s="33" t="s">
        <v>12</v>
      </c>
    </row>
    <row r="134" spans="1:4" ht="22.15" customHeight="1" x14ac:dyDescent="0.25">
      <c r="A134" s="30" t="s">
        <v>401</v>
      </c>
      <c r="B134" s="31" t="s">
        <v>402</v>
      </c>
      <c r="C134" s="32" t="s">
        <v>403</v>
      </c>
      <c r="D134" s="33" t="s">
        <v>8</v>
      </c>
    </row>
    <row r="135" spans="1:4" ht="40.15" customHeight="1" x14ac:dyDescent="0.25">
      <c r="A135" s="36" t="s">
        <v>404</v>
      </c>
      <c r="B135" s="31" t="s">
        <v>405</v>
      </c>
      <c r="C135" s="32" t="s">
        <v>406</v>
      </c>
      <c r="D135" s="33" t="s">
        <v>12</v>
      </c>
    </row>
    <row r="136" spans="1:4" ht="22.15" customHeight="1" x14ac:dyDescent="0.25">
      <c r="A136" s="30" t="s">
        <v>407</v>
      </c>
      <c r="B136" s="31" t="s">
        <v>408</v>
      </c>
      <c r="C136" s="32" t="s">
        <v>409</v>
      </c>
      <c r="D136" s="33" t="s">
        <v>19</v>
      </c>
    </row>
    <row r="137" spans="1:4" ht="22.15" customHeight="1" x14ac:dyDescent="0.25">
      <c r="A137" s="30" t="s">
        <v>410</v>
      </c>
      <c r="B137" s="31" t="s">
        <v>411</v>
      </c>
      <c r="C137" s="32" t="s">
        <v>412</v>
      </c>
      <c r="D137" s="33" t="s">
        <v>19</v>
      </c>
    </row>
    <row r="138" spans="1:4" ht="22.15" customHeight="1" x14ac:dyDescent="0.25">
      <c r="A138" s="30" t="s">
        <v>413</v>
      </c>
      <c r="B138" s="31" t="s">
        <v>414</v>
      </c>
      <c r="C138" s="32" t="s">
        <v>415</v>
      </c>
      <c r="D138" s="33" t="s">
        <v>8</v>
      </c>
    </row>
    <row r="139" spans="1:4" ht="22.15" customHeight="1" x14ac:dyDescent="0.25">
      <c r="A139" s="30" t="s">
        <v>416</v>
      </c>
      <c r="B139" s="31" t="s">
        <v>417</v>
      </c>
      <c r="C139" s="32" t="s">
        <v>418</v>
      </c>
      <c r="D139" s="33" t="s">
        <v>8</v>
      </c>
    </row>
    <row r="140" spans="1:4" ht="22.15" customHeight="1" x14ac:dyDescent="0.25">
      <c r="A140" s="30" t="s">
        <v>419</v>
      </c>
      <c r="B140" s="31" t="s">
        <v>420</v>
      </c>
      <c r="C140" s="32" t="s">
        <v>421</v>
      </c>
      <c r="D140" s="33" t="s">
        <v>19</v>
      </c>
    </row>
    <row r="141" spans="1:4" ht="22.15" customHeight="1" x14ac:dyDescent="0.25">
      <c r="A141" s="30" t="s">
        <v>422</v>
      </c>
      <c r="B141" s="31" t="s">
        <v>423</v>
      </c>
      <c r="C141" s="32" t="s">
        <v>424</v>
      </c>
      <c r="D141" s="33" t="s">
        <v>12</v>
      </c>
    </row>
    <row r="142" spans="1:4" ht="22.15" customHeight="1" x14ac:dyDescent="0.25">
      <c r="A142" s="30" t="s">
        <v>425</v>
      </c>
      <c r="B142" s="31" t="s">
        <v>426</v>
      </c>
      <c r="C142" s="32" t="s">
        <v>427</v>
      </c>
      <c r="D142" s="33" t="s">
        <v>19</v>
      </c>
    </row>
    <row r="143" spans="1:4" ht="22.15" customHeight="1" x14ac:dyDescent="0.25">
      <c r="A143" s="30" t="s">
        <v>428</v>
      </c>
      <c r="B143" s="31" t="s">
        <v>429</v>
      </c>
      <c r="C143" s="32" t="s">
        <v>430</v>
      </c>
      <c r="D143" s="33" t="s">
        <v>32</v>
      </c>
    </row>
    <row r="144" spans="1:4" ht="22.15" customHeight="1" x14ac:dyDescent="0.25">
      <c r="A144" s="30" t="s">
        <v>431</v>
      </c>
      <c r="B144" s="31" t="s">
        <v>432</v>
      </c>
      <c r="C144" s="32" t="s">
        <v>433</v>
      </c>
      <c r="D144" s="33" t="s">
        <v>19</v>
      </c>
    </row>
    <row r="145" spans="1:4" ht="22.15" customHeight="1" x14ac:dyDescent="0.25">
      <c r="A145" s="30" t="s">
        <v>434</v>
      </c>
      <c r="B145" s="31" t="s">
        <v>435</v>
      </c>
      <c r="C145" s="32" t="s">
        <v>436</v>
      </c>
      <c r="D145" s="33" t="s">
        <v>19</v>
      </c>
    </row>
    <row r="146" spans="1:4" ht="22.15" customHeight="1" x14ac:dyDescent="0.25">
      <c r="A146" s="30" t="s">
        <v>437</v>
      </c>
      <c r="B146" s="31" t="s">
        <v>438</v>
      </c>
      <c r="C146" s="32" t="s">
        <v>439</v>
      </c>
      <c r="D146" s="33" t="s">
        <v>19</v>
      </c>
    </row>
    <row r="147" spans="1:4" ht="22.15" customHeight="1" x14ac:dyDescent="0.25">
      <c r="A147" s="30" t="s">
        <v>440</v>
      </c>
      <c r="B147" s="31" t="s">
        <v>441</v>
      </c>
      <c r="C147" s="32" t="s">
        <v>442</v>
      </c>
      <c r="D147" s="33" t="s">
        <v>32</v>
      </c>
    </row>
    <row r="148" spans="1:4" ht="22.15" customHeight="1" x14ac:dyDescent="0.25">
      <c r="A148" s="30" t="s">
        <v>443</v>
      </c>
      <c r="B148" s="31" t="s">
        <v>444</v>
      </c>
      <c r="C148" s="32" t="s">
        <v>445</v>
      </c>
      <c r="D148" s="33" t="s">
        <v>19</v>
      </c>
    </row>
    <row r="149" spans="1:4" ht="22.15" customHeight="1" x14ac:dyDescent="0.25">
      <c r="A149" s="30" t="s">
        <v>446</v>
      </c>
      <c r="B149" s="31" t="s">
        <v>447</v>
      </c>
      <c r="C149" s="32" t="s">
        <v>448</v>
      </c>
      <c r="D149" s="33" t="s">
        <v>12</v>
      </c>
    </row>
    <row r="150" spans="1:4" ht="22.15" customHeight="1" x14ac:dyDescent="0.25">
      <c r="A150" s="30" t="s">
        <v>449</v>
      </c>
      <c r="B150" s="31" t="s">
        <v>450</v>
      </c>
      <c r="C150" s="32" t="s">
        <v>451</v>
      </c>
      <c r="D150" s="33" t="s">
        <v>12</v>
      </c>
    </row>
    <row r="151" spans="1:4" ht="22.15" customHeight="1" x14ac:dyDescent="0.25">
      <c r="A151" s="30" t="s">
        <v>452</v>
      </c>
      <c r="B151" s="31" t="s">
        <v>453</v>
      </c>
      <c r="C151" s="32" t="s">
        <v>454</v>
      </c>
      <c r="D151" s="33" t="s">
        <v>8</v>
      </c>
    </row>
    <row r="152" spans="1:4" ht="22.15" customHeight="1" x14ac:dyDescent="0.25">
      <c r="A152" s="30" t="s">
        <v>455</v>
      </c>
      <c r="B152" s="31" t="s">
        <v>456</v>
      </c>
      <c r="C152" s="32" t="s">
        <v>457</v>
      </c>
      <c r="D152" s="33" t="s">
        <v>12</v>
      </c>
    </row>
    <row r="153" spans="1:4" ht="22.15" customHeight="1" x14ac:dyDescent="0.25">
      <c r="A153" s="30" t="s">
        <v>458</v>
      </c>
      <c r="B153" s="31" t="s">
        <v>459</v>
      </c>
      <c r="C153" s="32" t="s">
        <v>460</v>
      </c>
      <c r="D153" s="33" t="s">
        <v>32</v>
      </c>
    </row>
    <row r="154" spans="1:4" ht="22.15" customHeight="1" x14ac:dyDescent="0.25">
      <c r="A154" s="30" t="s">
        <v>461</v>
      </c>
      <c r="B154" s="31" t="s">
        <v>462</v>
      </c>
      <c r="C154" s="32" t="s">
        <v>463</v>
      </c>
      <c r="D154" s="33" t="s">
        <v>19</v>
      </c>
    </row>
    <row r="155" spans="1:4" ht="22.15" customHeight="1" x14ac:dyDescent="0.25">
      <c r="A155" s="30" t="s">
        <v>464</v>
      </c>
      <c r="B155" s="31" t="s">
        <v>465</v>
      </c>
      <c r="C155" s="32" t="s">
        <v>466</v>
      </c>
      <c r="D155" s="33" t="s">
        <v>19</v>
      </c>
    </row>
    <row r="156" spans="1:4" ht="22.15" customHeight="1" x14ac:dyDescent="0.25">
      <c r="A156" s="30" t="s">
        <v>467</v>
      </c>
      <c r="B156" s="31" t="s">
        <v>468</v>
      </c>
      <c r="C156" s="32" t="s">
        <v>469</v>
      </c>
      <c r="D156" s="33" t="s">
        <v>8</v>
      </c>
    </row>
    <row r="157" spans="1:4" ht="22.15" customHeight="1" x14ac:dyDescent="0.25">
      <c r="A157" s="30" t="s">
        <v>470</v>
      </c>
      <c r="B157" s="31" t="s">
        <v>471</v>
      </c>
      <c r="C157" s="32" t="s">
        <v>472</v>
      </c>
      <c r="D157" s="33" t="s">
        <v>19</v>
      </c>
    </row>
    <row r="158" spans="1:4" ht="22.15" customHeight="1" x14ac:dyDescent="0.25">
      <c r="A158" s="30" t="s">
        <v>473</v>
      </c>
      <c r="B158" s="31" t="s">
        <v>474</v>
      </c>
      <c r="C158" s="32" t="s">
        <v>475</v>
      </c>
      <c r="D158" s="33" t="s">
        <v>19</v>
      </c>
    </row>
    <row r="159" spans="1:4" ht="22.15" customHeight="1" x14ac:dyDescent="0.25">
      <c r="A159" s="30" t="s">
        <v>476</v>
      </c>
      <c r="B159" s="31" t="s">
        <v>477</v>
      </c>
      <c r="C159" s="32" t="s">
        <v>478</v>
      </c>
      <c r="D159" s="33" t="s">
        <v>8</v>
      </c>
    </row>
    <row r="160" spans="1:4" ht="22.15" customHeight="1" x14ac:dyDescent="0.25">
      <c r="A160" s="30" t="s">
        <v>479</v>
      </c>
      <c r="B160" s="31" t="s">
        <v>480</v>
      </c>
      <c r="C160" s="32" t="s">
        <v>481</v>
      </c>
      <c r="D160" s="33" t="s">
        <v>12</v>
      </c>
    </row>
    <row r="161" spans="1:4" ht="22.15" customHeight="1" x14ac:dyDescent="0.25">
      <c r="A161" s="30" t="s">
        <v>482</v>
      </c>
      <c r="B161" s="31" t="s">
        <v>483</v>
      </c>
      <c r="C161" s="32" t="s">
        <v>484</v>
      </c>
      <c r="D161" s="33" t="s">
        <v>19</v>
      </c>
    </row>
    <row r="162" spans="1:4" ht="22.15" customHeight="1" x14ac:dyDescent="0.25">
      <c r="A162" s="30" t="s">
        <v>485</v>
      </c>
      <c r="B162" s="31" t="s">
        <v>486</v>
      </c>
      <c r="C162" s="32" t="s">
        <v>487</v>
      </c>
      <c r="D162" s="33" t="s">
        <v>19</v>
      </c>
    </row>
    <row r="163" spans="1:4" ht="22.15" customHeight="1" x14ac:dyDescent="0.25">
      <c r="A163" s="30" t="s">
        <v>488</v>
      </c>
      <c r="B163" s="31" t="s">
        <v>489</v>
      </c>
      <c r="C163" s="32" t="s">
        <v>490</v>
      </c>
      <c r="D163" s="33" t="s">
        <v>32</v>
      </c>
    </row>
    <row r="164" spans="1:4" ht="22.15" customHeight="1" x14ac:dyDescent="0.25">
      <c r="A164" s="30" t="s">
        <v>491</v>
      </c>
      <c r="B164" s="31" t="s">
        <v>492</v>
      </c>
      <c r="C164" s="32" t="s">
        <v>493</v>
      </c>
      <c r="D164" s="33" t="s">
        <v>19</v>
      </c>
    </row>
    <row r="165" spans="1:4" ht="22.15" customHeight="1" x14ac:dyDescent="0.25">
      <c r="A165" s="30" t="s">
        <v>494</v>
      </c>
      <c r="B165" s="31" t="s">
        <v>495</v>
      </c>
      <c r="C165" s="32" t="s">
        <v>496</v>
      </c>
      <c r="D165" s="33" t="s">
        <v>19</v>
      </c>
    </row>
    <row r="166" spans="1:4" ht="22.15" customHeight="1" x14ac:dyDescent="0.25">
      <c r="A166" s="30" t="s">
        <v>497</v>
      </c>
      <c r="B166" s="31" t="s">
        <v>498</v>
      </c>
      <c r="C166" s="32" t="s">
        <v>499</v>
      </c>
      <c r="D166" s="33" t="s">
        <v>19</v>
      </c>
    </row>
    <row r="167" spans="1:4" ht="22.15" customHeight="1" x14ac:dyDescent="0.25">
      <c r="A167" s="30" t="s">
        <v>500</v>
      </c>
      <c r="B167" s="31" t="s">
        <v>501</v>
      </c>
      <c r="C167" s="32" t="s">
        <v>502</v>
      </c>
      <c r="D167" s="33" t="s">
        <v>19</v>
      </c>
    </row>
    <row r="168" spans="1:4" ht="22.15" customHeight="1" x14ac:dyDescent="0.25">
      <c r="A168" s="30" t="s">
        <v>503</v>
      </c>
      <c r="B168" s="31" t="s">
        <v>504</v>
      </c>
      <c r="C168" s="32" t="s">
        <v>505</v>
      </c>
      <c r="D168" s="33" t="s">
        <v>19</v>
      </c>
    </row>
    <row r="169" spans="1:4" ht="22.15" customHeight="1" x14ac:dyDescent="0.25">
      <c r="A169" s="30" t="s">
        <v>506</v>
      </c>
      <c r="B169" s="31" t="s">
        <v>507</v>
      </c>
      <c r="C169" s="32" t="s">
        <v>508</v>
      </c>
      <c r="D169" s="33" t="s">
        <v>12</v>
      </c>
    </row>
    <row r="170" spans="1:4" ht="22.15" customHeight="1" x14ac:dyDescent="0.25">
      <c r="A170" s="30" t="s">
        <v>509</v>
      </c>
      <c r="B170" s="31" t="s">
        <v>510</v>
      </c>
      <c r="C170" s="32" t="s">
        <v>511</v>
      </c>
      <c r="D170" s="33" t="s">
        <v>8</v>
      </c>
    </row>
    <row r="171" spans="1:4" ht="22.15" customHeight="1" x14ac:dyDescent="0.25">
      <c r="A171" s="30" t="s">
        <v>512</v>
      </c>
      <c r="B171" s="31" t="s">
        <v>513</v>
      </c>
      <c r="C171" s="32" t="s">
        <v>514</v>
      </c>
      <c r="D171" s="33" t="s">
        <v>8</v>
      </c>
    </row>
    <row r="172" spans="1:4" ht="22.15" customHeight="1" x14ac:dyDescent="0.25">
      <c r="A172" s="30" t="s">
        <v>515</v>
      </c>
      <c r="B172" s="31" t="s">
        <v>516</v>
      </c>
      <c r="C172" s="32" t="s">
        <v>517</v>
      </c>
      <c r="D172" s="33" t="s">
        <v>19</v>
      </c>
    </row>
    <row r="173" spans="1:4" ht="22.15" customHeight="1" x14ac:dyDescent="0.25">
      <c r="A173" s="30" t="s">
        <v>518</v>
      </c>
      <c r="B173" s="31" t="s">
        <v>519</v>
      </c>
      <c r="C173" s="32" t="s">
        <v>520</v>
      </c>
      <c r="D173" s="33" t="s">
        <v>8</v>
      </c>
    </row>
    <row r="174" spans="1:4" ht="22.15" customHeight="1" x14ac:dyDescent="0.25">
      <c r="A174" s="30" t="s">
        <v>521</v>
      </c>
      <c r="B174" s="31" t="s">
        <v>522</v>
      </c>
      <c r="C174" s="32" t="s">
        <v>523</v>
      </c>
      <c r="D174" s="33" t="s">
        <v>32</v>
      </c>
    </row>
    <row r="175" spans="1:4" ht="22.15" customHeight="1" x14ac:dyDescent="0.25">
      <c r="A175" s="30" t="s">
        <v>524</v>
      </c>
      <c r="B175" s="31" t="s">
        <v>525</v>
      </c>
      <c r="C175" s="32" t="s">
        <v>526</v>
      </c>
      <c r="D175" s="33" t="s">
        <v>19</v>
      </c>
    </row>
    <row r="176" spans="1:4" ht="22.15" customHeight="1" x14ac:dyDescent="0.25">
      <c r="A176" s="30" t="s">
        <v>527</v>
      </c>
      <c r="B176" s="31" t="s">
        <v>528</v>
      </c>
      <c r="C176" s="32" t="s">
        <v>529</v>
      </c>
      <c r="D176" s="33" t="s">
        <v>32</v>
      </c>
    </row>
    <row r="177" spans="1:4" ht="22.15" customHeight="1" x14ac:dyDescent="0.25">
      <c r="A177" s="30" t="s">
        <v>530</v>
      </c>
      <c r="B177" s="31" t="s">
        <v>531</v>
      </c>
      <c r="C177" s="32" t="s">
        <v>532</v>
      </c>
      <c r="D177" s="33" t="s">
        <v>32</v>
      </c>
    </row>
    <row r="178" spans="1:4" ht="22.15" customHeight="1" x14ac:dyDescent="0.25">
      <c r="A178" s="30" t="s">
        <v>533</v>
      </c>
      <c r="B178" s="31" t="s">
        <v>534</v>
      </c>
      <c r="C178" s="32" t="s">
        <v>535</v>
      </c>
      <c r="D178" s="33" t="s">
        <v>8</v>
      </c>
    </row>
    <row r="179" spans="1:4" ht="22.15" customHeight="1" x14ac:dyDescent="0.25">
      <c r="A179" s="30" t="s">
        <v>536</v>
      </c>
      <c r="B179" s="31" t="s">
        <v>537</v>
      </c>
      <c r="C179" s="32" t="s">
        <v>538</v>
      </c>
      <c r="D179" s="33" t="s">
        <v>19</v>
      </c>
    </row>
    <row r="180" spans="1:4" ht="22.15" customHeight="1" x14ac:dyDescent="0.25">
      <c r="A180" s="30" t="s">
        <v>539</v>
      </c>
      <c r="B180" s="31" t="s">
        <v>540</v>
      </c>
      <c r="C180" s="32" t="s">
        <v>541</v>
      </c>
      <c r="D180" s="33" t="s">
        <v>12</v>
      </c>
    </row>
    <row r="181" spans="1:4" ht="22.15" customHeight="1" x14ac:dyDescent="0.25">
      <c r="A181" s="30" t="s">
        <v>542</v>
      </c>
      <c r="B181" s="31" t="s">
        <v>543</v>
      </c>
      <c r="C181" s="32" t="s">
        <v>544</v>
      </c>
      <c r="D181" s="33" t="s">
        <v>12</v>
      </c>
    </row>
    <row r="182" spans="1:4" ht="22.15" customHeight="1" x14ac:dyDescent="0.25">
      <c r="A182" s="30" t="s">
        <v>545</v>
      </c>
      <c r="B182" s="31" t="s">
        <v>546</v>
      </c>
      <c r="C182" s="32" t="s">
        <v>547</v>
      </c>
      <c r="D182" s="33" t="s">
        <v>32</v>
      </c>
    </row>
    <row r="183" spans="1:4" ht="22.15" customHeight="1" x14ac:dyDescent="0.25">
      <c r="A183" s="30" t="s">
        <v>548</v>
      </c>
      <c r="B183" s="31" t="s">
        <v>549</v>
      </c>
      <c r="C183" s="32" t="s">
        <v>550</v>
      </c>
      <c r="D183" s="33" t="s">
        <v>8</v>
      </c>
    </row>
    <row r="184" spans="1:4" ht="22.15" customHeight="1" x14ac:dyDescent="0.25">
      <c r="A184" s="30" t="s">
        <v>551</v>
      </c>
      <c r="B184" s="31" t="s">
        <v>552</v>
      </c>
      <c r="C184" s="32" t="s">
        <v>553</v>
      </c>
      <c r="D184" s="33" t="s">
        <v>19</v>
      </c>
    </row>
    <row r="185" spans="1:4" ht="22.15" customHeight="1" x14ac:dyDescent="0.25">
      <c r="A185" s="30" t="s">
        <v>554</v>
      </c>
      <c r="B185" s="31" t="s">
        <v>555</v>
      </c>
      <c r="C185" s="32" t="s">
        <v>556</v>
      </c>
      <c r="D185" s="33" t="s">
        <v>12</v>
      </c>
    </row>
    <row r="186" spans="1:4" ht="22.15" customHeight="1" x14ac:dyDescent="0.25">
      <c r="A186" s="30" t="s">
        <v>557</v>
      </c>
      <c r="B186" s="31" t="s">
        <v>558</v>
      </c>
      <c r="C186" s="32" t="s">
        <v>559</v>
      </c>
      <c r="D186" s="33" t="s">
        <v>12</v>
      </c>
    </row>
    <row r="187" spans="1:4" ht="22.15" customHeight="1" x14ac:dyDescent="0.25">
      <c r="A187" s="30" t="s">
        <v>560</v>
      </c>
      <c r="B187" s="31" t="s">
        <v>561</v>
      </c>
      <c r="C187" s="32" t="s">
        <v>562</v>
      </c>
      <c r="D187" s="33" t="s">
        <v>19</v>
      </c>
    </row>
    <row r="188" spans="1:4" ht="22.15" customHeight="1" x14ac:dyDescent="0.25">
      <c r="A188" s="30" t="s">
        <v>563</v>
      </c>
      <c r="B188" s="35" t="s">
        <v>564</v>
      </c>
      <c r="C188" s="32" t="s">
        <v>565</v>
      </c>
      <c r="D188" s="33" t="s">
        <v>32</v>
      </c>
    </row>
    <row r="189" spans="1:4" ht="40.15" customHeight="1" x14ac:dyDescent="0.25">
      <c r="A189" s="34" t="s">
        <v>566</v>
      </c>
      <c r="B189" s="35" t="s">
        <v>567</v>
      </c>
      <c r="C189" s="32" t="s">
        <v>568</v>
      </c>
      <c r="D189" s="33" t="s">
        <v>19</v>
      </c>
    </row>
    <row r="190" spans="1:4" ht="22.15" customHeight="1" x14ac:dyDescent="0.25">
      <c r="A190" s="30" t="s">
        <v>569</v>
      </c>
      <c r="B190" s="31" t="s">
        <v>570</v>
      </c>
      <c r="C190" s="32" t="s">
        <v>571</v>
      </c>
      <c r="D190" s="33" t="s">
        <v>32</v>
      </c>
    </row>
    <row r="191" spans="1:4" ht="22.15" customHeight="1" x14ac:dyDescent="0.25">
      <c r="A191" s="30" t="s">
        <v>572</v>
      </c>
      <c r="B191" s="31" t="s">
        <v>573</v>
      </c>
      <c r="C191" s="32" t="s">
        <v>574</v>
      </c>
      <c r="D191" s="33" t="s">
        <v>32</v>
      </c>
    </row>
    <row r="192" spans="1:4" ht="22.15" customHeight="1" x14ac:dyDescent="0.25">
      <c r="A192" s="30" t="s">
        <v>575</v>
      </c>
      <c r="B192" s="31" t="s">
        <v>576</v>
      </c>
      <c r="C192" s="32" t="s">
        <v>577</v>
      </c>
      <c r="D192" s="33" t="s">
        <v>32</v>
      </c>
    </row>
    <row r="193" spans="1:4" ht="22.15" customHeight="1" x14ac:dyDescent="0.25">
      <c r="A193" s="30" t="s">
        <v>578</v>
      </c>
      <c r="B193" s="31" t="s">
        <v>579</v>
      </c>
      <c r="C193" s="32" t="s">
        <v>580</v>
      </c>
      <c r="D193" s="33" t="s">
        <v>32</v>
      </c>
    </row>
    <row r="194" spans="1:4" ht="22.15" customHeight="1" x14ac:dyDescent="0.25">
      <c r="A194" s="30" t="s">
        <v>581</v>
      </c>
      <c r="B194" s="31" t="s">
        <v>582</v>
      </c>
      <c r="C194" s="32" t="s">
        <v>583</v>
      </c>
      <c r="D194" s="33" t="s">
        <v>32</v>
      </c>
    </row>
    <row r="195" spans="1:4" ht="22.15" customHeight="1" x14ac:dyDescent="0.25">
      <c r="A195" s="30" t="s">
        <v>584</v>
      </c>
      <c r="B195" s="31" t="s">
        <v>585</v>
      </c>
      <c r="C195" s="32" t="s">
        <v>586</v>
      </c>
      <c r="D195" s="33" t="s">
        <v>19</v>
      </c>
    </row>
    <row r="196" spans="1:4" ht="22.15" customHeight="1" x14ac:dyDescent="0.25">
      <c r="A196" s="30" t="s">
        <v>587</v>
      </c>
      <c r="B196" s="31" t="s">
        <v>588</v>
      </c>
      <c r="C196" s="32" t="s">
        <v>589</v>
      </c>
      <c r="D196" s="33" t="s">
        <v>590</v>
      </c>
    </row>
    <row r="197" spans="1:4" ht="22.15" customHeight="1" x14ac:dyDescent="0.25">
      <c r="A197" s="30" t="s">
        <v>591</v>
      </c>
      <c r="B197" s="31" t="s">
        <v>592</v>
      </c>
      <c r="C197" s="32" t="s">
        <v>593</v>
      </c>
      <c r="D197" s="33" t="s">
        <v>19</v>
      </c>
    </row>
    <row r="198" spans="1:4" ht="22.15" customHeight="1" x14ac:dyDescent="0.25">
      <c r="A198" s="30" t="s">
        <v>594</v>
      </c>
      <c r="B198" s="31" t="s">
        <v>595</v>
      </c>
      <c r="C198" s="32" t="s">
        <v>596</v>
      </c>
      <c r="D198" s="33" t="s">
        <v>8</v>
      </c>
    </row>
    <row r="199" spans="1:4" ht="22.15" customHeight="1" x14ac:dyDescent="0.25">
      <c r="A199" s="30" t="s">
        <v>597</v>
      </c>
      <c r="B199" s="31" t="s">
        <v>598</v>
      </c>
      <c r="C199" s="32" t="s">
        <v>599</v>
      </c>
      <c r="D199" s="33" t="s">
        <v>19</v>
      </c>
    </row>
    <row r="200" spans="1:4" ht="22.15" customHeight="1" x14ac:dyDescent="0.25">
      <c r="A200" s="30" t="s">
        <v>600</v>
      </c>
      <c r="B200" s="31" t="s">
        <v>601</v>
      </c>
      <c r="C200" s="32" t="s">
        <v>602</v>
      </c>
      <c r="D200" s="33" t="s">
        <v>12</v>
      </c>
    </row>
    <row r="201" spans="1:4" ht="22.15" customHeight="1" x14ac:dyDescent="0.25">
      <c r="A201" s="30" t="s">
        <v>603</v>
      </c>
      <c r="B201" s="31" t="s">
        <v>604</v>
      </c>
      <c r="C201" s="32" t="s">
        <v>605</v>
      </c>
      <c r="D201" s="33" t="s">
        <v>19</v>
      </c>
    </row>
    <row r="202" spans="1:4" ht="22.15" customHeight="1" x14ac:dyDescent="0.25">
      <c r="A202" s="30" t="s">
        <v>606</v>
      </c>
      <c r="B202" s="31" t="s">
        <v>607</v>
      </c>
      <c r="C202" s="32" t="s">
        <v>608</v>
      </c>
      <c r="D202" s="33" t="s">
        <v>19</v>
      </c>
    </row>
    <row r="203" spans="1:4" ht="22.15" customHeight="1" x14ac:dyDescent="0.25">
      <c r="A203" s="30" t="s">
        <v>609</v>
      </c>
      <c r="B203" s="31" t="s">
        <v>610</v>
      </c>
      <c r="C203" s="32" t="s">
        <v>611</v>
      </c>
      <c r="D203" s="33" t="s">
        <v>8</v>
      </c>
    </row>
    <row r="204" spans="1:4" ht="22.15" customHeight="1" x14ac:dyDescent="0.25">
      <c r="A204" s="30" t="s">
        <v>612</v>
      </c>
      <c r="B204" s="31" t="s">
        <v>613</v>
      </c>
      <c r="C204" s="32" t="s">
        <v>614</v>
      </c>
      <c r="D204" s="33" t="s">
        <v>32</v>
      </c>
    </row>
    <row r="205" spans="1:4" ht="22.15" customHeight="1" x14ac:dyDescent="0.25">
      <c r="A205" s="30" t="s">
        <v>615</v>
      </c>
      <c r="B205" s="31" t="s">
        <v>616</v>
      </c>
      <c r="C205" s="32" t="s">
        <v>617</v>
      </c>
      <c r="D205" s="33" t="s">
        <v>12</v>
      </c>
    </row>
    <row r="206" spans="1:4" ht="22.15" customHeight="1" x14ac:dyDescent="0.25">
      <c r="A206" s="30" t="s">
        <v>618</v>
      </c>
      <c r="B206" s="31" t="s">
        <v>619</v>
      </c>
      <c r="C206" s="32" t="s">
        <v>620</v>
      </c>
      <c r="D206" s="33" t="s">
        <v>12</v>
      </c>
    </row>
    <row r="207" spans="1:4" ht="22.15" customHeight="1" x14ac:dyDescent="0.25">
      <c r="A207" s="30" t="s">
        <v>621</v>
      </c>
      <c r="B207" s="31" t="s">
        <v>622</v>
      </c>
      <c r="C207" s="32" t="s">
        <v>623</v>
      </c>
      <c r="D207" s="33" t="s">
        <v>19</v>
      </c>
    </row>
    <row r="208" spans="1:4" ht="22.15" customHeight="1" x14ac:dyDescent="0.25">
      <c r="A208" s="30" t="s">
        <v>624</v>
      </c>
      <c r="B208" s="31" t="s">
        <v>625</v>
      </c>
      <c r="C208" s="32" t="s">
        <v>626</v>
      </c>
      <c r="D208" s="33" t="s">
        <v>19</v>
      </c>
    </row>
    <row r="209" spans="1:4" ht="22.15" customHeight="1" x14ac:dyDescent="0.25">
      <c r="A209" s="30" t="s">
        <v>627</v>
      </c>
      <c r="B209" s="31" t="s">
        <v>628</v>
      </c>
      <c r="C209" s="32" t="s">
        <v>629</v>
      </c>
      <c r="D209" s="33" t="s">
        <v>19</v>
      </c>
    </row>
    <row r="210" spans="1:4" ht="40.15" customHeight="1" x14ac:dyDescent="0.25">
      <c r="A210" s="36" t="s">
        <v>630</v>
      </c>
      <c r="B210" s="35" t="s">
        <v>631</v>
      </c>
      <c r="C210" s="32" t="s">
        <v>632</v>
      </c>
      <c r="D210" s="33" t="s">
        <v>19</v>
      </c>
    </row>
    <row r="211" spans="1:4" ht="22.15" customHeight="1" x14ac:dyDescent="0.25">
      <c r="A211" s="36" t="s">
        <v>633</v>
      </c>
      <c r="B211" s="35" t="s">
        <v>634</v>
      </c>
      <c r="C211" s="32" t="s">
        <v>635</v>
      </c>
      <c r="D211" s="33" t="s">
        <v>19</v>
      </c>
    </row>
    <row r="212" spans="1:4" ht="22.15" customHeight="1" x14ac:dyDescent="0.25">
      <c r="A212" s="30" t="s">
        <v>636</v>
      </c>
      <c r="B212" s="31" t="s">
        <v>637</v>
      </c>
      <c r="C212" s="32" t="s">
        <v>638</v>
      </c>
      <c r="D212" s="33" t="s">
        <v>12</v>
      </c>
    </row>
    <row r="213" spans="1:4" ht="22.15" customHeight="1" x14ac:dyDescent="0.25">
      <c r="A213" s="30" t="s">
        <v>639</v>
      </c>
      <c r="B213" s="31" t="s">
        <v>640</v>
      </c>
      <c r="C213" s="32" t="s">
        <v>641</v>
      </c>
      <c r="D213" s="33" t="s">
        <v>8</v>
      </c>
    </row>
    <row r="214" spans="1:4" ht="22.15" customHeight="1" x14ac:dyDescent="0.25">
      <c r="A214" s="30" t="s">
        <v>642</v>
      </c>
      <c r="B214" s="31" t="s">
        <v>643</v>
      </c>
      <c r="C214" s="32" t="s">
        <v>644</v>
      </c>
      <c r="D214" s="33" t="s">
        <v>19</v>
      </c>
    </row>
    <row r="215" spans="1:4" ht="22.15" customHeight="1" x14ac:dyDescent="0.25">
      <c r="A215" s="30" t="s">
        <v>645</v>
      </c>
      <c r="B215" s="31" t="s">
        <v>646</v>
      </c>
      <c r="C215" s="32" t="s">
        <v>647</v>
      </c>
      <c r="D215" s="33" t="s">
        <v>32</v>
      </c>
    </row>
    <row r="216" spans="1:4" ht="22.15" customHeight="1" x14ac:dyDescent="0.25">
      <c r="A216" s="30" t="s">
        <v>648</v>
      </c>
      <c r="B216" s="31" t="s">
        <v>649</v>
      </c>
      <c r="C216" s="32" t="s">
        <v>650</v>
      </c>
      <c r="D216" s="33" t="s">
        <v>12</v>
      </c>
    </row>
    <row r="217" spans="1:4" ht="22.15" customHeight="1" x14ac:dyDescent="0.25">
      <c r="A217" s="30" t="s">
        <v>651</v>
      </c>
      <c r="B217" s="31" t="s">
        <v>652</v>
      </c>
      <c r="C217" s="32" t="s">
        <v>653</v>
      </c>
      <c r="D217" s="33" t="s">
        <v>19</v>
      </c>
    </row>
    <row r="218" spans="1:4" ht="22.15" customHeight="1" x14ac:dyDescent="0.25">
      <c r="A218" s="30" t="s">
        <v>654</v>
      </c>
      <c r="B218" s="31" t="s">
        <v>655</v>
      </c>
      <c r="C218" s="32" t="s">
        <v>656</v>
      </c>
      <c r="D218" s="33" t="s">
        <v>12</v>
      </c>
    </row>
    <row r="219" spans="1:4" ht="22.15" customHeight="1" x14ac:dyDescent="0.25">
      <c r="A219" s="30" t="s">
        <v>657</v>
      </c>
      <c r="B219" s="31" t="s">
        <v>658</v>
      </c>
      <c r="C219" s="32" t="s">
        <v>659</v>
      </c>
      <c r="D219" s="33" t="s">
        <v>12</v>
      </c>
    </row>
    <row r="220" spans="1:4" ht="22.15" customHeight="1" x14ac:dyDescent="0.25">
      <c r="A220" s="30" t="s">
        <v>660</v>
      </c>
      <c r="B220" s="31" t="s">
        <v>661</v>
      </c>
      <c r="C220" s="32" t="s">
        <v>662</v>
      </c>
      <c r="D220" s="33" t="s">
        <v>8</v>
      </c>
    </row>
    <row r="221" spans="1:4" ht="22.15" customHeight="1" x14ac:dyDescent="0.25">
      <c r="A221" s="30" t="s">
        <v>663</v>
      </c>
      <c r="B221" s="31" t="s">
        <v>664</v>
      </c>
      <c r="C221" s="32" t="s">
        <v>665</v>
      </c>
      <c r="D221" s="33" t="s">
        <v>666</v>
      </c>
    </row>
    <row r="222" spans="1:4" ht="22.15" customHeight="1" x14ac:dyDescent="0.25">
      <c r="A222" s="30" t="s">
        <v>667</v>
      </c>
      <c r="B222" s="31" t="s">
        <v>668</v>
      </c>
      <c r="C222" s="32" t="s">
        <v>669</v>
      </c>
      <c r="D222" s="33" t="s">
        <v>8</v>
      </c>
    </row>
    <row r="223" spans="1:4" ht="22.15" customHeight="1" x14ac:dyDescent="0.25">
      <c r="A223" s="30" t="s">
        <v>670</v>
      </c>
      <c r="B223" s="31" t="s">
        <v>671</v>
      </c>
      <c r="C223" s="32" t="s">
        <v>672</v>
      </c>
      <c r="D223" s="33" t="s">
        <v>19</v>
      </c>
    </row>
    <row r="224" spans="1:4" ht="22.15" customHeight="1" x14ac:dyDescent="0.25">
      <c r="A224" s="30" t="s">
        <v>673</v>
      </c>
      <c r="B224" s="31" t="s">
        <v>674</v>
      </c>
      <c r="C224" s="32" t="s">
        <v>675</v>
      </c>
      <c r="D224" s="33" t="s">
        <v>8</v>
      </c>
    </row>
    <row r="225" spans="1:4" ht="22.15" customHeight="1" x14ac:dyDescent="0.25">
      <c r="A225" s="30" t="s">
        <v>676</v>
      </c>
      <c r="B225" s="31" t="s">
        <v>677</v>
      </c>
      <c r="C225" s="32" t="s">
        <v>678</v>
      </c>
      <c r="D225" s="33" t="s">
        <v>8</v>
      </c>
    </row>
    <row r="226" spans="1:4" ht="22.15" customHeight="1" x14ac:dyDescent="0.25">
      <c r="A226" s="30" t="s">
        <v>679</v>
      </c>
      <c r="B226" s="31" t="s">
        <v>680</v>
      </c>
      <c r="C226" s="32" t="s">
        <v>681</v>
      </c>
      <c r="D226" s="33" t="s">
        <v>19</v>
      </c>
    </row>
    <row r="227" spans="1:4" ht="22.15" customHeight="1" x14ac:dyDescent="0.25">
      <c r="A227" s="30" t="s">
        <v>682</v>
      </c>
      <c r="B227" s="31" t="s">
        <v>683</v>
      </c>
      <c r="C227" s="32" t="s">
        <v>684</v>
      </c>
      <c r="D227" s="33" t="s">
        <v>19</v>
      </c>
    </row>
    <row r="228" spans="1:4" ht="22.15" customHeight="1" x14ac:dyDescent="0.25">
      <c r="A228" s="30" t="s">
        <v>685</v>
      </c>
      <c r="B228" s="31" t="s">
        <v>686</v>
      </c>
      <c r="C228" s="32" t="s">
        <v>687</v>
      </c>
      <c r="D228" s="33" t="s">
        <v>19</v>
      </c>
    </row>
    <row r="229" spans="1:4" ht="22.15" customHeight="1" x14ac:dyDescent="0.25">
      <c r="A229" s="30" t="s">
        <v>688</v>
      </c>
      <c r="B229" s="31" t="s">
        <v>689</v>
      </c>
      <c r="C229" s="32" t="s">
        <v>690</v>
      </c>
      <c r="D229" s="33" t="s">
        <v>32</v>
      </c>
    </row>
    <row r="230" spans="1:4" ht="22.15" customHeight="1" x14ac:dyDescent="0.25">
      <c r="A230" s="30" t="s">
        <v>691</v>
      </c>
      <c r="B230" s="31" t="s">
        <v>692</v>
      </c>
      <c r="C230" s="32" t="s">
        <v>693</v>
      </c>
      <c r="D230" s="33" t="s">
        <v>19</v>
      </c>
    </row>
    <row r="231" spans="1:4" ht="22.15" customHeight="1" x14ac:dyDescent="0.25">
      <c r="A231" s="30" t="s">
        <v>694</v>
      </c>
      <c r="B231" s="31" t="s">
        <v>695</v>
      </c>
      <c r="C231" s="32" t="s">
        <v>696</v>
      </c>
      <c r="D231" s="33" t="s">
        <v>8</v>
      </c>
    </row>
    <row r="232" spans="1:4" ht="22.15" customHeight="1" x14ac:dyDescent="0.25">
      <c r="A232" s="30" t="s">
        <v>697</v>
      </c>
      <c r="B232" s="31" t="s">
        <v>698</v>
      </c>
      <c r="C232" s="32" t="s">
        <v>699</v>
      </c>
      <c r="D232" s="33" t="s">
        <v>8</v>
      </c>
    </row>
    <row r="233" spans="1:4" ht="22.15" customHeight="1" x14ac:dyDescent="0.25">
      <c r="A233" s="30" t="s">
        <v>700</v>
      </c>
      <c r="B233" s="31" t="s">
        <v>701</v>
      </c>
      <c r="C233" s="32" t="s">
        <v>702</v>
      </c>
      <c r="D233" s="33" t="s">
        <v>32</v>
      </c>
    </row>
    <row r="234" spans="1:4" ht="22.15" customHeight="1" x14ac:dyDescent="0.25">
      <c r="A234" s="30" t="s">
        <v>703</v>
      </c>
      <c r="B234" s="31" t="s">
        <v>704</v>
      </c>
      <c r="C234" s="32" t="s">
        <v>705</v>
      </c>
      <c r="D234" s="33" t="s">
        <v>19</v>
      </c>
    </row>
    <row r="235" spans="1:4" ht="22.15" customHeight="1" x14ac:dyDescent="0.25">
      <c r="A235" s="30" t="s">
        <v>706</v>
      </c>
      <c r="B235" s="31" t="s">
        <v>707</v>
      </c>
      <c r="C235" s="32" t="s">
        <v>708</v>
      </c>
      <c r="D235" s="33" t="s">
        <v>19</v>
      </c>
    </row>
    <row r="236" spans="1:4" ht="22.15" customHeight="1" x14ac:dyDescent="0.25">
      <c r="A236" s="30" t="s">
        <v>709</v>
      </c>
      <c r="B236" s="31" t="s">
        <v>710</v>
      </c>
      <c r="C236" s="32" t="s">
        <v>711</v>
      </c>
      <c r="D236" s="33" t="s">
        <v>12</v>
      </c>
    </row>
    <row r="237" spans="1:4" ht="22.15" customHeight="1" x14ac:dyDescent="0.25">
      <c r="A237" s="30" t="s">
        <v>712</v>
      </c>
      <c r="B237" s="31" t="s">
        <v>713</v>
      </c>
      <c r="C237" s="32" t="s">
        <v>714</v>
      </c>
      <c r="D237" s="33" t="s">
        <v>8</v>
      </c>
    </row>
    <row r="238" spans="1:4" ht="22.15" customHeight="1" x14ac:dyDescent="0.25">
      <c r="A238" s="30" t="s">
        <v>715</v>
      </c>
      <c r="B238" s="31" t="s">
        <v>716</v>
      </c>
      <c r="C238" s="32" t="s">
        <v>717</v>
      </c>
      <c r="D238" s="33" t="s">
        <v>12</v>
      </c>
    </row>
    <row r="239" spans="1:4" ht="22.15" customHeight="1" x14ac:dyDescent="0.25">
      <c r="A239" s="30" t="s">
        <v>718</v>
      </c>
      <c r="B239" s="31" t="s">
        <v>719</v>
      </c>
      <c r="C239" s="32" t="s">
        <v>720</v>
      </c>
      <c r="D239" s="33" t="s">
        <v>721</v>
      </c>
    </row>
    <row r="240" spans="1:4" ht="22.15" customHeight="1" x14ac:dyDescent="0.25">
      <c r="A240" s="37" t="s">
        <v>722</v>
      </c>
      <c r="B240" s="31" t="s">
        <v>723</v>
      </c>
      <c r="C240" s="32" t="s">
        <v>724</v>
      </c>
      <c r="D240" s="33" t="s">
        <v>32</v>
      </c>
    </row>
    <row r="241" spans="1:4" ht="22.15" customHeight="1" x14ac:dyDescent="0.25">
      <c r="A241" s="30" t="s">
        <v>725</v>
      </c>
      <c r="B241" s="31" t="s">
        <v>726</v>
      </c>
      <c r="C241" s="32" t="s">
        <v>727</v>
      </c>
      <c r="D241" s="33" t="s">
        <v>32</v>
      </c>
    </row>
    <row r="242" spans="1:4" ht="22.15" customHeight="1" x14ac:dyDescent="0.25">
      <c r="A242" s="30" t="s">
        <v>728</v>
      </c>
      <c r="B242" s="31" t="s">
        <v>729</v>
      </c>
      <c r="C242" s="32" t="s">
        <v>730</v>
      </c>
      <c r="D242" s="33" t="s">
        <v>8</v>
      </c>
    </row>
    <row r="243" spans="1:4" ht="22.15" customHeight="1" x14ac:dyDescent="0.25">
      <c r="A243" s="30" t="s">
        <v>731</v>
      </c>
      <c r="B243" s="31" t="s">
        <v>732</v>
      </c>
      <c r="C243" s="32" t="s">
        <v>733</v>
      </c>
      <c r="D243" s="33" t="s">
        <v>19</v>
      </c>
    </row>
    <row r="244" spans="1:4" ht="22.15" customHeight="1" x14ac:dyDescent="0.25">
      <c r="A244" s="30" t="s">
        <v>734</v>
      </c>
      <c r="B244" s="31" t="s">
        <v>735</v>
      </c>
      <c r="C244" s="32" t="s">
        <v>736</v>
      </c>
      <c r="D244" s="33" t="s">
        <v>32</v>
      </c>
    </row>
    <row r="245" spans="1:4" ht="22.15" customHeight="1" x14ac:dyDescent="0.25">
      <c r="A245" s="30" t="s">
        <v>737</v>
      </c>
      <c r="B245" s="31" t="s">
        <v>738</v>
      </c>
      <c r="C245" s="32" t="s">
        <v>739</v>
      </c>
      <c r="D245" s="33" t="s">
        <v>8</v>
      </c>
    </row>
    <row r="246" spans="1:4" ht="22.15" customHeight="1" x14ac:dyDescent="0.25">
      <c r="A246" s="30" t="s">
        <v>740</v>
      </c>
      <c r="B246" s="31" t="s">
        <v>741</v>
      </c>
      <c r="C246" s="32" t="s">
        <v>742</v>
      </c>
      <c r="D246" s="33" t="s">
        <v>32</v>
      </c>
    </row>
    <row r="247" spans="1:4" ht="22.15" customHeight="1" x14ac:dyDescent="0.25">
      <c r="A247" s="30" t="s">
        <v>743</v>
      </c>
      <c r="B247" s="31" t="s">
        <v>744</v>
      </c>
      <c r="C247" s="32" t="s">
        <v>745</v>
      </c>
      <c r="D247" s="33" t="s">
        <v>32</v>
      </c>
    </row>
    <row r="248" spans="1:4" ht="22.15" customHeight="1" x14ac:dyDescent="0.25">
      <c r="A248" s="30" t="s">
        <v>746</v>
      </c>
      <c r="B248" s="31" t="s">
        <v>747</v>
      </c>
      <c r="C248" s="32" t="s">
        <v>748</v>
      </c>
      <c r="D248" s="33" t="s">
        <v>19</v>
      </c>
    </row>
    <row r="249" spans="1:4" ht="22.15" customHeight="1" x14ac:dyDescent="0.25">
      <c r="A249" s="30" t="s">
        <v>749</v>
      </c>
      <c r="B249" s="31" t="s">
        <v>750</v>
      </c>
      <c r="C249" s="32" t="s">
        <v>751</v>
      </c>
      <c r="D249" s="33" t="s">
        <v>19</v>
      </c>
    </row>
    <row r="250" spans="1:4" ht="22.15" customHeight="1" x14ac:dyDescent="0.25">
      <c r="A250" s="30" t="s">
        <v>752</v>
      </c>
      <c r="B250" s="31" t="s">
        <v>753</v>
      </c>
      <c r="C250" s="32" t="s">
        <v>754</v>
      </c>
      <c r="D250" s="33" t="s">
        <v>8</v>
      </c>
    </row>
    <row r="251" spans="1:4" ht="22.15" customHeight="1" x14ac:dyDescent="0.25">
      <c r="A251" s="30" t="s">
        <v>755</v>
      </c>
      <c r="B251" s="31" t="s">
        <v>756</v>
      </c>
      <c r="C251" s="32" t="s">
        <v>757</v>
      </c>
      <c r="D251" s="33" t="s">
        <v>19</v>
      </c>
    </row>
    <row r="252" spans="1:4" ht="22.15" customHeight="1" x14ac:dyDescent="0.25">
      <c r="A252" s="30" t="s">
        <v>758</v>
      </c>
      <c r="B252" s="31" t="s">
        <v>759</v>
      </c>
      <c r="C252" s="32" t="s">
        <v>760</v>
      </c>
      <c r="D252" s="33" t="s">
        <v>19</v>
      </c>
    </row>
    <row r="253" spans="1:4" ht="22.15" customHeight="1" x14ac:dyDescent="0.25">
      <c r="A253" s="30" t="s">
        <v>761</v>
      </c>
      <c r="B253" s="31" t="s">
        <v>762</v>
      </c>
      <c r="C253" s="32" t="s">
        <v>763</v>
      </c>
      <c r="D253" s="33" t="s">
        <v>8</v>
      </c>
    </row>
    <row r="254" spans="1:4" ht="22.15" customHeight="1" x14ac:dyDescent="0.25">
      <c r="A254" s="38" t="s">
        <v>764</v>
      </c>
      <c r="B254" s="31" t="s">
        <v>765</v>
      </c>
      <c r="C254" s="32" t="s">
        <v>766</v>
      </c>
      <c r="D254" s="33" t="s">
        <v>12</v>
      </c>
    </row>
    <row r="255" spans="1:4" ht="22.15" customHeight="1" x14ac:dyDescent="0.25">
      <c r="A255" s="30" t="s">
        <v>767</v>
      </c>
      <c r="B255" s="31" t="s">
        <v>768</v>
      </c>
      <c r="C255" s="32" t="s">
        <v>769</v>
      </c>
      <c r="D255" s="33" t="s">
        <v>32</v>
      </c>
    </row>
    <row r="256" spans="1:4" ht="22.15" customHeight="1" x14ac:dyDescent="0.25">
      <c r="A256" s="38" t="s">
        <v>770</v>
      </c>
      <c r="B256" s="31" t="s">
        <v>771</v>
      </c>
      <c r="C256" s="32" t="s">
        <v>772</v>
      </c>
      <c r="D256" s="33" t="s">
        <v>19</v>
      </c>
    </row>
    <row r="257" spans="1:1" ht="3" customHeight="1" x14ac:dyDescent="0.25">
      <c r="A257" s="39"/>
    </row>
    <row r="258" spans="1:1" ht="20.100000000000001" customHeight="1" x14ac:dyDescent="0.25">
      <c r="A258" s="40"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FIN3</vt:lpstr>
      <vt:lpstr>國家代碼與地區對照表</vt:lpstr>
      <vt:lpstr>'FIN3'!Print_Area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2018-01-18T06:31:00Z</cp:lastPrinted>
  <dcterms:created xsi:type="dcterms:W3CDTF">2015-05-11T03:40:45Z</dcterms:created>
  <dcterms:modified xsi:type="dcterms:W3CDTF">2020-01-21T08:20:07Z</dcterms:modified>
</cp:coreProperties>
</file>