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9416" windowHeight="11016"/>
  </bookViews>
  <sheets>
    <sheet name="資負表" sheetId="2" r:id="rId1"/>
    <sheet name="人壽圖" sheetId="1" r:id="rId2"/>
    <sheet name="綜合損益" sheetId="4" r:id="rId3"/>
    <sheet name="稅前純益統計表" sheetId="5" r:id="rId4"/>
    <sheet name="保險負債" sheetId="6" r:id="rId5"/>
    <sheet name="權益" sheetId="7" r:id="rId6"/>
    <sheet name="政府債券投資" sheetId="8" r:id="rId7"/>
    <sheet name="其他有價證券" sheetId="9" r:id="rId8"/>
    <sheet name="不動產投資" sheetId="10" r:id="rId9"/>
    <sheet name="放款" sheetId="11" r:id="rId10"/>
    <sheet name="營運比率" sheetId="13" r:id="rId11"/>
  </sheets>
  <definedNames>
    <definedName name="_xlnm.Print_Area" localSheetId="1">人壽圖!$A$1:$J$52</definedName>
    <definedName name="_xlnm.Print_Area" localSheetId="10">營運比率!$B$1:$F$22</definedName>
  </definedNames>
  <calcPr calcId="145621"/>
</workbook>
</file>

<file path=xl/calcChain.xml><?xml version="1.0" encoding="utf-8"?>
<calcChain xmlns="http://schemas.openxmlformats.org/spreadsheetml/2006/main">
  <c r="G36" i="4" l="1"/>
  <c r="G29" i="4"/>
  <c r="G28" i="4"/>
  <c r="G26" i="4"/>
  <c r="G24" i="4"/>
  <c r="G22" i="4"/>
  <c r="G21" i="2"/>
  <c r="G20" i="2"/>
  <c r="G19" i="2"/>
  <c r="G18" i="2"/>
  <c r="G17" i="2"/>
  <c r="G16" i="2"/>
  <c r="E30" i="5" l="1"/>
  <c r="E35" i="9" l="1"/>
  <c r="G33" i="9"/>
  <c r="F35" i="11" l="1"/>
  <c r="I6" i="13" l="1"/>
  <c r="F35" i="8" l="1"/>
  <c r="E35" i="8"/>
  <c r="F35" i="7"/>
  <c r="E35" i="7"/>
  <c r="F35" i="6"/>
  <c r="E35" i="6"/>
  <c r="H34" i="8" l="1"/>
  <c r="I8" i="13" l="1"/>
  <c r="G33" i="11"/>
  <c r="H33" i="11" s="1"/>
  <c r="G32" i="11"/>
  <c r="H32" i="11" s="1"/>
  <c r="G31" i="11"/>
  <c r="H31" i="11" s="1"/>
  <c r="G30" i="11"/>
  <c r="H30" i="11" s="1"/>
  <c r="G29" i="11"/>
  <c r="H29" i="11" s="1"/>
  <c r="G28" i="11"/>
  <c r="H28" i="11" s="1"/>
  <c r="G27" i="11"/>
  <c r="H27" i="11" s="1"/>
  <c r="G26" i="11"/>
  <c r="H26" i="11" s="1"/>
  <c r="G25" i="11"/>
  <c r="H25" i="11" s="1"/>
  <c r="G24" i="11"/>
  <c r="H24" i="11" s="1"/>
  <c r="G23" i="11"/>
  <c r="H23" i="11" s="1"/>
  <c r="G22" i="11"/>
  <c r="H22" i="11" s="1"/>
  <c r="G21" i="11"/>
  <c r="H21" i="11" s="1"/>
  <c r="G20" i="11"/>
  <c r="H20" i="11" s="1"/>
  <c r="G19" i="11"/>
  <c r="H19" i="11" s="1"/>
  <c r="G18" i="11"/>
  <c r="H18" i="11" s="1"/>
  <c r="G17" i="11"/>
  <c r="H17" i="11" s="1"/>
  <c r="G16" i="11"/>
  <c r="H16" i="11" s="1"/>
  <c r="G15" i="11"/>
  <c r="H15" i="11" s="1"/>
  <c r="G14" i="11"/>
  <c r="H14" i="11" s="1"/>
  <c r="G13" i="11"/>
  <c r="H13" i="11" s="1"/>
  <c r="G12" i="11"/>
  <c r="G26" i="10"/>
  <c r="H26" i="10" s="1"/>
  <c r="G25" i="10"/>
  <c r="H25" i="10" s="1"/>
  <c r="G23" i="10"/>
  <c r="H23" i="10" s="1"/>
  <c r="G22" i="10"/>
  <c r="H22" i="10" s="1"/>
  <c r="G21" i="10"/>
  <c r="H21" i="10" s="1"/>
  <c r="G20" i="10"/>
  <c r="H20" i="10" s="1"/>
  <c r="G19" i="10"/>
  <c r="H19" i="10" s="1"/>
  <c r="G18" i="10"/>
  <c r="H18" i="10" s="1"/>
  <c r="G17" i="10"/>
  <c r="H17" i="10" s="1"/>
  <c r="G16" i="10"/>
  <c r="H16" i="10" s="1"/>
  <c r="G14" i="10"/>
  <c r="H14" i="10" s="1"/>
  <c r="G13" i="10"/>
  <c r="H13" i="10" s="1"/>
  <c r="G12" i="10"/>
  <c r="H12" i="10" s="1"/>
  <c r="G32" i="9"/>
  <c r="H32" i="9" s="1"/>
  <c r="G31" i="9"/>
  <c r="H31" i="9" s="1"/>
  <c r="G30" i="9"/>
  <c r="H30" i="9" s="1"/>
  <c r="G29" i="9"/>
  <c r="H29" i="9" s="1"/>
  <c r="G28" i="9"/>
  <c r="H28" i="9" s="1"/>
  <c r="G27" i="9"/>
  <c r="H27" i="9" s="1"/>
  <c r="G26" i="9"/>
  <c r="H26" i="9" s="1"/>
  <c r="G25" i="9"/>
  <c r="H25" i="9" s="1"/>
  <c r="G24" i="9"/>
  <c r="H24" i="9" s="1"/>
  <c r="G23" i="9"/>
  <c r="H23" i="9" s="1"/>
  <c r="G22" i="9"/>
  <c r="H22" i="9" s="1"/>
  <c r="G21" i="9"/>
  <c r="H21" i="9" s="1"/>
  <c r="G20" i="9"/>
  <c r="H20" i="9" s="1"/>
  <c r="G19" i="9"/>
  <c r="H19" i="9" s="1"/>
  <c r="G18" i="9"/>
  <c r="H18" i="9" s="1"/>
  <c r="G17" i="9"/>
  <c r="H17" i="9" s="1"/>
  <c r="G16" i="9"/>
  <c r="H16" i="9" s="1"/>
  <c r="G15" i="9"/>
  <c r="H15" i="9" s="1"/>
  <c r="G14" i="9"/>
  <c r="H14" i="9" s="1"/>
  <c r="G13" i="9"/>
  <c r="H13" i="9" s="1"/>
  <c r="G12" i="9"/>
  <c r="H12" i="11" l="1"/>
  <c r="G35" i="11"/>
  <c r="H12" i="9"/>
  <c r="G35" i="9"/>
  <c r="G33" i="8"/>
  <c r="H33" i="8" s="1"/>
  <c r="G32" i="8"/>
  <c r="H32" i="8" s="1"/>
  <c r="G31" i="8"/>
  <c r="H31" i="8" s="1"/>
  <c r="G30" i="8"/>
  <c r="H30" i="8" s="1"/>
  <c r="G29" i="8"/>
  <c r="H29" i="8" s="1"/>
  <c r="G28" i="8"/>
  <c r="H28" i="8" s="1"/>
  <c r="G27" i="8"/>
  <c r="H27" i="8" s="1"/>
  <c r="G26" i="8"/>
  <c r="H26" i="8" s="1"/>
  <c r="G25" i="8"/>
  <c r="H25" i="8" s="1"/>
  <c r="G24" i="8"/>
  <c r="H24" i="8" s="1"/>
  <c r="G23" i="8"/>
  <c r="H23" i="8" s="1"/>
  <c r="G22" i="8"/>
  <c r="H22" i="8" s="1"/>
  <c r="G21" i="8"/>
  <c r="H21" i="8" s="1"/>
  <c r="G20" i="8"/>
  <c r="H20" i="8" s="1"/>
  <c r="G19" i="8"/>
  <c r="H19" i="8" s="1"/>
  <c r="G18" i="8"/>
  <c r="H18" i="8" s="1"/>
  <c r="G17" i="8"/>
  <c r="H17" i="8" s="1"/>
  <c r="G16" i="8"/>
  <c r="H16" i="8" s="1"/>
  <c r="G15" i="8"/>
  <c r="H15" i="8" s="1"/>
  <c r="G14" i="8"/>
  <c r="H14" i="8" s="1"/>
  <c r="G13" i="8"/>
  <c r="H13" i="8" s="1"/>
  <c r="G12" i="8"/>
  <c r="G28" i="5"/>
  <c r="G27" i="5"/>
  <c r="H27" i="5" s="1"/>
  <c r="G26" i="5"/>
  <c r="G25" i="5"/>
  <c r="H25" i="5" s="1"/>
  <c r="G24" i="5"/>
  <c r="H24" i="5" s="1"/>
  <c r="G23" i="5"/>
  <c r="G22" i="5"/>
  <c r="G21" i="5"/>
  <c r="H21" i="5" s="1"/>
  <c r="G20" i="5"/>
  <c r="H20" i="5" s="1"/>
  <c r="G19" i="5"/>
  <c r="G18" i="5"/>
  <c r="G17" i="5"/>
  <c r="H17" i="5" s="1"/>
  <c r="G16" i="5"/>
  <c r="H16" i="5" s="1"/>
  <c r="G15" i="5"/>
  <c r="H15" i="5" s="1"/>
  <c r="G14" i="5"/>
  <c r="H14" i="5" s="1"/>
  <c r="G13" i="5"/>
  <c r="H13" i="5" s="1"/>
  <c r="G12" i="5"/>
  <c r="H12" i="5" s="1"/>
  <c r="G11" i="5"/>
  <c r="H11" i="5" s="1"/>
  <c r="G10" i="5"/>
  <c r="H10" i="5" s="1"/>
  <c r="G9" i="5"/>
  <c r="H9" i="5" s="1"/>
  <c r="G8" i="5"/>
  <c r="H8" i="5" s="1"/>
  <c r="G7" i="5"/>
  <c r="H12" i="8" l="1"/>
  <c r="G35" i="8"/>
  <c r="G30" i="5"/>
  <c r="H30" i="5" s="1"/>
  <c r="I12" i="13"/>
  <c r="J18" i="13" l="1"/>
  <c r="I15" i="13"/>
  <c r="J15" i="13" l="1"/>
  <c r="J12" i="13"/>
  <c r="J8" i="13"/>
  <c r="J6" i="13"/>
  <c r="C35" i="11" l="1"/>
  <c r="C35" i="10"/>
  <c r="C35" i="9"/>
  <c r="C35" i="8"/>
  <c r="C35" i="7"/>
  <c r="H34" i="7"/>
  <c r="G33" i="7"/>
  <c r="H33" i="7" s="1"/>
  <c r="G32" i="7"/>
  <c r="H32" i="7" s="1"/>
  <c r="G31" i="7"/>
  <c r="H31" i="7" s="1"/>
  <c r="G30" i="7"/>
  <c r="H30" i="7" s="1"/>
  <c r="G29" i="7"/>
  <c r="H29" i="7" s="1"/>
  <c r="G28" i="7"/>
  <c r="H28" i="7" s="1"/>
  <c r="G27" i="7"/>
  <c r="H27" i="7" s="1"/>
  <c r="G26" i="7"/>
  <c r="H26" i="7" s="1"/>
  <c r="G25" i="7"/>
  <c r="H25" i="7" s="1"/>
  <c r="G24" i="7"/>
  <c r="H24" i="7" s="1"/>
  <c r="G23" i="7"/>
  <c r="H23" i="7" s="1"/>
  <c r="G22" i="7"/>
  <c r="H22" i="7" s="1"/>
  <c r="G21" i="7"/>
  <c r="H21" i="7" s="1"/>
  <c r="G20" i="7"/>
  <c r="H20" i="7" s="1"/>
  <c r="G19" i="7"/>
  <c r="H19" i="7" s="1"/>
  <c r="G18" i="7"/>
  <c r="H18" i="7" s="1"/>
  <c r="G17" i="7"/>
  <c r="H17" i="7" s="1"/>
  <c r="G16" i="7"/>
  <c r="H16" i="7" s="1"/>
  <c r="G15" i="7"/>
  <c r="H15" i="7" s="1"/>
  <c r="G14" i="7"/>
  <c r="H14" i="7" s="1"/>
  <c r="G13" i="7"/>
  <c r="G12" i="7"/>
  <c r="H12" i="7" s="1"/>
  <c r="C35" i="6"/>
  <c r="G33" i="6"/>
  <c r="H33" i="6" s="1"/>
  <c r="G32" i="6"/>
  <c r="H32" i="6" s="1"/>
  <c r="G31" i="6"/>
  <c r="H31" i="6" s="1"/>
  <c r="G30" i="6"/>
  <c r="H30" i="6" s="1"/>
  <c r="G29" i="6"/>
  <c r="H29" i="6" s="1"/>
  <c r="G28" i="6"/>
  <c r="H28" i="6" s="1"/>
  <c r="G27" i="6"/>
  <c r="H27" i="6" s="1"/>
  <c r="G26" i="6"/>
  <c r="H26" i="6" s="1"/>
  <c r="G25" i="6"/>
  <c r="H25" i="6" s="1"/>
  <c r="G24" i="6"/>
  <c r="H24" i="6" s="1"/>
  <c r="G23" i="6"/>
  <c r="H23" i="6" s="1"/>
  <c r="G22" i="6"/>
  <c r="H22" i="6" s="1"/>
  <c r="G21" i="6"/>
  <c r="H21" i="6" s="1"/>
  <c r="G20" i="6"/>
  <c r="H20" i="6" s="1"/>
  <c r="G19" i="6"/>
  <c r="H19" i="6" s="1"/>
  <c r="G18" i="6"/>
  <c r="H18" i="6" s="1"/>
  <c r="G17" i="6"/>
  <c r="H17" i="6" s="1"/>
  <c r="G16" i="6"/>
  <c r="H16" i="6" s="1"/>
  <c r="G15" i="6"/>
  <c r="H15" i="6" s="1"/>
  <c r="G14" i="6"/>
  <c r="H14" i="6" s="1"/>
  <c r="G13" i="6"/>
  <c r="H13" i="6" s="1"/>
  <c r="G12" i="6"/>
  <c r="H12" i="6" s="1"/>
  <c r="C30" i="5"/>
  <c r="Q38" i="1"/>
  <c r="Q18" i="1"/>
  <c r="D27" i="5" l="1"/>
  <c r="D23" i="5"/>
  <c r="D19" i="5"/>
  <c r="D15" i="5"/>
  <c r="D11" i="5"/>
  <c r="D7" i="5"/>
  <c r="D26" i="5"/>
  <c r="D22" i="5"/>
  <c r="D18" i="5"/>
  <c r="D14" i="5"/>
  <c r="D10" i="5"/>
  <c r="D25" i="5"/>
  <c r="D21" i="5"/>
  <c r="D17" i="5"/>
  <c r="D13" i="5"/>
  <c r="D9" i="5"/>
  <c r="D28" i="5"/>
  <c r="D24" i="5"/>
  <c r="D20" i="5"/>
  <c r="D16" i="5"/>
  <c r="D12" i="5"/>
  <c r="D8" i="5"/>
  <c r="H35" i="11"/>
  <c r="G35" i="10"/>
  <c r="H35" i="10" s="1"/>
  <c r="D26" i="9"/>
  <c r="D28" i="9"/>
  <c r="D21" i="9"/>
  <c r="D13" i="9"/>
  <c r="D31" i="9"/>
  <c r="D27" i="9"/>
  <c r="D23" i="9"/>
  <c r="D20" i="9"/>
  <c r="D16" i="9"/>
  <c r="D12" i="9"/>
  <c r="D30" i="9"/>
  <c r="D22" i="9"/>
  <c r="D19" i="9"/>
  <c r="D15" i="9"/>
  <c r="D33" i="9"/>
  <c r="D29" i="9"/>
  <c r="D25" i="9"/>
  <c r="D18" i="9"/>
  <c r="D14" i="9"/>
  <c r="D32" i="9"/>
  <c r="D24" i="9"/>
  <c r="D17" i="9"/>
  <c r="H35" i="8"/>
  <c r="D35" i="8"/>
  <c r="D35" i="7"/>
  <c r="D31" i="6"/>
  <c r="D27" i="6"/>
  <c r="D23" i="6"/>
  <c r="D20" i="6"/>
  <c r="D16" i="6"/>
  <c r="D12" i="6"/>
  <c r="D33" i="6"/>
  <c r="D29" i="6"/>
  <c r="D25" i="6"/>
  <c r="D18" i="6"/>
  <c r="D14" i="6"/>
  <c r="D32" i="6"/>
  <c r="D21" i="6"/>
  <c r="D13" i="6"/>
  <c r="D30" i="6"/>
  <c r="D26" i="6"/>
  <c r="D22" i="6"/>
  <c r="D19" i="6"/>
  <c r="D15" i="6"/>
  <c r="D28" i="6"/>
  <c r="D24" i="6"/>
  <c r="D17" i="6"/>
  <c r="G35" i="7"/>
  <c r="H35" i="7" s="1"/>
  <c r="G35" i="6"/>
  <c r="H35" i="6" s="1"/>
  <c r="H35" i="9"/>
  <c r="H13" i="7"/>
  <c r="D30" i="5" l="1"/>
  <c r="D35" i="9"/>
  <c r="D35" i="6"/>
  <c r="D35" i="11"/>
  <c r="D35" i="10"/>
</calcChain>
</file>

<file path=xl/sharedStrings.xml><?xml version="1.0" encoding="utf-8"?>
<sst xmlns="http://schemas.openxmlformats.org/spreadsheetml/2006/main" count="581" uniqueCount="257">
  <si>
    <t xml:space="preserve">  保險負債</t>
  </si>
  <si>
    <t xml:space="preserve">  分離帳戶保險商品負債</t>
  </si>
  <si>
    <r>
      <t>(</t>
    </r>
    <r>
      <rPr>
        <sz val="20"/>
        <rFont val="標楷體"/>
        <family val="4"/>
        <charset val="136"/>
      </rPr>
      <t>一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資產負債</t>
    </r>
  </si>
  <si>
    <t>全體人壽保險公司資產負債統計表</t>
    <phoneticPr fontId="4" type="noConversion"/>
  </si>
  <si>
    <r>
      <rPr>
        <sz val="11"/>
        <rFont val="標楷體"/>
        <family val="4"/>
        <charset val="136"/>
      </rPr>
      <t>單位：新臺幣百萬元</t>
    </r>
  </si>
  <si>
    <r>
      <rPr>
        <sz val="11"/>
        <rFont val="標楷體"/>
        <family val="4"/>
        <charset val="136"/>
      </rPr>
      <t>項</t>
    </r>
    <r>
      <rPr>
        <sz val="11"/>
        <rFont val="Times New Roman"/>
        <family val="1"/>
      </rPr>
      <t xml:space="preserve">            </t>
    </r>
    <r>
      <rPr>
        <sz val="11"/>
        <rFont val="標楷體"/>
        <family val="4"/>
        <charset val="136"/>
      </rPr>
      <t>目</t>
    </r>
  </si>
  <si>
    <r>
      <rPr>
        <sz val="11"/>
        <rFont val="標楷體"/>
        <family val="4"/>
        <charset val="136"/>
      </rPr>
      <t>比</t>
    </r>
    <r>
      <rPr>
        <sz val="11"/>
        <rFont val="Times New Roman"/>
        <family val="1"/>
      </rPr>
      <t xml:space="preserve">   </t>
    </r>
    <r>
      <rPr>
        <sz val="11"/>
        <rFont val="標楷體"/>
        <family val="4"/>
        <charset val="136"/>
      </rPr>
      <t>較</t>
    </r>
    <r>
      <rPr>
        <sz val="11"/>
        <rFont val="Times New Roman"/>
        <family val="1"/>
      </rPr>
      <t xml:space="preserve">   </t>
    </r>
    <r>
      <rPr>
        <sz val="11"/>
        <rFont val="標楷體"/>
        <family val="4"/>
        <charset val="136"/>
      </rPr>
      <t>增</t>
    </r>
    <r>
      <rPr>
        <sz val="11"/>
        <rFont val="Times New Roman"/>
        <family val="1"/>
      </rPr>
      <t xml:space="preserve">   </t>
    </r>
    <r>
      <rPr>
        <sz val="11"/>
        <rFont val="標楷體"/>
        <family val="4"/>
        <charset val="136"/>
      </rPr>
      <t>減</t>
    </r>
  </si>
  <si>
    <r>
      <rPr>
        <sz val="11"/>
        <rFont val="標楷體"/>
        <family val="4"/>
        <charset val="136"/>
      </rPr>
      <t>金</t>
    </r>
    <r>
      <rPr>
        <sz val="11"/>
        <rFont val="Times New Roman"/>
        <family val="1"/>
      </rPr>
      <t xml:space="preserve">      </t>
    </r>
    <r>
      <rPr>
        <sz val="11"/>
        <rFont val="標楷體"/>
        <family val="4"/>
        <charset val="136"/>
      </rPr>
      <t>額</t>
    </r>
  </si>
  <si>
    <r>
      <rPr>
        <sz val="11"/>
        <rFont val="標楷體"/>
        <family val="4"/>
        <charset val="136"/>
      </rPr>
      <t>資</t>
    </r>
    <r>
      <rPr>
        <sz val="11"/>
        <rFont val="Times New Roman"/>
        <family val="1"/>
      </rPr>
      <t xml:space="preserve">  </t>
    </r>
    <r>
      <rPr>
        <sz val="11"/>
        <rFont val="標楷體"/>
        <family val="4"/>
        <charset val="136"/>
      </rPr>
      <t>產</t>
    </r>
  </si>
  <si>
    <t xml:space="preserve">            </t>
  </si>
  <si>
    <t xml:space="preserve">       </t>
  </si>
  <si>
    <t xml:space="preserve">        </t>
  </si>
  <si>
    <t>-</t>
  </si>
  <si>
    <r>
      <rPr>
        <sz val="11"/>
        <rFont val="標楷體"/>
        <family val="4"/>
        <charset val="136"/>
      </rPr>
      <t>負</t>
    </r>
    <r>
      <rPr>
        <sz val="11"/>
        <rFont val="Times New Roman"/>
        <family val="1"/>
      </rPr>
      <t xml:space="preserve">  </t>
    </r>
    <r>
      <rPr>
        <sz val="11"/>
        <rFont val="標楷體"/>
        <family val="4"/>
        <charset val="136"/>
      </rPr>
      <t>債</t>
    </r>
  </si>
  <si>
    <r>
      <t xml:space="preserve">  </t>
    </r>
    <r>
      <rPr>
        <sz val="11"/>
        <rFont val="標楷體"/>
        <family val="4"/>
        <charset val="136"/>
      </rPr>
      <t>短期債務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</si>
  <si>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透過損益按公允價值衡量之金融負債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</si>
  <si>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以成本衡量之金融負債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</si>
  <si>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應付債券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</si>
  <si>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特別股負債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</si>
  <si>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其他金融負債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</si>
  <si>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具金融商品性質之保險契約準備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</si>
  <si>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外匯價格變動準備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</si>
  <si>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負債準備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</si>
  <si>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其他負債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</si>
  <si>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分離帳戶保險商品負債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</si>
  <si>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負債合計</t>
    </r>
  </si>
  <si>
    <r>
      <t xml:space="preserve">  </t>
    </r>
    <r>
      <rPr>
        <sz val="11"/>
        <rFont val="標楷體"/>
        <family val="4"/>
        <charset val="136"/>
      </rPr>
      <t>保留盈餘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</si>
  <si>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其他權益</t>
    </r>
    <phoneticPr fontId="4" type="noConversion"/>
  </si>
  <si>
    <r>
      <t>(</t>
    </r>
    <r>
      <rPr>
        <sz val="20"/>
        <rFont val="標楷體"/>
        <family val="4"/>
        <charset val="136"/>
      </rPr>
      <t>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綜合損益</t>
    </r>
    <phoneticPr fontId="4" type="noConversion"/>
  </si>
  <si>
    <t>全體人壽保險公司綜合損益統計表</t>
    <phoneticPr fontId="4" type="noConversion"/>
  </si>
  <si>
    <r>
      <rPr>
        <sz val="11"/>
        <rFont val="標楷體"/>
        <family val="4"/>
        <charset val="136"/>
      </rPr>
      <t>營業收入</t>
    </r>
  </si>
  <si>
    <r>
      <t xml:space="preserve">    </t>
    </r>
    <r>
      <rPr>
        <sz val="12"/>
        <rFont val="標楷體"/>
        <family val="4"/>
        <charset val="136"/>
      </rPr>
      <t>保費收入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</si>
  <si>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減：再保費支出</t>
    </r>
    <phoneticPr fontId="4" type="noConversion"/>
  </si>
  <si>
    <r>
      <t xml:space="preserve">            </t>
    </r>
    <r>
      <rPr>
        <sz val="12"/>
        <rFont val="標楷體"/>
        <family val="4"/>
        <charset val="136"/>
      </rPr>
      <t>未滿期保費準備淨變動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</si>
  <si>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再保佣金收入</t>
    </r>
  </si>
  <si>
    <r>
      <t xml:space="preserve">    </t>
    </r>
    <r>
      <rPr>
        <sz val="12"/>
        <rFont val="標楷體"/>
        <family val="4"/>
        <charset val="136"/>
      </rPr>
      <t>手續費收入</t>
    </r>
  </si>
  <si>
    <r>
      <t xml:space="preserve">    </t>
    </r>
    <r>
      <rPr>
        <sz val="12"/>
        <rFont val="標楷體"/>
        <family val="4"/>
        <charset val="136"/>
      </rPr>
      <t>淨投資損益</t>
    </r>
  </si>
  <si>
    <r>
      <t xml:space="preserve">      </t>
    </r>
    <r>
      <rPr>
        <sz val="12"/>
        <rFont val="標楷體"/>
        <family val="4"/>
        <charset val="136"/>
      </rPr>
      <t>利息收入</t>
    </r>
  </si>
  <si>
    <r>
      <t xml:space="preserve">      </t>
    </r>
    <r>
      <rPr>
        <sz val="12"/>
        <rFont val="標楷體"/>
        <family val="4"/>
        <charset val="136"/>
      </rPr>
      <t>透過損益按公允價值衡量</t>
    </r>
    <phoneticPr fontId="4" type="noConversion"/>
  </si>
  <si>
    <r>
      <t xml:space="preserve">      </t>
    </r>
    <r>
      <rPr>
        <sz val="12"/>
        <rFont val="標楷體"/>
        <family val="4"/>
        <charset val="136"/>
      </rPr>
      <t>備供出售金融資產之已實現</t>
    </r>
    <phoneticPr fontId="4" type="noConversion"/>
  </si>
  <si>
    <r>
      <t xml:space="preserve">      </t>
    </r>
    <r>
      <rPr>
        <sz val="12"/>
        <rFont val="標楷體"/>
        <family val="4"/>
        <charset val="136"/>
      </rPr>
      <t>無活絡市場之債券投資損益</t>
    </r>
    <phoneticPr fontId="4" type="noConversion"/>
  </si>
  <si>
    <r>
      <t xml:space="preserve">      </t>
    </r>
    <r>
      <rPr>
        <sz val="12"/>
        <rFont val="標楷體"/>
        <family val="4"/>
        <charset val="136"/>
      </rPr>
      <t>外匯價格變動準備金淨變動</t>
    </r>
    <phoneticPr fontId="4" type="noConversion"/>
  </si>
  <si>
    <r>
      <t xml:space="preserve">      </t>
    </r>
    <r>
      <rPr>
        <sz val="12"/>
        <rFont val="標楷體"/>
        <family val="4"/>
        <charset val="136"/>
      </rPr>
      <t>其他淨投資損益</t>
    </r>
    <phoneticPr fontId="4" type="noConversion"/>
  </si>
  <si>
    <r>
      <t xml:space="preserve">   </t>
    </r>
    <r>
      <rPr>
        <sz val="12"/>
        <rFont val="標楷體"/>
        <family val="4"/>
        <charset val="136"/>
      </rPr>
      <t>其他營業收入</t>
    </r>
    <phoneticPr fontId="4" type="noConversion"/>
  </si>
  <si>
    <r>
      <t xml:space="preserve">   </t>
    </r>
    <r>
      <rPr>
        <sz val="12"/>
        <rFont val="標楷體"/>
        <family val="4"/>
        <charset val="136"/>
      </rPr>
      <t>分離帳戶保險商品收益</t>
    </r>
    <phoneticPr fontId="4" type="noConversion"/>
  </si>
  <si>
    <r>
      <rPr>
        <sz val="11"/>
        <rFont val="標楷體"/>
        <family val="4"/>
        <charset val="136"/>
      </rPr>
      <t>營業收入合計</t>
    </r>
    <phoneticPr fontId="4" type="noConversion"/>
  </si>
  <si>
    <r>
      <rPr>
        <sz val="11"/>
        <rFont val="標楷體"/>
        <family val="4"/>
        <charset val="136"/>
      </rPr>
      <t>營業成本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</si>
  <si>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保險賠款與給付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</si>
  <si>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自留保險賠款與給付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</si>
  <si>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具金融商品性質之保險契約準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</si>
  <si>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承保費用</t>
    </r>
  </si>
  <si>
    <r>
      <t xml:space="preserve">    </t>
    </r>
    <r>
      <rPr>
        <sz val="12"/>
        <rFont val="標楷體"/>
        <family val="4"/>
        <charset val="136"/>
      </rPr>
      <t>佣金費用</t>
    </r>
  </si>
  <si>
    <r>
      <t xml:space="preserve">    </t>
    </r>
    <r>
      <rPr>
        <sz val="12"/>
        <rFont val="標楷體"/>
        <family val="4"/>
        <charset val="136"/>
      </rPr>
      <t>其他營業成本</t>
    </r>
  </si>
  <si>
    <r>
      <t xml:space="preserve">    </t>
    </r>
    <r>
      <rPr>
        <sz val="12"/>
        <rFont val="標楷體"/>
        <family val="4"/>
        <charset val="136"/>
      </rPr>
      <t>分離帳戶保險商品收益</t>
    </r>
    <phoneticPr fontId="4" type="noConversion"/>
  </si>
  <si>
    <r>
      <rPr>
        <sz val="11"/>
        <rFont val="標楷體"/>
        <family val="4"/>
        <charset val="136"/>
      </rPr>
      <t>營業成本合計</t>
    </r>
    <phoneticPr fontId="4" type="noConversion"/>
  </si>
  <si>
    <r>
      <rPr>
        <sz val="11"/>
        <rFont val="標楷體"/>
        <family val="4"/>
        <charset val="136"/>
      </rPr>
      <t>營業費用</t>
    </r>
    <phoneticPr fontId="4" type="noConversion"/>
  </si>
  <si>
    <r>
      <rPr>
        <sz val="11"/>
        <rFont val="標楷體"/>
        <family val="4"/>
        <charset val="136"/>
      </rPr>
      <t>營業利益</t>
    </r>
    <phoneticPr fontId="4" type="noConversion"/>
  </si>
  <si>
    <r>
      <rPr>
        <sz val="11"/>
        <rFont val="標楷體"/>
        <family val="4"/>
        <charset val="136"/>
      </rPr>
      <t>營業外收入及支出</t>
    </r>
    <phoneticPr fontId="4" type="noConversion"/>
  </si>
  <si>
    <r>
      <rPr>
        <sz val="11"/>
        <rFont val="標楷體"/>
        <family val="4"/>
        <charset val="136"/>
      </rPr>
      <t>稅前純益</t>
    </r>
    <phoneticPr fontId="4" type="noConversion"/>
  </si>
  <si>
    <t>單位：新臺幣百萬元</t>
  </si>
  <si>
    <t>-</t>
    <phoneticPr fontId="4" type="noConversion"/>
  </si>
  <si>
    <r>
      <t>(</t>
    </r>
    <r>
      <rPr>
        <sz val="20"/>
        <rFont val="標楷體"/>
        <family val="4"/>
        <charset val="136"/>
      </rPr>
      <t>三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保險負債</t>
    </r>
    <phoneticPr fontId="4" type="noConversion"/>
  </si>
  <si>
    <t>各人壽保險公司保險負債統計表</t>
    <phoneticPr fontId="4" type="noConversion"/>
  </si>
  <si>
    <r>
      <rPr>
        <sz val="10"/>
        <rFont val="標楷體"/>
        <family val="4"/>
        <charset val="136"/>
      </rPr>
      <t>單位：新臺幣百萬元</t>
    </r>
  </si>
  <si>
    <t xml:space="preserve">-  </t>
  </si>
  <si>
    <t xml:space="preserve">  - </t>
  </si>
  <si>
    <t>(五)有價證券投資</t>
  </si>
  <si>
    <r>
      <t xml:space="preserve"> 1.</t>
    </r>
    <r>
      <rPr>
        <sz val="13"/>
        <rFont val="標楷體"/>
        <family val="4"/>
        <charset val="136"/>
      </rPr>
      <t>政府債券</t>
    </r>
  </si>
  <si>
    <t>各人壽保險公司持有政府債券統計表</t>
    <phoneticPr fontId="4" type="noConversion"/>
  </si>
  <si>
    <r>
      <t xml:space="preserve"> </t>
    </r>
    <r>
      <rPr>
        <sz val="10"/>
        <rFont val="標楷體"/>
        <family val="4"/>
        <charset val="136"/>
      </rPr>
      <t>註：政府債券包括公債及國庫券。</t>
    </r>
  </si>
  <si>
    <t xml:space="preserve">   </t>
    <phoneticPr fontId="4" type="noConversion"/>
  </si>
  <si>
    <t>各人壽保險公司其他有價證券投資統計表</t>
    <phoneticPr fontId="4" type="noConversion"/>
  </si>
  <si>
    <t xml:space="preserve"> </t>
    <phoneticPr fontId="4" type="noConversion"/>
  </si>
  <si>
    <t>(六)不動產投資</t>
  </si>
  <si>
    <t>各人壽保險公司不動產投資淨額統計表</t>
    <phoneticPr fontId="4" type="noConversion"/>
  </si>
  <si>
    <t>(七)放款</t>
  </si>
  <si>
    <t>各人壽保險公司放款統計表</t>
    <phoneticPr fontId="4" type="noConversion"/>
  </si>
  <si>
    <t>(八)營運比率</t>
  </si>
  <si>
    <r>
      <t xml:space="preserve">  </t>
    </r>
    <r>
      <rPr>
        <sz val="11"/>
        <rFont val="標楷體"/>
        <family val="4"/>
        <charset val="136"/>
      </rPr>
      <t>應付款項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</si>
  <si>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保險負債</t>
    </r>
    <phoneticPr fontId="4" type="noConversion"/>
  </si>
  <si>
    <r>
      <rPr>
        <sz val="12"/>
        <rFont val="標楷體"/>
        <family val="4"/>
        <charset val="136"/>
      </rPr>
      <t>本期稅後淨利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淨損</t>
    </r>
    <r>
      <rPr>
        <sz val="12"/>
        <rFont val="Times New Roman"/>
        <family val="1"/>
      </rPr>
      <t>)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</si>
  <si>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資本公積</t>
    </r>
    <phoneticPr fontId="4" type="noConversion"/>
  </si>
  <si>
    <r>
      <t xml:space="preserve">  </t>
    </r>
    <r>
      <rPr>
        <sz val="11"/>
        <rFont val="標楷體"/>
        <family val="4"/>
        <charset val="136"/>
      </rPr>
      <t>股本</t>
    </r>
    <phoneticPr fontId="4" type="noConversion"/>
  </si>
  <si>
    <r>
      <t xml:space="preserve">      </t>
    </r>
    <r>
      <rPr>
        <sz val="12"/>
        <rFont val="標楷體"/>
        <family val="4"/>
        <charset val="136"/>
      </rPr>
      <t>投資性不動產</t>
    </r>
    <r>
      <rPr>
        <sz val="12"/>
        <rFont val="標楷體"/>
        <family val="4"/>
        <charset val="136"/>
      </rPr>
      <t>損</t>
    </r>
    <r>
      <rPr>
        <sz val="12"/>
        <rFont val="標楷體"/>
        <family val="4"/>
        <charset val="136"/>
      </rPr>
      <t>益</t>
    </r>
    <phoneticPr fontId="4" type="noConversion"/>
  </si>
  <si>
    <r>
      <t xml:space="preserve">      </t>
    </r>
    <r>
      <rPr>
        <sz val="12"/>
        <rFont val="標楷體"/>
        <family val="4"/>
        <charset val="136"/>
      </rPr>
      <t>兌換</t>
    </r>
    <r>
      <rPr>
        <sz val="12"/>
        <rFont val="標楷體"/>
        <family val="4"/>
        <charset val="136"/>
      </rPr>
      <t>損</t>
    </r>
    <r>
      <rPr>
        <sz val="12"/>
        <rFont val="標楷體"/>
        <family val="4"/>
        <charset val="136"/>
      </rPr>
      <t>益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</si>
  <si>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自留滿期保費收入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</si>
  <si>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其他保險負債淨變動</t>
    </r>
    <phoneticPr fontId="4" type="noConversion"/>
  </si>
  <si>
    <r>
      <t>106</t>
    </r>
    <r>
      <rPr>
        <sz val="11"/>
        <rFont val="標楷體"/>
        <family val="4"/>
        <charset val="136"/>
      </rPr>
      <t>年</t>
    </r>
    <phoneticPr fontId="4" type="noConversion"/>
  </si>
  <si>
    <r>
      <t xml:space="preserve">   2.</t>
    </r>
    <r>
      <rPr>
        <sz val="13"/>
        <rFont val="標楷體"/>
        <family val="4"/>
        <charset val="136"/>
      </rPr>
      <t>其他有價證券投資</t>
    </r>
    <phoneticPr fontId="4" type="noConversion"/>
  </si>
  <si>
    <t>各人壽保險公司稅前純益統計表</t>
    <phoneticPr fontId="4" type="noConversion"/>
  </si>
  <si>
    <t xml:space="preserve">  現金及約當現金</t>
  </si>
  <si>
    <t xml:space="preserve">  應收款項</t>
  </si>
  <si>
    <t xml:space="preserve">  備供出售金融資產</t>
  </si>
  <si>
    <t xml:space="preserve">  以成本衡量之金融資產</t>
  </si>
  <si>
    <t xml:space="preserve">  無活絡市場之債券投資</t>
  </si>
  <si>
    <t xml:space="preserve">  持有至到期日金融資產</t>
  </si>
  <si>
    <t xml:space="preserve">  採用權益法之投資</t>
  </si>
  <si>
    <t xml:space="preserve">  其他金融資產</t>
  </si>
  <si>
    <t xml:space="preserve">  投資性不動產</t>
  </si>
  <si>
    <t xml:space="preserve">  再保險合約資產</t>
  </si>
  <si>
    <t xml:space="preserve">  不動產及設備</t>
  </si>
  <si>
    <t xml:space="preserve">  其他資產</t>
  </si>
  <si>
    <t xml:space="preserve">  分離帳戶保險商品資產</t>
  </si>
  <si>
    <t xml:space="preserve">    資產合計</t>
  </si>
  <si>
    <r>
      <t>107</t>
    </r>
    <r>
      <rPr>
        <sz val="11"/>
        <rFont val="標楷體"/>
        <family val="4"/>
        <charset val="136"/>
      </rPr>
      <t>年底</t>
    </r>
    <phoneticPr fontId="4" type="noConversion"/>
  </si>
  <si>
    <r>
      <t>107</t>
    </r>
    <r>
      <rPr>
        <sz val="11"/>
        <rFont val="標楷體"/>
        <family val="4"/>
        <charset val="136"/>
      </rPr>
      <t>年</t>
    </r>
    <phoneticPr fontId="4" type="noConversion"/>
  </si>
  <si>
    <t xml:space="preserve">   透過其他綜合損益按公允價值</t>
    <phoneticPr fontId="4" type="noConversion"/>
  </si>
  <si>
    <t xml:space="preserve">   除列按攤銷後成本衡量之金融</t>
    <phoneticPr fontId="4" type="noConversion"/>
  </si>
  <si>
    <t xml:space="preserve">   採用覆蓋法重分類之損益</t>
    <phoneticPr fontId="4" type="noConversion"/>
  </si>
  <si>
    <r>
      <t>106</t>
    </r>
    <r>
      <rPr>
        <sz val="11"/>
        <rFont val="標楷體"/>
        <family val="4"/>
        <charset val="136"/>
      </rPr>
      <t>年底</t>
    </r>
    <phoneticPr fontId="4" type="noConversion"/>
  </si>
  <si>
    <t xml:space="preserve">  按攤銷後成本衡量之金融資產</t>
    <phoneticPr fontId="4" type="noConversion"/>
  </si>
  <si>
    <t xml:space="preserve">  透過損益按公允價值衡量之金融資產</t>
    <phoneticPr fontId="4" type="noConversion"/>
  </si>
  <si>
    <t xml:space="preserve">  透過其他綜合損益按公允價值衡量之</t>
    <phoneticPr fontId="4" type="noConversion"/>
  </si>
  <si>
    <t xml:space="preserve">  放款</t>
    <phoneticPr fontId="4" type="noConversion"/>
  </si>
  <si>
    <r>
      <t>107</t>
    </r>
    <r>
      <rPr>
        <sz val="20"/>
        <rFont val="標楷體"/>
        <family val="4"/>
        <charset val="136"/>
      </rPr>
      <t>年底</t>
    </r>
    <phoneticPr fontId="4" type="noConversion"/>
  </si>
  <si>
    <t xml:space="preserve">  避險之金融資產</t>
    <phoneticPr fontId="4" type="noConversion"/>
  </si>
  <si>
    <r>
      <t xml:space="preserve">  </t>
    </r>
    <r>
      <rPr>
        <sz val="11"/>
        <rFont val="標楷體"/>
        <family val="4"/>
        <charset val="136"/>
      </rPr>
      <t>避險之金融負債</t>
    </r>
    <phoneticPr fontId="4" type="noConversion"/>
  </si>
  <si>
    <t xml:space="preserve">   金融資產</t>
    <phoneticPr fontId="4" type="noConversion"/>
  </si>
  <si>
    <t xml:space="preserve">    衡量之金融資產已實現損益</t>
    <phoneticPr fontId="4" type="noConversion"/>
  </si>
  <si>
    <r>
      <t xml:space="preserve">        </t>
    </r>
    <r>
      <rPr>
        <sz val="12"/>
        <rFont val="標楷體"/>
        <family val="4"/>
        <charset val="136"/>
      </rPr>
      <t>之金融資產及負債損益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</si>
  <si>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損益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</si>
  <si>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之已實現損益</t>
    </r>
    <phoneticPr fontId="4" type="noConversion"/>
  </si>
  <si>
    <t xml:space="preserve">    資產淨損益</t>
    <phoneticPr fontId="4" type="noConversion"/>
  </si>
  <si>
    <r>
      <t xml:space="preserve">      </t>
    </r>
    <r>
      <rPr>
        <sz val="12"/>
        <rFont val="標楷體"/>
        <family val="4"/>
        <charset val="136"/>
      </rPr>
      <t>備淨變動</t>
    </r>
    <phoneticPr fontId="4" type="noConversion"/>
  </si>
  <si>
    <r>
      <t xml:space="preserve">    </t>
    </r>
    <r>
      <rPr>
        <sz val="12"/>
        <rFont val="標楷體"/>
        <family val="4"/>
        <charset val="136"/>
      </rPr>
      <t>減：攤回再保賠款與給付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</si>
  <si>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權益合計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</si>
  <si>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負債及權益合計</t>
    </r>
    <phoneticPr fontId="4" type="noConversion"/>
  </si>
  <si>
    <t>%</t>
    <phoneticPr fontId="4" type="noConversion"/>
  </si>
  <si>
    <t>(四)權益</t>
    <phoneticPr fontId="4" type="noConversion"/>
  </si>
  <si>
    <r>
      <t xml:space="preserve">        107</t>
    </r>
    <r>
      <rPr>
        <sz val="13"/>
        <rFont val="標楷體"/>
        <family val="4"/>
        <charset val="136"/>
      </rPr>
      <t>年底全體人壽保險公司持有政府債券總餘額</t>
    </r>
    <r>
      <rPr>
        <sz val="13"/>
        <rFont val="Times New Roman"/>
        <family val="1"/>
      </rPr>
      <t>1,464,987</t>
    </r>
    <r>
      <rPr>
        <sz val="13"/>
        <rFont val="標楷體"/>
        <family val="4"/>
        <charset val="136"/>
      </rPr>
      <t>百萬元，較上年底減少</t>
    </r>
    <r>
      <rPr>
        <sz val="13"/>
        <rFont val="Times New Roman"/>
        <family val="1"/>
      </rPr>
      <t xml:space="preserve">316,373  </t>
    </r>
    <phoneticPr fontId="4" type="noConversion"/>
  </si>
  <si>
    <r>
      <t xml:space="preserve">  </t>
    </r>
    <r>
      <rPr>
        <sz val="13"/>
        <rFont val="標楷體"/>
        <family val="4"/>
        <charset val="136"/>
      </rPr>
      <t>公司壽險處</t>
    </r>
    <r>
      <rPr>
        <sz val="13"/>
        <rFont val="Times New Roman"/>
        <family val="1"/>
      </rPr>
      <t>185,861</t>
    </r>
    <r>
      <rPr>
        <sz val="13"/>
        <rFont val="標楷體"/>
        <family val="4"/>
        <charset val="136"/>
      </rPr>
      <t>百萬元占</t>
    </r>
    <r>
      <rPr>
        <sz val="13"/>
        <rFont val="Times New Roman"/>
        <family val="1"/>
      </rPr>
      <t>12.7%</t>
    </r>
    <r>
      <rPr>
        <sz val="13"/>
        <rFont val="標楷體"/>
        <family val="4"/>
        <charset val="136"/>
      </rPr>
      <t>次之。</t>
    </r>
    <phoneticPr fontId="4" type="noConversion"/>
  </si>
  <si>
    <r>
      <t xml:space="preserve">            107 </t>
    </r>
    <r>
      <rPr>
        <sz val="13"/>
        <rFont val="標楷體"/>
        <family val="4"/>
        <charset val="136"/>
      </rPr>
      <t>年底全體人壽保險公司其他有價證券投資總餘額</t>
    </r>
    <r>
      <rPr>
        <sz val="13"/>
        <rFont val="Times New Roman"/>
        <family val="1"/>
      </rPr>
      <t>3,082,285</t>
    </r>
    <r>
      <rPr>
        <sz val="13"/>
        <rFont val="標楷體"/>
        <family val="4"/>
        <charset val="136"/>
      </rPr>
      <t>百萬元，較上年底增加</t>
    </r>
    <r>
      <rPr>
        <sz val="13"/>
        <rFont val="Times New Roman"/>
        <family val="1"/>
      </rPr>
      <t xml:space="preserve"> </t>
    </r>
    <phoneticPr fontId="4" type="noConversion"/>
  </si>
  <si>
    <r>
      <t xml:space="preserve">       204,413</t>
    </r>
    <r>
      <rPr>
        <sz val="13"/>
        <rFont val="標楷體"/>
        <family val="4"/>
        <charset val="136"/>
      </rPr>
      <t>百萬元或</t>
    </r>
    <r>
      <rPr>
        <sz val="13"/>
        <rFont val="Times New Roman"/>
        <family val="1"/>
      </rPr>
      <t>7.1%</t>
    </r>
    <r>
      <rPr>
        <sz val="13"/>
        <rFont val="標楷體"/>
        <family val="4"/>
        <charset val="136"/>
      </rPr>
      <t>，其中以富邦人壽保險公司</t>
    </r>
    <r>
      <rPr>
        <sz val="13"/>
        <rFont val="Times New Roman"/>
        <family val="1"/>
      </rPr>
      <t>661,963</t>
    </r>
    <r>
      <rPr>
        <sz val="13"/>
        <rFont val="標楷體"/>
        <family val="4"/>
        <charset val="136"/>
      </rPr>
      <t>百萬元占總餘額</t>
    </r>
    <r>
      <rPr>
        <sz val="13"/>
        <rFont val="Times New Roman"/>
        <family val="1"/>
      </rPr>
      <t>21.5%</t>
    </r>
    <r>
      <rPr>
        <sz val="13"/>
        <rFont val="標楷體"/>
        <family val="4"/>
        <charset val="136"/>
      </rPr>
      <t>為最多，</t>
    </r>
    <phoneticPr fontId="4" type="noConversion"/>
  </si>
  <si>
    <r>
      <t xml:space="preserve">      </t>
    </r>
    <r>
      <rPr>
        <sz val="13"/>
        <rFont val="標楷體"/>
        <family val="4"/>
        <charset val="136"/>
      </rPr>
      <t>國泰人壽保險公司</t>
    </r>
    <r>
      <rPr>
        <sz val="13"/>
        <rFont val="Times New Roman"/>
        <family val="1"/>
      </rPr>
      <t>577,890</t>
    </r>
    <r>
      <rPr>
        <sz val="13"/>
        <rFont val="標楷體"/>
        <family val="4"/>
        <charset val="136"/>
      </rPr>
      <t>百萬元占</t>
    </r>
    <r>
      <rPr>
        <sz val="13"/>
        <rFont val="Times New Roman"/>
        <family val="1"/>
      </rPr>
      <t>18.7%</t>
    </r>
    <r>
      <rPr>
        <sz val="13"/>
        <rFont val="標楷體"/>
        <family val="4"/>
        <charset val="136"/>
      </rPr>
      <t>次之。</t>
    </r>
    <phoneticPr fontId="4" type="noConversion"/>
  </si>
  <si>
    <r>
      <t xml:space="preserve">        107</t>
    </r>
    <r>
      <rPr>
        <sz val="13"/>
        <rFont val="標楷體"/>
        <family val="4"/>
        <charset val="136"/>
      </rPr>
      <t>年底全體人壽保險公司不動產投資淨額</t>
    </r>
    <r>
      <rPr>
        <sz val="13"/>
        <rFont val="Times New Roman"/>
        <family val="1"/>
      </rPr>
      <t>1,050,016</t>
    </r>
    <r>
      <rPr>
        <sz val="13"/>
        <rFont val="標楷體"/>
        <family val="4"/>
        <charset val="136"/>
      </rPr>
      <t>百萬元，較上年底減少</t>
    </r>
    <r>
      <rPr>
        <sz val="13"/>
        <rFont val="Times New Roman"/>
        <family val="1"/>
      </rPr>
      <t>l,004</t>
    </r>
    <r>
      <rPr>
        <sz val="13"/>
        <rFont val="標楷體"/>
        <family val="4"/>
        <charset val="136"/>
      </rPr>
      <t>百萬元或</t>
    </r>
    <r>
      <rPr>
        <sz val="13"/>
        <rFont val="Times New Roman"/>
        <family val="1"/>
      </rPr>
      <t xml:space="preserve"> </t>
    </r>
    <phoneticPr fontId="4" type="noConversion"/>
  </si>
  <si>
    <r>
      <t xml:space="preserve"> 0.1%</t>
    </r>
    <r>
      <rPr>
        <sz val="13"/>
        <rFont val="標楷體"/>
        <family val="4"/>
        <charset val="136"/>
      </rPr>
      <t>，其中以國泰人壽保險公司</t>
    </r>
    <r>
      <rPr>
        <sz val="13"/>
        <rFont val="Times New Roman"/>
        <family val="1"/>
      </rPr>
      <t>423,590</t>
    </r>
    <r>
      <rPr>
        <sz val="13"/>
        <rFont val="標楷體"/>
        <family val="4"/>
        <charset val="136"/>
      </rPr>
      <t>百萬元占總餘額</t>
    </r>
    <r>
      <rPr>
        <sz val="13"/>
        <rFont val="Times New Roman"/>
        <family val="1"/>
      </rPr>
      <t>40.3%</t>
    </r>
    <r>
      <rPr>
        <sz val="13"/>
        <rFont val="標楷體"/>
        <family val="4"/>
        <charset val="136"/>
      </rPr>
      <t>為最多，南山人壽保險公司</t>
    </r>
    <phoneticPr fontId="4" type="noConversion"/>
  </si>
  <si>
    <r>
      <t xml:space="preserve"> 144,139</t>
    </r>
    <r>
      <rPr>
        <sz val="13"/>
        <rFont val="標楷體"/>
        <family val="4"/>
        <charset val="136"/>
      </rPr>
      <t>百萬元占</t>
    </r>
    <r>
      <rPr>
        <sz val="13"/>
        <rFont val="Times New Roman"/>
        <family val="1"/>
      </rPr>
      <t>13.7%</t>
    </r>
    <r>
      <rPr>
        <sz val="13"/>
        <rFont val="標楷體"/>
        <family val="4"/>
        <charset val="136"/>
      </rPr>
      <t>次之。</t>
    </r>
    <phoneticPr fontId="4" type="noConversion"/>
  </si>
  <si>
    <r>
      <t xml:space="preserve">  0.6%</t>
    </r>
    <r>
      <rPr>
        <sz val="13"/>
        <rFont val="標楷體"/>
        <family val="4"/>
        <charset val="136"/>
      </rPr>
      <t>，其中以國泰人壽保險公司</t>
    </r>
    <r>
      <rPr>
        <sz val="13"/>
        <rFont val="Times New Roman"/>
        <family val="1"/>
      </rPr>
      <t>594,129</t>
    </r>
    <r>
      <rPr>
        <sz val="13"/>
        <rFont val="標楷體"/>
        <family val="4"/>
        <charset val="136"/>
      </rPr>
      <t>百萬元占總餘額</t>
    </r>
    <r>
      <rPr>
        <sz val="13"/>
        <rFont val="Times New Roman"/>
        <family val="1"/>
      </rPr>
      <t>40.6%</t>
    </r>
    <r>
      <rPr>
        <sz val="13"/>
        <rFont val="標楷體"/>
        <family val="4"/>
        <charset val="136"/>
      </rPr>
      <t>為最多，富邦人壽保險公</t>
    </r>
    <phoneticPr fontId="4" type="noConversion"/>
  </si>
  <si>
    <r>
      <t xml:space="preserve"> </t>
    </r>
    <r>
      <rPr>
        <sz val="13"/>
        <rFont val="標楷體"/>
        <family val="4"/>
        <charset val="136"/>
      </rPr>
      <t>司</t>
    </r>
    <r>
      <rPr>
        <sz val="13"/>
        <rFont val="Times New Roman"/>
        <family val="1"/>
      </rPr>
      <t>234,880</t>
    </r>
    <r>
      <rPr>
        <sz val="13"/>
        <rFont val="標楷體"/>
        <family val="4"/>
        <charset val="136"/>
      </rPr>
      <t>百萬元占</t>
    </r>
    <r>
      <rPr>
        <sz val="13"/>
        <rFont val="Times New Roman"/>
        <family val="1"/>
      </rPr>
      <t>16.0%</t>
    </r>
    <r>
      <rPr>
        <sz val="13"/>
        <rFont val="標楷體"/>
        <family val="4"/>
        <charset val="136"/>
      </rPr>
      <t>次之。</t>
    </r>
    <phoneticPr fontId="4" type="noConversion"/>
  </si>
  <si>
    <r>
      <t>3,945,246</t>
    </r>
    <r>
      <rPr>
        <sz val="13"/>
        <rFont val="標楷體"/>
        <family val="4"/>
        <charset val="136"/>
      </rPr>
      <t>百萬元占</t>
    </r>
    <r>
      <rPr>
        <sz val="13"/>
        <rFont val="Times New Roman"/>
        <family val="1"/>
      </rPr>
      <t>17.3%</t>
    </r>
    <r>
      <rPr>
        <sz val="13"/>
        <rFont val="標楷體"/>
        <family val="4"/>
        <charset val="136"/>
      </rPr>
      <t>次之。</t>
    </r>
    <r>
      <rPr>
        <sz val="13"/>
        <rFont val="Times New Roman"/>
        <family val="1"/>
      </rPr>
      <t xml:space="preserve">  </t>
    </r>
    <phoneticPr fontId="4" type="noConversion"/>
  </si>
  <si>
    <r>
      <rPr>
        <sz val="13"/>
        <rFont val="標楷體"/>
        <family val="4"/>
        <charset val="136"/>
      </rPr>
      <t>或</t>
    </r>
    <r>
      <rPr>
        <sz val="13"/>
        <rFont val="Times New Roman"/>
        <family val="1"/>
      </rPr>
      <t>9.6%</t>
    </r>
    <r>
      <rPr>
        <sz val="13"/>
        <rFont val="標楷體"/>
        <family val="4"/>
        <charset val="136"/>
      </rPr>
      <t>，其中以國泰人壽保險公司</t>
    </r>
    <r>
      <rPr>
        <sz val="13"/>
        <rFont val="Times New Roman"/>
        <family val="1"/>
      </rPr>
      <t>5,286,043</t>
    </r>
    <r>
      <rPr>
        <sz val="13"/>
        <rFont val="標楷體"/>
        <family val="4"/>
        <charset val="136"/>
      </rPr>
      <t>百萬元占總餘額</t>
    </r>
    <r>
      <rPr>
        <sz val="13"/>
        <rFont val="Times New Roman"/>
        <family val="1"/>
      </rPr>
      <t>23.2%</t>
    </r>
    <r>
      <rPr>
        <sz val="13"/>
        <rFont val="標楷體"/>
        <family val="4"/>
        <charset val="136"/>
      </rPr>
      <t>為最多，南山人壽保險公司</t>
    </r>
    <phoneticPr fontId="4" type="noConversion"/>
  </si>
  <si>
    <r>
      <rPr>
        <sz val="13"/>
        <rFont val="標楷體"/>
        <family val="4"/>
        <charset val="136"/>
      </rPr>
      <t>百萬元，較上年底增加</t>
    </r>
    <r>
      <rPr>
        <sz val="13"/>
        <rFont val="Times New Roman"/>
        <family val="1"/>
      </rPr>
      <t xml:space="preserve"> 9.2%</t>
    </r>
    <r>
      <rPr>
        <sz val="13"/>
        <rFont val="標楷體"/>
        <family val="4"/>
        <charset val="136"/>
      </rPr>
      <t>；權益合計</t>
    </r>
    <r>
      <rPr>
        <sz val="13"/>
        <rFont val="Times New Roman"/>
        <family val="1"/>
      </rPr>
      <t>1,090,091</t>
    </r>
    <r>
      <rPr>
        <sz val="13"/>
        <rFont val="標楷體"/>
        <family val="4"/>
        <charset val="136"/>
      </rPr>
      <t>百萬元，較上年底減少</t>
    </r>
    <r>
      <rPr>
        <sz val="13"/>
        <rFont val="Times New Roman"/>
        <family val="1"/>
      </rPr>
      <t>20.1%</t>
    </r>
    <r>
      <rPr>
        <sz val="13"/>
        <rFont val="標楷體"/>
        <family val="4"/>
        <charset val="136"/>
      </rPr>
      <t>。</t>
    </r>
    <phoneticPr fontId="4" type="noConversion"/>
  </si>
  <si>
    <r>
      <rPr>
        <sz val="11"/>
        <rFont val="標楷體"/>
        <family val="4"/>
        <charset val="136"/>
      </rPr>
      <t>註：</t>
    </r>
    <r>
      <rPr>
        <sz val="11"/>
        <rFont val="Times New Roman"/>
        <family val="1"/>
      </rPr>
      <t>1.</t>
    </r>
    <r>
      <rPr>
        <sz val="11"/>
        <rFont val="標楷體"/>
        <family val="4"/>
        <charset val="136"/>
      </rPr>
      <t>上述數據係依據金融監督管理委員會保險局提供資料彙編，未經會計師查核調整，以下各表均相同。</t>
    </r>
    <phoneticPr fontId="4" type="noConversion"/>
  </si>
  <si>
    <t xml:space="preserve"> 其他項目資產</t>
    <phoneticPr fontId="4" type="noConversion"/>
  </si>
  <si>
    <t xml:space="preserve">  其他項目負債</t>
    <phoneticPr fontId="4" type="noConversion"/>
  </si>
  <si>
    <r>
      <rPr>
        <sz val="12"/>
        <rFont val="標楷體"/>
        <family val="4"/>
        <charset val="136"/>
      </rPr>
      <t>所得稅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費用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利益</t>
    </r>
    <phoneticPr fontId="4" type="noConversion"/>
  </si>
  <si>
    <r>
      <t>本期其他綜合損益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稅後</t>
    </r>
    <r>
      <rPr>
        <sz val="12"/>
        <rFont val="Times New Roman"/>
        <family val="1"/>
      </rPr>
      <t>)</t>
    </r>
    <phoneticPr fontId="4" type="noConversion"/>
  </si>
  <si>
    <r>
      <rPr>
        <sz val="12"/>
        <rFont val="標楷體"/>
        <family val="4"/>
        <charset val="136"/>
      </rPr>
      <t>本期綜合損益總額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稅後</t>
    </r>
    <r>
      <rPr>
        <sz val="12"/>
        <rFont val="Times New Roman"/>
        <family val="1"/>
      </rPr>
      <t>)</t>
    </r>
    <phoneticPr fontId="4" type="noConversion"/>
  </si>
  <si>
    <r>
      <rPr>
        <sz val="10"/>
        <rFont val="標楷體"/>
        <family val="4"/>
        <charset val="136"/>
      </rPr>
      <t>註：英屬曼島商蘇黎世人壽保險公司台灣分公司於</t>
    </r>
    <r>
      <rPr>
        <sz val="10"/>
        <rFont val="Times New Roman"/>
        <family val="1"/>
      </rPr>
      <t>107</t>
    </r>
    <r>
      <rPr>
        <sz val="10"/>
        <rFont val="標楷體"/>
        <family val="4"/>
        <charset val="136"/>
      </rPr>
      <t>年</t>
    </r>
    <r>
      <rPr>
        <sz val="10"/>
        <rFont val="Times New Roman"/>
        <family val="1"/>
      </rPr>
      <t>1</t>
    </r>
    <r>
      <rPr>
        <sz val="10"/>
        <rFont val="標楷體"/>
        <family val="4"/>
        <charset val="136"/>
      </rPr>
      <t>月</t>
    </r>
    <r>
      <rPr>
        <sz val="10"/>
        <rFont val="Times New Roman"/>
        <family val="1"/>
      </rPr>
      <t>8</t>
    </r>
    <r>
      <rPr>
        <sz val="10"/>
        <rFont val="標楷體"/>
        <family val="4"/>
        <charset val="136"/>
      </rPr>
      <t>日裁撤</t>
    </r>
    <r>
      <rPr>
        <sz val="10"/>
        <rFont val="新細明體"/>
        <family val="1"/>
        <charset val="136"/>
      </rPr>
      <t>。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以下各表同</t>
    </r>
    <r>
      <rPr>
        <sz val="10"/>
        <rFont val="Times New Roman"/>
        <family val="1"/>
      </rPr>
      <t>)</t>
    </r>
    <phoneticPr fontId="4" type="noConversion"/>
  </si>
  <si>
    <r>
      <t xml:space="preserve">      107</t>
    </r>
    <r>
      <rPr>
        <sz val="13"/>
        <rFont val="標楷體"/>
        <family val="4"/>
        <charset val="136"/>
      </rPr>
      <t>年全體人壽保險公司稅前純益合計</t>
    </r>
    <r>
      <rPr>
        <sz val="13"/>
        <rFont val="Times New Roman"/>
        <family val="1"/>
      </rPr>
      <t>84,203</t>
    </r>
    <r>
      <rPr>
        <sz val="13"/>
        <rFont val="標楷體"/>
        <family val="4"/>
        <charset val="136"/>
      </rPr>
      <t>百萬元，較上年減少</t>
    </r>
    <r>
      <rPr>
        <sz val="13"/>
        <rFont val="Times New Roman"/>
        <family val="1"/>
      </rPr>
      <t>32,470</t>
    </r>
    <r>
      <rPr>
        <sz val="13"/>
        <rFont val="標楷體"/>
        <family val="4"/>
        <charset val="136"/>
      </rPr>
      <t>百萬元或</t>
    </r>
    <r>
      <rPr>
        <sz val="13"/>
        <rFont val="Times New Roman"/>
        <family val="1"/>
      </rPr>
      <t>27.8%</t>
    </r>
    <r>
      <rPr>
        <sz val="13"/>
        <rFont val="標楷體"/>
        <family val="4"/>
        <charset val="136"/>
      </rPr>
      <t>。</t>
    </r>
    <phoneticPr fontId="4" type="noConversion"/>
  </si>
  <si>
    <r>
      <t xml:space="preserve">        107</t>
    </r>
    <r>
      <rPr>
        <sz val="13"/>
        <rFont val="標楷體"/>
        <family val="4"/>
        <charset val="136"/>
      </rPr>
      <t>年底全體人壽保險公司保險負債為</t>
    </r>
    <r>
      <rPr>
        <sz val="13"/>
        <rFont val="Times New Roman"/>
        <family val="1"/>
      </rPr>
      <t>22,740,906</t>
    </r>
    <r>
      <rPr>
        <sz val="13"/>
        <rFont val="標楷體"/>
        <family val="4"/>
        <charset val="136"/>
      </rPr>
      <t>百萬元，較上年底增加</t>
    </r>
    <r>
      <rPr>
        <sz val="13"/>
        <rFont val="Times New Roman"/>
        <family val="1"/>
      </rPr>
      <t>1,993,707</t>
    </r>
    <r>
      <rPr>
        <sz val="13"/>
        <rFont val="標楷體"/>
        <family val="4"/>
        <charset val="136"/>
      </rPr>
      <t>百萬元</t>
    </r>
    <r>
      <rPr>
        <sz val="13"/>
        <rFont val="Times New Roman"/>
        <family val="1"/>
      </rPr>
      <t xml:space="preserve"> </t>
    </r>
    <phoneticPr fontId="4" type="noConversion"/>
  </si>
  <si>
    <r>
      <rPr>
        <sz val="10.5"/>
        <rFont val="標楷體"/>
        <family val="4"/>
        <charset val="136"/>
      </rPr>
      <t>公</t>
    </r>
    <r>
      <rPr>
        <sz val="10.5"/>
        <rFont val="Times New Roman"/>
        <family val="1"/>
      </rPr>
      <t xml:space="preserve">             </t>
    </r>
    <r>
      <rPr>
        <sz val="10.5"/>
        <rFont val="標楷體"/>
        <family val="4"/>
        <charset val="136"/>
      </rPr>
      <t>司</t>
    </r>
    <r>
      <rPr>
        <sz val="10.5"/>
        <rFont val="Times New Roman"/>
        <family val="1"/>
      </rPr>
      <t xml:space="preserve">             </t>
    </r>
    <r>
      <rPr>
        <sz val="10.5"/>
        <rFont val="標楷體"/>
        <family val="4"/>
        <charset val="136"/>
      </rPr>
      <t>別</t>
    </r>
  </si>
  <si>
    <r>
      <t>107</t>
    </r>
    <r>
      <rPr>
        <sz val="10.5"/>
        <rFont val="標楷體"/>
        <family val="4"/>
        <charset val="136"/>
      </rPr>
      <t>年</t>
    </r>
    <phoneticPr fontId="4" type="noConversion"/>
  </si>
  <si>
    <r>
      <t>106</t>
    </r>
    <r>
      <rPr>
        <sz val="10.5"/>
        <rFont val="標楷體"/>
        <family val="4"/>
        <charset val="136"/>
      </rPr>
      <t>年</t>
    </r>
    <phoneticPr fontId="4" type="noConversion"/>
  </si>
  <si>
    <r>
      <rPr>
        <sz val="10.5"/>
        <rFont val="標楷體"/>
        <family val="4"/>
        <charset val="136"/>
      </rPr>
      <t>比</t>
    </r>
    <r>
      <rPr>
        <sz val="10.5"/>
        <rFont val="Times New Roman"/>
        <family val="1"/>
      </rPr>
      <t xml:space="preserve">   </t>
    </r>
    <r>
      <rPr>
        <sz val="10.5"/>
        <rFont val="標楷體"/>
        <family val="4"/>
        <charset val="136"/>
      </rPr>
      <t>較</t>
    </r>
    <r>
      <rPr>
        <sz val="10.5"/>
        <rFont val="Times New Roman"/>
        <family val="1"/>
      </rPr>
      <t xml:space="preserve">   </t>
    </r>
    <r>
      <rPr>
        <sz val="10.5"/>
        <rFont val="標楷體"/>
        <family val="4"/>
        <charset val="136"/>
      </rPr>
      <t>增</t>
    </r>
    <r>
      <rPr>
        <sz val="10.5"/>
        <rFont val="Times New Roman"/>
        <family val="1"/>
      </rPr>
      <t xml:space="preserve">   </t>
    </r>
    <r>
      <rPr>
        <sz val="10.5"/>
        <rFont val="標楷體"/>
        <family val="4"/>
        <charset val="136"/>
      </rPr>
      <t>減</t>
    </r>
  </si>
  <si>
    <r>
      <rPr>
        <sz val="10.5"/>
        <rFont val="標楷體"/>
        <family val="4"/>
        <charset val="136"/>
      </rPr>
      <t>金</t>
    </r>
    <r>
      <rPr>
        <sz val="10.5"/>
        <rFont val="Times New Roman"/>
        <family val="1"/>
      </rPr>
      <t xml:space="preserve">      </t>
    </r>
    <r>
      <rPr>
        <sz val="10.5"/>
        <rFont val="標楷體"/>
        <family val="4"/>
        <charset val="136"/>
      </rPr>
      <t>額</t>
    </r>
  </si>
  <si>
    <r>
      <t xml:space="preserve">  </t>
    </r>
    <r>
      <rPr>
        <sz val="10.5"/>
        <rFont val="標楷體"/>
        <family val="4"/>
        <charset val="136"/>
      </rPr>
      <t>臺銀人壽保險公司</t>
    </r>
    <phoneticPr fontId="4" type="noConversion"/>
  </si>
  <si>
    <r>
      <t xml:space="preserve">  </t>
    </r>
    <r>
      <rPr>
        <sz val="10.5"/>
        <rFont val="標楷體"/>
        <family val="4"/>
        <charset val="136"/>
      </rPr>
      <t>中華郵政公司壽險處</t>
    </r>
  </si>
  <si>
    <r>
      <t xml:space="preserve">  </t>
    </r>
    <r>
      <rPr>
        <sz val="10.5"/>
        <rFont val="標楷體"/>
        <family val="4"/>
        <charset val="136"/>
      </rPr>
      <t>台灣人壽保險公司</t>
    </r>
    <phoneticPr fontId="4" type="noConversion"/>
  </si>
  <si>
    <r>
      <t xml:space="preserve">  </t>
    </r>
    <r>
      <rPr>
        <sz val="10.5"/>
        <rFont val="標楷體"/>
        <family val="4"/>
        <charset val="136"/>
      </rPr>
      <t>保誠人壽保險公司</t>
    </r>
  </si>
  <si>
    <r>
      <t xml:space="preserve">  </t>
    </r>
    <r>
      <rPr>
        <sz val="10.5"/>
        <rFont val="標楷體"/>
        <family val="4"/>
        <charset val="136"/>
      </rPr>
      <t>國泰人壽保險公司</t>
    </r>
  </si>
  <si>
    <r>
      <t xml:space="preserve">  </t>
    </r>
    <r>
      <rPr>
        <sz val="10.5"/>
        <rFont val="標楷體"/>
        <family val="4"/>
        <charset val="136"/>
      </rPr>
      <t>中國人壽保險公司</t>
    </r>
  </si>
  <si>
    <r>
      <t xml:space="preserve">  </t>
    </r>
    <r>
      <rPr>
        <sz val="10.5"/>
        <rFont val="標楷體"/>
        <family val="4"/>
        <charset val="136"/>
      </rPr>
      <t>南山人壽保險公司</t>
    </r>
    <phoneticPr fontId="4" type="noConversion"/>
  </si>
  <si>
    <r>
      <t xml:space="preserve">  </t>
    </r>
    <r>
      <rPr>
        <sz val="10.5"/>
        <rFont val="標楷體"/>
        <family val="4"/>
        <charset val="136"/>
      </rPr>
      <t>新光人壽保險公司</t>
    </r>
  </si>
  <si>
    <r>
      <t xml:space="preserve">  </t>
    </r>
    <r>
      <rPr>
        <sz val="10.5"/>
        <rFont val="標楷體"/>
        <family val="4"/>
        <charset val="136"/>
      </rPr>
      <t>富邦人壽保險公司</t>
    </r>
  </si>
  <si>
    <r>
      <t xml:space="preserve">  </t>
    </r>
    <r>
      <rPr>
        <sz val="10.5"/>
        <rFont val="標楷體"/>
        <family val="4"/>
        <charset val="136"/>
      </rPr>
      <t>三商美邦人壽保險公司</t>
    </r>
  </si>
  <si>
    <r>
      <t xml:space="preserve">  </t>
    </r>
    <r>
      <rPr>
        <sz val="10.5"/>
        <rFont val="標楷體"/>
        <family val="4"/>
        <charset val="136"/>
      </rPr>
      <t>遠雄人壽保險公司</t>
    </r>
  </si>
  <si>
    <r>
      <t xml:space="preserve">  </t>
    </r>
    <r>
      <rPr>
        <sz val="10.5"/>
        <rFont val="標楷體"/>
        <family val="4"/>
        <charset val="136"/>
      </rPr>
      <t>宏泰人壽保險公司</t>
    </r>
  </si>
  <si>
    <r>
      <t xml:space="preserve">  </t>
    </r>
    <r>
      <rPr>
        <sz val="10.5"/>
        <rFont val="標楷體"/>
        <family val="4"/>
        <charset val="136"/>
      </rPr>
      <t>安聯人壽保險公司</t>
    </r>
    <phoneticPr fontId="4" type="noConversion"/>
  </si>
  <si>
    <r>
      <t xml:space="preserve">  </t>
    </r>
    <r>
      <rPr>
        <sz val="10.5"/>
        <rFont val="標楷體"/>
        <family val="4"/>
        <charset val="136"/>
      </rPr>
      <t>保德信國際人壽保險公司</t>
    </r>
  </si>
  <si>
    <r>
      <t xml:space="preserve">  </t>
    </r>
    <r>
      <rPr>
        <sz val="10.5"/>
        <rFont val="標楷體"/>
        <family val="4"/>
        <charset val="136"/>
      </rPr>
      <t>全球人壽保險公司</t>
    </r>
    <phoneticPr fontId="4" type="noConversion"/>
  </si>
  <si>
    <r>
      <t xml:space="preserve">  </t>
    </r>
    <r>
      <rPr>
        <sz val="10.5"/>
        <rFont val="標楷體"/>
        <family val="4"/>
        <charset val="136"/>
      </rPr>
      <t>元大人壽保險公司</t>
    </r>
    <phoneticPr fontId="4" type="noConversion"/>
  </si>
  <si>
    <r>
      <t xml:space="preserve">  </t>
    </r>
    <r>
      <rPr>
        <sz val="10.5"/>
        <rFont val="標楷體"/>
        <family val="4"/>
        <charset val="136"/>
      </rPr>
      <t>第一金人壽保險公司</t>
    </r>
    <phoneticPr fontId="4" type="noConversion"/>
  </si>
  <si>
    <r>
      <t xml:space="preserve">  </t>
    </r>
    <r>
      <rPr>
        <sz val="10.5"/>
        <rFont val="標楷體"/>
        <family val="4"/>
        <charset val="136"/>
      </rPr>
      <t>合作金庫人壽保險公司</t>
    </r>
    <phoneticPr fontId="4" type="noConversion"/>
  </si>
  <si>
    <r>
      <t xml:space="preserve">  </t>
    </r>
    <r>
      <rPr>
        <sz val="10.5"/>
        <rFont val="標楷體"/>
        <family val="4"/>
        <charset val="136"/>
      </rPr>
      <t>國際康健人壽保險公司</t>
    </r>
    <phoneticPr fontId="4" type="noConversion"/>
  </si>
  <si>
    <r>
      <t xml:space="preserve">  </t>
    </r>
    <r>
      <rPr>
        <sz val="10.5"/>
        <rFont val="標楷體"/>
        <family val="4"/>
        <charset val="136"/>
      </rPr>
      <t>英屬百慕達商友邦人壽保險公司台灣分公司</t>
    </r>
    <phoneticPr fontId="4" type="noConversion"/>
  </si>
  <si>
    <r>
      <t xml:space="preserve">  </t>
    </r>
    <r>
      <rPr>
        <sz val="10.5"/>
        <rFont val="標楷體"/>
        <family val="4"/>
        <charset val="136"/>
      </rPr>
      <t>法商法國巴黎人壽保險公司台灣分公司</t>
    </r>
  </si>
  <si>
    <r>
      <t xml:space="preserve">  </t>
    </r>
    <r>
      <rPr>
        <sz val="10.5"/>
        <rFont val="標楷體"/>
        <family val="4"/>
        <charset val="136"/>
      </rPr>
      <t>英屬百慕達商安達人壽保險公司台灣分公司</t>
    </r>
    <phoneticPr fontId="4" type="noConversion"/>
  </si>
  <si>
    <r>
      <t xml:space="preserve">  </t>
    </r>
    <r>
      <rPr>
        <sz val="10.5"/>
        <rFont val="標楷體"/>
        <family val="4"/>
        <charset val="136"/>
      </rPr>
      <t>英屬曼島商蘇黎世人壽保險公司台灣分公司</t>
    </r>
    <phoneticPr fontId="4" type="noConversion"/>
  </si>
  <si>
    <r>
      <t xml:space="preserve">    </t>
    </r>
    <r>
      <rPr>
        <sz val="10.5"/>
        <rFont val="標楷體"/>
        <family val="4"/>
        <charset val="136"/>
      </rPr>
      <t>合　</t>
    </r>
    <r>
      <rPr>
        <sz val="10.5"/>
        <rFont val="Times New Roman"/>
        <family val="1"/>
      </rPr>
      <t xml:space="preserve">  </t>
    </r>
    <r>
      <rPr>
        <sz val="10.5"/>
        <rFont val="標楷體"/>
        <family val="4"/>
        <charset val="136"/>
      </rPr>
      <t>　　　　　　　　　　　計</t>
    </r>
  </si>
  <si>
    <r>
      <t>107</t>
    </r>
    <r>
      <rPr>
        <sz val="10.5"/>
        <rFont val="標楷體"/>
        <family val="4"/>
        <charset val="136"/>
      </rPr>
      <t>年底</t>
    </r>
    <phoneticPr fontId="4" type="noConversion"/>
  </si>
  <si>
    <r>
      <t>106</t>
    </r>
    <r>
      <rPr>
        <sz val="10.5"/>
        <rFont val="標楷體"/>
        <family val="4"/>
        <charset val="136"/>
      </rPr>
      <t>年底</t>
    </r>
    <phoneticPr fontId="4" type="noConversion"/>
  </si>
  <si>
    <r>
      <t xml:space="preserve">  </t>
    </r>
    <r>
      <rPr>
        <sz val="10.5"/>
        <rFont val="標楷體"/>
        <family val="4"/>
        <charset val="136"/>
      </rPr>
      <t>臺銀人壽保險公司</t>
    </r>
  </si>
  <si>
    <r>
      <t xml:space="preserve">  </t>
    </r>
    <r>
      <rPr>
        <sz val="10.5"/>
        <rFont val="標楷體"/>
        <family val="4"/>
        <charset val="136"/>
      </rPr>
      <t>台灣人壽保險公司</t>
    </r>
  </si>
  <si>
    <r>
      <t xml:space="preserve">  </t>
    </r>
    <r>
      <rPr>
        <sz val="10.5"/>
        <rFont val="標楷體"/>
        <family val="4"/>
        <charset val="136"/>
      </rPr>
      <t>南山人壽保險公司</t>
    </r>
  </si>
  <si>
    <r>
      <t xml:space="preserve">  </t>
    </r>
    <r>
      <rPr>
        <sz val="10.5"/>
        <rFont val="標楷體"/>
        <family val="4"/>
        <charset val="136"/>
      </rPr>
      <t>安聯人壽保險公司</t>
    </r>
  </si>
  <si>
    <r>
      <t xml:space="preserve">  </t>
    </r>
    <r>
      <rPr>
        <sz val="10.5"/>
        <rFont val="標楷體"/>
        <family val="4"/>
        <charset val="136"/>
      </rPr>
      <t>全球人壽保險公司</t>
    </r>
  </si>
  <si>
    <r>
      <t xml:space="preserve">  </t>
    </r>
    <r>
      <rPr>
        <sz val="10.5"/>
        <rFont val="標楷體"/>
        <family val="4"/>
        <charset val="136"/>
      </rPr>
      <t>元大人壽保險公司</t>
    </r>
    <phoneticPr fontId="4" type="noConversion"/>
  </si>
  <si>
    <r>
      <t xml:space="preserve">  </t>
    </r>
    <r>
      <rPr>
        <sz val="10.5"/>
        <rFont val="標楷體"/>
        <family val="4"/>
        <charset val="136"/>
      </rPr>
      <t>第一金人壽保險公司</t>
    </r>
    <phoneticPr fontId="4" type="noConversion"/>
  </si>
  <si>
    <r>
      <t xml:space="preserve">  </t>
    </r>
    <r>
      <rPr>
        <sz val="10.5"/>
        <rFont val="標楷體"/>
        <family val="4"/>
        <charset val="136"/>
      </rPr>
      <t>合作金庫人壽保險公司</t>
    </r>
    <phoneticPr fontId="4" type="noConversion"/>
  </si>
  <si>
    <r>
      <t xml:space="preserve">  </t>
    </r>
    <r>
      <rPr>
        <sz val="10.5"/>
        <rFont val="標楷體"/>
        <family val="4"/>
        <charset val="136"/>
      </rPr>
      <t>國際康健人壽保險公司</t>
    </r>
    <phoneticPr fontId="4" type="noConversion"/>
  </si>
  <si>
    <r>
      <t xml:space="preserve">  </t>
    </r>
    <r>
      <rPr>
        <sz val="10.5"/>
        <rFont val="標楷體"/>
        <family val="4"/>
        <charset val="136"/>
      </rPr>
      <t>英屬百慕達商友邦人壽保險公司台灣分公司</t>
    </r>
    <phoneticPr fontId="4" type="noConversion"/>
  </si>
  <si>
    <r>
      <t xml:space="preserve">  </t>
    </r>
    <r>
      <rPr>
        <sz val="10.5"/>
        <rFont val="標楷體"/>
        <family val="4"/>
        <charset val="136"/>
      </rPr>
      <t>英屬百慕達商安達人壽保險公司台灣分公司</t>
    </r>
    <phoneticPr fontId="4" type="noConversion"/>
  </si>
  <si>
    <r>
      <t xml:space="preserve">  </t>
    </r>
    <r>
      <rPr>
        <sz val="10.5"/>
        <rFont val="標楷體"/>
        <family val="4"/>
        <charset val="136"/>
      </rPr>
      <t>英屬曼島商蘇黎世人壽保險公司台灣分公司</t>
    </r>
    <phoneticPr fontId="4" type="noConversion"/>
  </si>
  <si>
    <t>%</t>
    <phoneticPr fontId="4" type="noConversion"/>
  </si>
  <si>
    <t>各人壽保險公司權益統計表</t>
    <phoneticPr fontId="4" type="noConversion"/>
  </si>
  <si>
    <r>
      <t xml:space="preserve">      107</t>
    </r>
    <r>
      <rPr>
        <sz val="13"/>
        <rFont val="標楷體"/>
        <family val="4"/>
        <charset val="136"/>
      </rPr>
      <t>年底全體人壽保險公司權益合計</t>
    </r>
    <r>
      <rPr>
        <sz val="13"/>
        <rFont val="Times New Roman"/>
        <family val="1"/>
      </rPr>
      <t>1,090,091</t>
    </r>
    <r>
      <rPr>
        <sz val="13"/>
        <rFont val="標楷體"/>
        <family val="4"/>
        <charset val="136"/>
      </rPr>
      <t>百萬元，較上年底減少</t>
    </r>
    <r>
      <rPr>
        <sz val="13"/>
        <rFont val="Times New Roman"/>
        <family val="1"/>
      </rPr>
      <t>274,550</t>
    </r>
    <r>
      <rPr>
        <sz val="13"/>
        <rFont val="標楷體"/>
        <family val="4"/>
        <charset val="136"/>
      </rPr>
      <t>百萬元或</t>
    </r>
    <r>
      <rPr>
        <sz val="13"/>
        <rFont val="Times New Roman"/>
        <family val="1"/>
      </rPr>
      <t>20.1%</t>
    </r>
    <r>
      <rPr>
        <sz val="13"/>
        <rFont val="標楷體"/>
        <family val="4"/>
        <charset val="136"/>
      </rPr>
      <t>，</t>
    </r>
    <phoneticPr fontId="4" type="noConversion"/>
  </si>
  <si>
    <r>
      <t>106</t>
    </r>
    <r>
      <rPr>
        <sz val="10.5"/>
        <rFont val="標楷體"/>
        <family val="4"/>
        <charset val="136"/>
      </rPr>
      <t>年底</t>
    </r>
    <phoneticPr fontId="4" type="noConversion"/>
  </si>
  <si>
    <r>
      <t xml:space="preserve">  </t>
    </r>
    <r>
      <rPr>
        <sz val="10.5"/>
        <rFont val="標楷體"/>
        <family val="4"/>
        <charset val="136"/>
      </rPr>
      <t>國泰人壽保險公司</t>
    </r>
    <phoneticPr fontId="4" type="noConversion"/>
  </si>
  <si>
    <r>
      <t xml:space="preserve">  </t>
    </r>
    <r>
      <rPr>
        <sz val="10.5"/>
        <rFont val="標楷體"/>
        <family val="4"/>
        <charset val="136"/>
      </rPr>
      <t>元大人壽保險公司</t>
    </r>
    <phoneticPr fontId="4" type="noConversion"/>
  </si>
  <si>
    <r>
      <t xml:space="preserve">  </t>
    </r>
    <r>
      <rPr>
        <sz val="10.5"/>
        <rFont val="標楷體"/>
        <family val="4"/>
        <charset val="136"/>
      </rPr>
      <t>第一金人壽保險公司</t>
    </r>
    <phoneticPr fontId="4" type="noConversion"/>
  </si>
  <si>
    <r>
      <t xml:space="preserve">  </t>
    </r>
    <r>
      <rPr>
        <sz val="10.5"/>
        <rFont val="標楷體"/>
        <family val="4"/>
        <charset val="136"/>
      </rPr>
      <t>合作金庫人壽保險公司</t>
    </r>
    <phoneticPr fontId="4" type="noConversion"/>
  </si>
  <si>
    <r>
      <t xml:space="preserve">  </t>
    </r>
    <r>
      <rPr>
        <sz val="10.5"/>
        <rFont val="標楷體"/>
        <family val="4"/>
        <charset val="136"/>
      </rPr>
      <t>國際康健人壽保險公司</t>
    </r>
    <phoneticPr fontId="4" type="noConversion"/>
  </si>
  <si>
    <r>
      <t xml:space="preserve">  </t>
    </r>
    <r>
      <rPr>
        <sz val="10.5"/>
        <rFont val="標楷體"/>
        <family val="4"/>
        <charset val="136"/>
      </rPr>
      <t>英屬百慕達商友邦人壽保險公司台灣分公司</t>
    </r>
    <phoneticPr fontId="4" type="noConversion"/>
  </si>
  <si>
    <r>
      <t xml:space="preserve">  </t>
    </r>
    <r>
      <rPr>
        <sz val="10.5"/>
        <rFont val="標楷體"/>
        <family val="4"/>
        <charset val="136"/>
      </rPr>
      <t>英屬百慕達商安達人壽保險公司台灣分公司</t>
    </r>
    <phoneticPr fontId="4" type="noConversion"/>
  </si>
  <si>
    <r>
      <t xml:space="preserve">  </t>
    </r>
    <r>
      <rPr>
        <sz val="10.5"/>
        <rFont val="標楷體"/>
        <family val="4"/>
        <charset val="136"/>
      </rPr>
      <t>英屬曼島商蘇黎世人壽保險公司台灣分公司</t>
    </r>
    <phoneticPr fontId="4" type="noConversion"/>
  </si>
  <si>
    <r>
      <rPr>
        <sz val="13"/>
        <rFont val="標楷體"/>
        <family val="4"/>
        <charset val="136"/>
      </rPr>
      <t>元占</t>
    </r>
    <r>
      <rPr>
        <sz val="13"/>
        <rFont val="Times New Roman"/>
        <family val="1"/>
      </rPr>
      <t>18.4%</t>
    </r>
    <r>
      <rPr>
        <sz val="13"/>
        <rFont val="標楷體"/>
        <family val="4"/>
        <charset val="136"/>
      </rPr>
      <t>次之。</t>
    </r>
    <phoneticPr fontId="4" type="noConversion"/>
  </si>
  <si>
    <r>
      <rPr>
        <sz val="13"/>
        <rFont val="標楷體"/>
        <family val="4"/>
        <charset val="136"/>
      </rPr>
      <t>其中以國泰人壽保險公司</t>
    </r>
    <r>
      <rPr>
        <sz val="13"/>
        <rFont val="Times New Roman"/>
        <family val="1"/>
      </rPr>
      <t>357,611</t>
    </r>
    <r>
      <rPr>
        <sz val="13"/>
        <rFont val="標楷體"/>
        <family val="4"/>
        <charset val="136"/>
      </rPr>
      <t>百萬元占總餘額</t>
    </r>
    <r>
      <rPr>
        <sz val="13"/>
        <rFont val="Times New Roman"/>
        <family val="1"/>
      </rPr>
      <t>32.8%</t>
    </r>
    <r>
      <rPr>
        <sz val="13"/>
        <rFont val="標楷體"/>
        <family val="4"/>
        <charset val="136"/>
      </rPr>
      <t>為最多，富邦人壽保險公司</t>
    </r>
    <r>
      <rPr>
        <sz val="13"/>
        <rFont val="Times New Roman"/>
        <family val="1"/>
      </rPr>
      <t>200,980</t>
    </r>
    <r>
      <rPr>
        <sz val="13"/>
        <rFont val="標楷體"/>
        <family val="4"/>
        <charset val="136"/>
      </rPr>
      <t>百萬</t>
    </r>
    <phoneticPr fontId="4" type="noConversion"/>
  </si>
  <si>
    <r>
      <t xml:space="preserve">  </t>
    </r>
    <r>
      <rPr>
        <sz val="13"/>
        <rFont val="標楷體"/>
        <family val="4"/>
        <charset val="136"/>
      </rPr>
      <t>百萬元或</t>
    </r>
    <r>
      <rPr>
        <sz val="13"/>
        <rFont val="Times New Roman"/>
        <family val="1"/>
      </rPr>
      <t>17.8%</t>
    </r>
    <r>
      <rPr>
        <sz val="13"/>
        <rFont val="標楷體"/>
        <family val="4"/>
        <charset val="136"/>
      </rPr>
      <t>，其中以富邦人壽保險公司</t>
    </r>
    <r>
      <rPr>
        <sz val="13"/>
        <rFont val="Times New Roman"/>
        <family val="1"/>
      </rPr>
      <t>202,422</t>
    </r>
    <r>
      <rPr>
        <sz val="13"/>
        <rFont val="標楷體"/>
        <family val="4"/>
        <charset val="136"/>
      </rPr>
      <t>百萬元占總餘額</t>
    </r>
    <r>
      <rPr>
        <sz val="13"/>
        <rFont val="Times New Roman"/>
        <family val="1"/>
      </rPr>
      <t>13.8%</t>
    </r>
    <r>
      <rPr>
        <sz val="13"/>
        <rFont val="標楷體"/>
        <family val="4"/>
        <charset val="136"/>
      </rPr>
      <t>為最多，中華郵政</t>
    </r>
    <phoneticPr fontId="4" type="noConversion"/>
  </si>
  <si>
    <r>
      <t xml:space="preserve">  </t>
    </r>
    <r>
      <rPr>
        <sz val="10.5"/>
        <rFont val="標楷體"/>
        <family val="4"/>
        <charset val="136"/>
      </rPr>
      <t>中華郵政公司壽險處</t>
    </r>
    <phoneticPr fontId="4" type="noConversion"/>
  </si>
  <si>
    <r>
      <t>107</t>
    </r>
    <r>
      <rPr>
        <sz val="10.5"/>
        <rFont val="標楷體"/>
        <family val="4"/>
        <charset val="136"/>
      </rPr>
      <t>年底</t>
    </r>
    <phoneticPr fontId="4" type="noConversion"/>
  </si>
  <si>
    <r>
      <t>106</t>
    </r>
    <r>
      <rPr>
        <sz val="10.5"/>
        <rFont val="標楷體"/>
        <family val="4"/>
        <charset val="136"/>
      </rPr>
      <t>年底</t>
    </r>
    <phoneticPr fontId="4" type="noConversion"/>
  </si>
  <si>
    <r>
      <t xml:space="preserve">  </t>
    </r>
    <r>
      <rPr>
        <sz val="10.5"/>
        <rFont val="標楷體"/>
        <family val="4"/>
        <charset val="136"/>
      </rPr>
      <t>元大人壽保險公司</t>
    </r>
    <phoneticPr fontId="4" type="noConversion"/>
  </si>
  <si>
    <r>
      <t xml:space="preserve">  </t>
    </r>
    <r>
      <rPr>
        <sz val="10.5"/>
        <rFont val="標楷體"/>
        <family val="4"/>
        <charset val="136"/>
      </rPr>
      <t>第一金人壽保險公司</t>
    </r>
    <phoneticPr fontId="4" type="noConversion"/>
  </si>
  <si>
    <r>
      <t xml:space="preserve">  </t>
    </r>
    <r>
      <rPr>
        <sz val="10.5"/>
        <rFont val="標楷體"/>
        <family val="4"/>
        <charset val="136"/>
      </rPr>
      <t>合作金庫人壽保險公司</t>
    </r>
    <phoneticPr fontId="4" type="noConversion"/>
  </si>
  <si>
    <r>
      <t xml:space="preserve">  </t>
    </r>
    <r>
      <rPr>
        <sz val="10.5"/>
        <rFont val="標楷體"/>
        <family val="4"/>
        <charset val="136"/>
      </rPr>
      <t>國際康健人壽保險公司</t>
    </r>
    <phoneticPr fontId="4" type="noConversion"/>
  </si>
  <si>
    <r>
      <t xml:space="preserve">  </t>
    </r>
    <r>
      <rPr>
        <sz val="10.5"/>
        <rFont val="標楷體"/>
        <family val="4"/>
        <charset val="136"/>
      </rPr>
      <t>英屬百慕達商友邦人壽保險公司台灣分公司</t>
    </r>
    <phoneticPr fontId="4" type="noConversion"/>
  </si>
  <si>
    <r>
      <t xml:space="preserve">  </t>
    </r>
    <r>
      <rPr>
        <sz val="10.5"/>
        <rFont val="標楷體"/>
        <family val="4"/>
        <charset val="136"/>
      </rPr>
      <t>英屬百慕達商安達人壽保險公司台灣分公司</t>
    </r>
    <phoneticPr fontId="4" type="noConversion"/>
  </si>
  <si>
    <r>
      <t xml:space="preserve">  </t>
    </r>
    <r>
      <rPr>
        <sz val="10.5"/>
        <rFont val="標楷體"/>
        <family val="4"/>
        <charset val="136"/>
      </rPr>
      <t>英屬曼島商蘇黎世人壽保險公司台灣分公司</t>
    </r>
    <phoneticPr fontId="4" type="noConversion"/>
  </si>
  <si>
    <r>
      <t>107</t>
    </r>
    <r>
      <rPr>
        <sz val="10.5"/>
        <rFont val="標楷體"/>
        <family val="4"/>
        <charset val="136"/>
      </rPr>
      <t>年底</t>
    </r>
    <phoneticPr fontId="4" type="noConversion"/>
  </si>
  <si>
    <r>
      <t>106</t>
    </r>
    <r>
      <rPr>
        <sz val="10.5"/>
        <rFont val="標楷體"/>
        <family val="4"/>
        <charset val="136"/>
      </rPr>
      <t>年底</t>
    </r>
    <phoneticPr fontId="4" type="noConversion"/>
  </si>
  <si>
    <r>
      <t xml:space="preserve">  </t>
    </r>
    <r>
      <rPr>
        <sz val="10.5"/>
        <rFont val="標楷體"/>
        <family val="4"/>
        <charset val="136"/>
      </rPr>
      <t>元大人壽保險公司</t>
    </r>
    <phoneticPr fontId="4" type="noConversion"/>
  </si>
  <si>
    <r>
      <t xml:space="preserve">  </t>
    </r>
    <r>
      <rPr>
        <sz val="10.5"/>
        <rFont val="標楷體"/>
        <family val="4"/>
        <charset val="136"/>
      </rPr>
      <t>第一金人壽保險公司</t>
    </r>
    <phoneticPr fontId="4" type="noConversion"/>
  </si>
  <si>
    <r>
      <t xml:space="preserve">  </t>
    </r>
    <r>
      <rPr>
        <sz val="10.5"/>
        <rFont val="標楷體"/>
        <family val="4"/>
        <charset val="136"/>
      </rPr>
      <t>合作金庫人壽保險公司</t>
    </r>
    <phoneticPr fontId="4" type="noConversion"/>
  </si>
  <si>
    <r>
      <t xml:space="preserve">  </t>
    </r>
    <r>
      <rPr>
        <sz val="10.5"/>
        <rFont val="標楷體"/>
        <family val="4"/>
        <charset val="136"/>
      </rPr>
      <t>國際康健人壽保險公司</t>
    </r>
    <phoneticPr fontId="4" type="noConversion"/>
  </si>
  <si>
    <r>
      <t xml:space="preserve">  </t>
    </r>
    <r>
      <rPr>
        <sz val="10.5"/>
        <rFont val="標楷體"/>
        <family val="4"/>
        <charset val="136"/>
      </rPr>
      <t>英屬百慕達商友邦人壽保險公司台灣分公司</t>
    </r>
    <phoneticPr fontId="4" type="noConversion"/>
  </si>
  <si>
    <r>
      <t xml:space="preserve">  </t>
    </r>
    <r>
      <rPr>
        <sz val="10.5"/>
        <rFont val="標楷體"/>
        <family val="4"/>
        <charset val="136"/>
      </rPr>
      <t>英屬百慕達商安達人壽保險公司台灣分公司</t>
    </r>
    <phoneticPr fontId="4" type="noConversion"/>
  </si>
  <si>
    <r>
      <t xml:space="preserve">  </t>
    </r>
    <r>
      <rPr>
        <sz val="10.5"/>
        <rFont val="標楷體"/>
        <family val="4"/>
        <charset val="136"/>
      </rPr>
      <t>英屬曼島商蘇黎世人壽保險公司台灣分公司</t>
    </r>
    <phoneticPr fontId="4" type="noConversion"/>
  </si>
  <si>
    <r>
      <t xml:space="preserve">  </t>
    </r>
    <r>
      <rPr>
        <sz val="10.5"/>
        <rFont val="標楷體"/>
        <family val="4"/>
        <charset val="136"/>
      </rPr>
      <t>富邦人壽保險公司</t>
    </r>
    <phoneticPr fontId="4" type="noConversion"/>
  </si>
  <si>
    <r>
      <t xml:space="preserve">         107</t>
    </r>
    <r>
      <rPr>
        <sz val="13"/>
        <rFont val="標楷體"/>
        <family val="4"/>
        <charset val="136"/>
      </rPr>
      <t>年底全體人壽保險公司放款總餘額</t>
    </r>
    <r>
      <rPr>
        <sz val="13"/>
        <rFont val="Times New Roman"/>
        <family val="1"/>
      </rPr>
      <t>1,465,006</t>
    </r>
    <r>
      <rPr>
        <sz val="13"/>
        <rFont val="標楷體"/>
        <family val="4"/>
        <charset val="136"/>
      </rPr>
      <t>百萬元，較上年底減少</t>
    </r>
    <r>
      <rPr>
        <sz val="13"/>
        <rFont val="Times New Roman"/>
        <family val="1"/>
      </rPr>
      <t>8,169</t>
    </r>
    <r>
      <rPr>
        <sz val="13"/>
        <rFont val="標楷體"/>
        <family val="4"/>
        <charset val="136"/>
      </rPr>
      <t>百萬元或</t>
    </r>
    <phoneticPr fontId="4" type="noConversion"/>
  </si>
  <si>
    <r>
      <t xml:space="preserve">   1.</t>
    </r>
    <r>
      <rPr>
        <sz val="13"/>
        <rFont val="標楷體"/>
        <family val="4"/>
        <charset val="136"/>
      </rPr>
      <t>資本比率分析</t>
    </r>
    <phoneticPr fontId="4" type="noConversion"/>
  </si>
  <si>
    <r>
      <t xml:space="preserve">   2.</t>
    </r>
    <r>
      <rPr>
        <sz val="13"/>
        <color indexed="8"/>
        <rFont val="標楷體"/>
        <family val="4"/>
        <charset val="136"/>
      </rPr>
      <t>收益性分析</t>
    </r>
    <phoneticPr fontId="4" type="noConversion"/>
  </si>
  <si>
    <r>
      <t xml:space="preserve">     (1)</t>
    </r>
    <r>
      <rPr>
        <sz val="13"/>
        <color indexed="8"/>
        <rFont val="標楷體"/>
        <family val="4"/>
        <charset val="136"/>
      </rPr>
      <t>營業利益占營業收入比率</t>
    </r>
    <phoneticPr fontId="4" type="noConversion"/>
  </si>
  <si>
    <r>
      <t xml:space="preserve">          107</t>
    </r>
    <r>
      <rPr>
        <sz val="13"/>
        <color indexed="8"/>
        <rFont val="標楷體"/>
        <family val="4"/>
        <charset val="136"/>
      </rPr>
      <t>年全體人壽保險公司營業利益占營業收入比率為</t>
    </r>
    <r>
      <rPr>
        <sz val="13"/>
        <color indexed="8"/>
        <rFont val="Times New Roman"/>
        <family val="1"/>
      </rPr>
      <t>2.6%</t>
    </r>
    <r>
      <rPr>
        <sz val="13"/>
        <color indexed="8"/>
        <rFont val="標楷體"/>
        <family val="4"/>
        <charset val="136"/>
      </rPr>
      <t>，較上年減少</t>
    </r>
    <r>
      <rPr>
        <sz val="13"/>
        <color indexed="8"/>
        <rFont val="Times New Roman"/>
        <family val="1"/>
      </rPr>
      <t>0.2</t>
    </r>
    <r>
      <rPr>
        <sz val="13"/>
        <color indexed="8"/>
        <rFont val="標楷體"/>
        <family val="4"/>
        <charset val="136"/>
      </rPr>
      <t>個百</t>
    </r>
    <phoneticPr fontId="4" type="noConversion"/>
  </si>
  <si>
    <r>
      <t xml:space="preserve">          </t>
    </r>
    <r>
      <rPr>
        <sz val="13"/>
        <color indexed="8"/>
        <rFont val="標楷體"/>
        <family val="4"/>
        <charset val="136"/>
      </rPr>
      <t>分點。</t>
    </r>
    <phoneticPr fontId="4" type="noConversion"/>
  </si>
  <si>
    <r>
      <t xml:space="preserve">     (1)</t>
    </r>
    <r>
      <rPr>
        <sz val="13"/>
        <color indexed="8"/>
        <rFont val="標楷體"/>
        <family val="4"/>
        <charset val="136"/>
      </rPr>
      <t>負債占權益比率</t>
    </r>
    <phoneticPr fontId="4" type="noConversion"/>
  </si>
  <si>
    <r>
      <t xml:space="preserve">         </t>
    </r>
    <r>
      <rPr>
        <sz val="13"/>
        <color indexed="8"/>
        <rFont val="標楷體"/>
        <family val="4"/>
        <charset val="136"/>
      </rPr>
      <t>百分點。</t>
    </r>
    <phoneticPr fontId="4" type="noConversion"/>
  </si>
  <si>
    <r>
      <t xml:space="preserve">          107</t>
    </r>
    <r>
      <rPr>
        <sz val="13"/>
        <color indexed="8"/>
        <rFont val="標楷體"/>
        <family val="4"/>
        <charset val="136"/>
      </rPr>
      <t>年底全體人壽保險公司負債總額占權益比率為</t>
    </r>
    <r>
      <rPr>
        <sz val="13"/>
        <color indexed="8"/>
        <rFont val="Times New Roman"/>
        <family val="1"/>
      </rPr>
      <t>2,314.5%</t>
    </r>
    <r>
      <rPr>
        <sz val="13"/>
        <color indexed="8"/>
        <rFont val="標楷體"/>
        <family val="4"/>
        <charset val="136"/>
      </rPr>
      <t>，較上年底增加</t>
    </r>
    <r>
      <rPr>
        <sz val="13"/>
        <color indexed="8"/>
        <rFont val="Times New Roman"/>
        <family val="1"/>
      </rPr>
      <t xml:space="preserve"> 621.7</t>
    </r>
    <phoneticPr fontId="4" type="noConversion"/>
  </si>
  <si>
    <r>
      <t xml:space="preserve">     (2)</t>
    </r>
    <r>
      <rPr>
        <sz val="13"/>
        <color indexed="8"/>
        <rFont val="標楷體"/>
        <family val="4"/>
        <charset val="136"/>
      </rPr>
      <t>權益占資產總額比率</t>
    </r>
    <phoneticPr fontId="4" type="noConversion"/>
  </si>
  <si>
    <r>
      <t xml:space="preserve">          107</t>
    </r>
    <r>
      <rPr>
        <sz val="13"/>
        <color indexed="8"/>
        <rFont val="標楷體"/>
        <family val="4"/>
        <charset val="136"/>
      </rPr>
      <t>年底全體人壽保險公司權益占資產總額比率為</t>
    </r>
    <r>
      <rPr>
        <sz val="13"/>
        <color indexed="8"/>
        <rFont val="Times New Roman"/>
        <family val="1"/>
      </rPr>
      <t>4.1%</t>
    </r>
    <r>
      <rPr>
        <sz val="13"/>
        <color indexed="8"/>
        <rFont val="標楷體"/>
        <family val="4"/>
        <charset val="136"/>
      </rPr>
      <t>，較上年底減少</t>
    </r>
    <r>
      <rPr>
        <sz val="13"/>
        <color indexed="8"/>
        <rFont val="Times New Roman"/>
        <family val="1"/>
      </rPr>
      <t>1.5</t>
    </r>
    <r>
      <rPr>
        <sz val="13"/>
        <color indexed="8"/>
        <rFont val="標楷體"/>
        <family val="4"/>
        <charset val="136"/>
      </rPr>
      <t>個百</t>
    </r>
    <r>
      <rPr>
        <sz val="13"/>
        <color indexed="8"/>
        <rFont val="Times New Roman"/>
        <family val="1"/>
      </rPr>
      <t xml:space="preserve">  </t>
    </r>
    <phoneticPr fontId="4" type="noConversion"/>
  </si>
  <si>
    <r>
      <t xml:space="preserve">     (2)</t>
    </r>
    <r>
      <rPr>
        <sz val="13"/>
        <color indexed="8"/>
        <rFont val="標楷體"/>
        <family val="4"/>
        <charset val="136"/>
      </rPr>
      <t>稅前純益占營業收入比率</t>
    </r>
    <phoneticPr fontId="4" type="noConversion"/>
  </si>
  <si>
    <r>
      <t xml:space="preserve">          107</t>
    </r>
    <r>
      <rPr>
        <sz val="13"/>
        <color indexed="8"/>
        <rFont val="標楷體"/>
        <family val="4"/>
        <charset val="136"/>
      </rPr>
      <t>年全體人壽保險公司稅前純益占營業收入比率為</t>
    </r>
    <r>
      <rPr>
        <sz val="13"/>
        <color indexed="8"/>
        <rFont val="Times New Roman"/>
        <family val="1"/>
      </rPr>
      <t>2.1%</t>
    </r>
    <r>
      <rPr>
        <sz val="13"/>
        <color indexed="8"/>
        <rFont val="標楷體"/>
        <family val="4"/>
        <charset val="136"/>
      </rPr>
      <t>，較上年減少</t>
    </r>
    <r>
      <rPr>
        <sz val="13"/>
        <color indexed="8"/>
        <rFont val="Times New Roman"/>
        <family val="1"/>
      </rPr>
      <t>0.7</t>
    </r>
    <r>
      <rPr>
        <sz val="13"/>
        <color indexed="8"/>
        <rFont val="標楷體"/>
        <family val="4"/>
        <charset val="136"/>
      </rPr>
      <t>個百</t>
    </r>
    <phoneticPr fontId="4" type="noConversion"/>
  </si>
  <si>
    <r>
      <t xml:space="preserve">      (3)</t>
    </r>
    <r>
      <rPr>
        <sz val="13"/>
        <color indexed="8"/>
        <rFont val="標楷體"/>
        <family val="4"/>
        <charset val="136"/>
      </rPr>
      <t>稅前純益占平均權益比率</t>
    </r>
    <phoneticPr fontId="4" type="noConversion"/>
  </si>
  <si>
    <r>
      <t xml:space="preserve">           </t>
    </r>
    <r>
      <rPr>
        <sz val="13"/>
        <color indexed="8"/>
        <rFont val="標楷體"/>
        <family val="4"/>
        <charset val="136"/>
      </rPr>
      <t>分點。</t>
    </r>
    <phoneticPr fontId="4" type="noConversion"/>
  </si>
  <si>
    <t>權益</t>
    <phoneticPr fontId="4" type="noConversion"/>
  </si>
  <si>
    <r>
      <t>圖</t>
    </r>
    <r>
      <rPr>
        <sz val="20"/>
        <rFont val="Times New Roman"/>
        <family val="1"/>
      </rPr>
      <t>22</t>
    </r>
    <r>
      <rPr>
        <sz val="20"/>
        <rFont val="標楷體"/>
        <family val="4"/>
        <charset val="136"/>
      </rPr>
      <t xml:space="preserve"> 全體人壽保險公司資產負債結構</t>
    </r>
    <phoneticPr fontId="4" type="noConversion"/>
  </si>
  <si>
    <r>
      <t xml:space="preserve">       107</t>
    </r>
    <r>
      <rPr>
        <sz val="13"/>
        <rFont val="標楷體"/>
        <family val="4"/>
        <charset val="136"/>
      </rPr>
      <t>年底全體人壽保險公司資產合計</t>
    </r>
    <r>
      <rPr>
        <sz val="13"/>
        <rFont val="Times New Roman"/>
        <family val="1"/>
      </rPr>
      <t>26,319,818</t>
    </r>
    <r>
      <rPr>
        <sz val="13"/>
        <rFont val="標楷體"/>
        <family val="4"/>
        <charset val="136"/>
      </rPr>
      <t>百萬元，較上年底增加</t>
    </r>
    <r>
      <rPr>
        <sz val="13"/>
        <rFont val="Times New Roman"/>
        <family val="1"/>
      </rPr>
      <t>7.6%</t>
    </r>
    <r>
      <rPr>
        <sz val="13"/>
        <rFont val="標楷體"/>
        <family val="4"/>
        <charset val="136"/>
      </rPr>
      <t>；負債合計</t>
    </r>
    <r>
      <rPr>
        <sz val="13"/>
        <rFont val="Times New Roman"/>
        <family val="1"/>
      </rPr>
      <t>25,229,727</t>
    </r>
    <phoneticPr fontId="4" type="noConversion"/>
  </si>
  <si>
    <r>
      <rPr>
        <sz val="11"/>
        <rFont val="標楷體"/>
        <family val="4"/>
        <charset val="136"/>
      </rPr>
      <t>　　</t>
    </r>
    <r>
      <rPr>
        <sz val="11"/>
        <rFont val="Times New Roman"/>
        <family val="1"/>
      </rPr>
      <t>2.</t>
    </r>
    <r>
      <rPr>
        <sz val="11"/>
        <rFont val="標楷體"/>
        <family val="4"/>
        <charset val="136"/>
      </rPr>
      <t>人壽保險公司自</t>
    </r>
    <r>
      <rPr>
        <sz val="11"/>
        <rFont val="Times New Roman"/>
        <family val="1"/>
      </rPr>
      <t>107</t>
    </r>
    <r>
      <rPr>
        <sz val="11"/>
        <rFont val="標楷體"/>
        <family val="4"/>
        <charset val="136"/>
      </rPr>
      <t>年起適用國際財務報導準則第</t>
    </r>
    <r>
      <rPr>
        <sz val="11"/>
        <rFont val="Times New Roman"/>
        <family val="1"/>
      </rPr>
      <t>9</t>
    </r>
    <r>
      <rPr>
        <sz val="11"/>
        <rFont val="標楷體"/>
        <family val="4"/>
        <charset val="136"/>
      </rPr>
      <t>號「金融工具」。</t>
    </r>
    <phoneticPr fontId="4" type="noConversion"/>
  </si>
  <si>
    <r>
      <t xml:space="preserve">           107</t>
    </r>
    <r>
      <rPr>
        <sz val="13"/>
        <color indexed="8"/>
        <rFont val="標楷體"/>
        <family val="4"/>
        <charset val="136"/>
      </rPr>
      <t>年全體人壽保險公司稅前純益占平均權益比率為</t>
    </r>
    <r>
      <rPr>
        <sz val="13"/>
        <color indexed="8"/>
        <rFont val="Times New Roman"/>
        <family val="1"/>
      </rPr>
      <t>6.9%</t>
    </r>
    <r>
      <rPr>
        <sz val="13"/>
        <color indexed="8"/>
        <rFont val="標楷體"/>
        <family val="4"/>
        <charset val="136"/>
      </rPr>
      <t>，較上年減少</t>
    </r>
    <r>
      <rPr>
        <sz val="13"/>
        <color indexed="8"/>
        <rFont val="Times New Roman"/>
        <family val="1"/>
      </rPr>
      <t>2.5</t>
    </r>
    <r>
      <rPr>
        <sz val="13"/>
        <color indexed="8"/>
        <rFont val="標楷體"/>
        <family val="4"/>
        <charset val="136"/>
      </rPr>
      <t>個百</t>
    </r>
    <phoneticPr fontId="4" type="noConversion"/>
  </si>
  <si>
    <r>
      <t xml:space="preserve">  </t>
    </r>
    <r>
      <rPr>
        <sz val="11"/>
        <color theme="0"/>
        <rFont val="標楷體"/>
        <family val="4"/>
        <charset val="136"/>
      </rPr>
      <t>按攤銷後成本衡量之金融資產</t>
    </r>
    <phoneticPr fontId="4" type="noConversion"/>
  </si>
  <si>
    <r>
      <t xml:space="preserve">  </t>
    </r>
    <r>
      <rPr>
        <sz val="11"/>
        <color theme="0"/>
        <rFont val="標楷體"/>
        <family val="4"/>
        <charset val="136"/>
      </rPr>
      <t>透過損益按公允價值衡量之金融資產</t>
    </r>
    <phoneticPr fontId="4" type="noConversion"/>
  </si>
  <si>
    <r>
      <t xml:space="preserve">  </t>
    </r>
    <r>
      <rPr>
        <sz val="11"/>
        <color theme="0"/>
        <rFont val="標楷體"/>
        <family val="4"/>
        <charset val="136"/>
      </rPr>
      <t>透過其他綜合損益按公允價值衡量之金融資產</t>
    </r>
    <phoneticPr fontId="4" type="noConversion"/>
  </si>
  <si>
    <r>
      <t xml:space="preserve">  </t>
    </r>
    <r>
      <rPr>
        <sz val="11"/>
        <color theme="0"/>
        <rFont val="標楷體"/>
        <family val="4"/>
        <charset val="136"/>
      </rPr>
      <t>分離帳戶保險商品資產</t>
    </r>
    <phoneticPr fontId="4" type="noConversion"/>
  </si>
  <si>
    <r>
      <t xml:space="preserve">  </t>
    </r>
    <r>
      <rPr>
        <sz val="11"/>
        <color theme="0"/>
        <rFont val="標楷體"/>
        <family val="4"/>
        <charset val="136"/>
      </rPr>
      <t>放款</t>
    </r>
    <phoneticPr fontId="4" type="noConversion"/>
  </si>
  <si>
    <r>
      <t xml:space="preserve">  </t>
    </r>
    <r>
      <rPr>
        <sz val="11"/>
        <color theme="0"/>
        <rFont val="標楷體"/>
        <family val="4"/>
        <charset val="136"/>
      </rPr>
      <t>投資性不動產</t>
    </r>
    <phoneticPr fontId="4" type="noConversion"/>
  </si>
  <si>
    <r>
      <t xml:space="preserve">  </t>
    </r>
    <r>
      <rPr>
        <sz val="11"/>
        <color theme="0"/>
        <rFont val="標楷體"/>
        <family val="4"/>
        <charset val="136"/>
      </rPr>
      <t>現金及約當現金</t>
    </r>
    <phoneticPr fontId="4" type="noConversion"/>
  </si>
  <si>
    <r>
      <t xml:space="preserve">   </t>
    </r>
    <r>
      <rPr>
        <sz val="11"/>
        <color theme="0"/>
        <rFont val="標楷體"/>
        <family val="4"/>
        <charset val="136"/>
      </rPr>
      <t>權益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</si>
</sst>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.0%"/>
    <numFmt numFmtId="177" formatCode="#,##0.0_ "/>
    <numFmt numFmtId="178" formatCode="#,##0.0"/>
    <numFmt numFmtId="179" formatCode="0.0_ "/>
    <numFmt numFmtId="180" formatCode="#,##0_ "/>
    <numFmt numFmtId="181" formatCode="0.0"/>
  </numFmts>
  <fonts count="32">
    <font>
      <sz val="12"/>
      <name val="新細明體"/>
      <family val="1"/>
      <charset val="136"/>
    </font>
    <font>
      <sz val="10"/>
      <name val="Arial"/>
      <family val="2"/>
    </font>
    <font>
      <sz val="20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2"/>
      <name val="新細明體"/>
      <family val="1"/>
      <charset val="136"/>
    </font>
    <font>
      <sz val="20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11"/>
      <name val="標楷體"/>
      <family val="4"/>
      <charset val="136"/>
    </font>
    <font>
      <sz val="13"/>
      <name val="Times New Roman"/>
      <family val="1"/>
    </font>
    <font>
      <sz val="13"/>
      <name val="標楷體"/>
      <family val="4"/>
      <charset val="136"/>
    </font>
    <font>
      <sz val="11"/>
      <color indexed="10"/>
      <name val="Times New Roman"/>
      <family val="1"/>
    </font>
    <font>
      <sz val="10"/>
      <name val="Times New Roman"/>
      <family val="1"/>
    </font>
    <font>
      <sz val="10"/>
      <name val="標楷體"/>
      <family val="4"/>
      <charset val="136"/>
    </font>
    <font>
      <sz val="13"/>
      <color theme="1"/>
      <name val="Times New Roman"/>
      <family val="1"/>
    </font>
    <font>
      <sz val="13"/>
      <color indexed="8"/>
      <name val="標楷體"/>
      <family val="4"/>
      <charset val="136"/>
    </font>
    <font>
      <sz val="13"/>
      <color indexed="8"/>
      <name val="Times New Roman"/>
      <family val="1"/>
    </font>
    <font>
      <sz val="12"/>
      <color theme="0"/>
      <name val="新細明體"/>
      <family val="1"/>
      <charset val="136"/>
    </font>
    <font>
      <sz val="11"/>
      <name val="新細明體"/>
      <family val="1"/>
      <charset val="136"/>
    </font>
    <font>
      <sz val="10"/>
      <name val="新細明體"/>
      <family val="1"/>
      <charset val="136"/>
    </font>
    <font>
      <sz val="13"/>
      <color theme="0"/>
      <name val="Times New Roman"/>
      <family val="1"/>
    </font>
    <font>
      <sz val="13"/>
      <color theme="0"/>
      <name val="標楷體"/>
      <family val="4"/>
      <charset val="136"/>
    </font>
    <font>
      <b/>
      <sz val="11"/>
      <name val="Times New Roman"/>
      <family val="1"/>
    </font>
    <font>
      <b/>
      <sz val="10"/>
      <name val="Times New Roman"/>
      <family val="1"/>
    </font>
    <font>
      <sz val="10.5"/>
      <name val="Times New Roman"/>
      <family val="1"/>
    </font>
    <font>
      <sz val="10.5"/>
      <name val="標楷體"/>
      <family val="4"/>
      <charset val="136"/>
    </font>
    <font>
      <sz val="11"/>
      <color theme="0"/>
      <name val="Times New Roman"/>
      <family val="1"/>
    </font>
    <font>
      <sz val="11"/>
      <color theme="0"/>
      <name val="標楷體"/>
      <family val="4"/>
      <charset val="136"/>
    </font>
    <font>
      <sz val="12"/>
      <color theme="0"/>
      <name val="標楷體"/>
      <family val="4"/>
      <charset val="136"/>
    </font>
    <font>
      <sz val="9"/>
      <color theme="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1" fillId="0" borderId="0">
      <alignment horizontal="left" wrapText="1"/>
    </xf>
    <xf numFmtId="0" fontId="6" fillId="0" borderId="0"/>
    <xf numFmtId="0" fontId="1" fillId="0" borderId="0">
      <alignment horizontal="left" wrapText="1"/>
    </xf>
    <xf numFmtId="0" fontId="6" fillId="0" borderId="0">
      <alignment vertical="center"/>
    </xf>
    <xf numFmtId="0" fontId="1" fillId="0" borderId="0"/>
    <xf numFmtId="0" fontId="1" fillId="0" borderId="0">
      <alignment horizontal="left" wrapText="1"/>
    </xf>
    <xf numFmtId="0" fontId="6" fillId="0" borderId="0">
      <alignment horizontal="left" wrapText="1"/>
    </xf>
    <xf numFmtId="0" fontId="1" fillId="0" borderId="0">
      <alignment horizontal="left" wrapText="1"/>
    </xf>
    <xf numFmtId="0" fontId="1" fillId="0" borderId="0">
      <alignment horizontal="left" wrapText="1"/>
    </xf>
  </cellStyleXfs>
  <cellXfs count="179">
    <xf numFmtId="0" fontId="0" fillId="0" borderId="0" xfId="0"/>
    <xf numFmtId="0" fontId="2" fillId="0" borderId="0" xfId="1" applyFont="1" applyAlignment="1">
      <alignment horizontal="centerContinuous"/>
    </xf>
    <xf numFmtId="0" fontId="5" fillId="0" borderId="0" xfId="1" applyFont="1" applyAlignment="1">
      <alignment horizontal="centerContinuous"/>
    </xf>
    <xf numFmtId="0" fontId="6" fillId="0" borderId="0" xfId="2"/>
    <xf numFmtId="0" fontId="10" fillId="0" borderId="0" xfId="7" applyFont="1" applyAlignment="1">
      <alignment vertical="center"/>
    </xf>
    <xf numFmtId="0" fontId="6" fillId="0" borderId="0" xfId="7" applyAlignment="1">
      <alignment vertical="center"/>
    </xf>
    <xf numFmtId="0" fontId="7" fillId="0" borderId="0" xfId="7" applyFont="1" applyAlignment="1">
      <alignment vertical="center"/>
    </xf>
    <xf numFmtId="0" fontId="9" fillId="0" borderId="0" xfId="7" applyFont="1" applyAlignment="1">
      <alignment vertical="center"/>
    </xf>
    <xf numFmtId="0" fontId="8" fillId="0" borderId="0" xfId="7" applyFont="1" applyAlignment="1">
      <alignment vertical="center"/>
    </xf>
    <xf numFmtId="0" fontId="9" fillId="0" borderId="3" xfId="7" applyFont="1" applyBorder="1" applyAlignment="1">
      <alignment horizontal="center" vertical="center"/>
    </xf>
    <xf numFmtId="0" fontId="9" fillId="0" borderId="4" xfId="7" applyFont="1" applyBorder="1" applyAlignment="1">
      <alignment horizontal="center" vertical="center"/>
    </xf>
    <xf numFmtId="0" fontId="9" fillId="0" borderId="4" xfId="7" applyFont="1" applyBorder="1" applyAlignment="1">
      <alignment vertical="center"/>
    </xf>
    <xf numFmtId="177" fontId="13" fillId="0" borderId="4" xfId="7" applyNumberFormat="1" applyFont="1" applyBorder="1" applyAlignment="1">
      <alignment vertical="center"/>
    </xf>
    <xf numFmtId="0" fontId="13" fillId="0" borderId="4" xfId="7" applyFont="1" applyBorder="1" applyAlignment="1">
      <alignment vertical="center"/>
    </xf>
    <xf numFmtId="177" fontId="9" fillId="0" borderId="5" xfId="7" applyNumberFormat="1" applyFont="1" applyBorder="1" applyAlignment="1">
      <alignment vertical="center"/>
    </xf>
    <xf numFmtId="0" fontId="13" fillId="0" borderId="6" xfId="7" applyFont="1" applyBorder="1" applyAlignment="1">
      <alignment vertical="center"/>
    </xf>
    <xf numFmtId="3" fontId="9" fillId="0" borderId="1" xfId="7" quotePrefix="1" applyNumberFormat="1" applyFont="1" applyBorder="1" applyAlignment="1">
      <alignment horizontal="right" vertical="center"/>
    </xf>
    <xf numFmtId="178" fontId="9" fillId="0" borderId="1" xfId="7" quotePrefix="1" applyNumberFormat="1" applyFont="1" applyBorder="1" applyAlignment="1">
      <alignment horizontal="right" vertical="center"/>
    </xf>
    <xf numFmtId="3" fontId="9" fillId="0" borderId="0" xfId="7" quotePrefix="1" applyNumberFormat="1" applyFont="1" applyBorder="1" applyAlignment="1">
      <alignment horizontal="right" vertical="center"/>
    </xf>
    <xf numFmtId="3" fontId="9" fillId="0" borderId="7" xfId="7" quotePrefix="1" applyNumberFormat="1" applyFont="1" applyBorder="1" applyAlignment="1">
      <alignment horizontal="right" vertical="center"/>
    </xf>
    <xf numFmtId="0" fontId="9" fillId="0" borderId="1" xfId="7" applyFont="1" applyBorder="1">
      <alignment horizontal="left" wrapText="1"/>
    </xf>
    <xf numFmtId="177" fontId="14" fillId="0" borderId="1" xfId="7" quotePrefix="1" applyNumberFormat="1" applyFont="1" applyBorder="1" applyAlignment="1">
      <alignment horizontal="right" vertical="center"/>
    </xf>
    <xf numFmtId="3" fontId="9" fillId="0" borderId="2" xfId="7" quotePrefix="1" applyNumberFormat="1" applyFont="1" applyBorder="1" applyAlignment="1">
      <alignment horizontal="right" vertical="center"/>
    </xf>
    <xf numFmtId="178" fontId="9" fillId="0" borderId="2" xfId="7" quotePrefix="1" applyNumberFormat="1" applyFont="1" applyBorder="1" applyAlignment="1">
      <alignment horizontal="right" vertical="center"/>
    </xf>
    <xf numFmtId="0" fontId="9" fillId="0" borderId="3" xfId="7" applyFont="1" applyBorder="1" applyAlignment="1">
      <alignment vertical="center"/>
    </xf>
    <xf numFmtId="3" fontId="9" fillId="0" borderId="4" xfId="7" quotePrefix="1" applyNumberFormat="1" applyFont="1" applyBorder="1" applyAlignment="1">
      <alignment horizontal="right" vertical="center"/>
    </xf>
    <xf numFmtId="178" fontId="9" fillId="0" borderId="4" xfId="7" quotePrefix="1" applyNumberFormat="1" applyFont="1" applyBorder="1" applyAlignment="1">
      <alignment horizontal="right" vertical="center"/>
    </xf>
    <xf numFmtId="0" fontId="9" fillId="0" borderId="8" xfId="7" applyFont="1" applyBorder="1" applyAlignment="1">
      <alignment vertical="center"/>
    </xf>
    <xf numFmtId="178" fontId="9" fillId="0" borderId="4" xfId="7" applyNumberFormat="1" applyFont="1" applyBorder="1" applyAlignment="1">
      <alignment vertical="center"/>
    </xf>
    <xf numFmtId="180" fontId="9" fillId="0" borderId="4" xfId="7" applyNumberFormat="1" applyFont="1" applyBorder="1" applyAlignment="1">
      <alignment vertical="center"/>
    </xf>
    <xf numFmtId="0" fontId="9" fillId="0" borderId="9" xfId="7" applyFont="1" applyBorder="1">
      <alignment horizontal="left" wrapText="1"/>
    </xf>
    <xf numFmtId="0" fontId="9" fillId="0" borderId="9" xfId="7" applyFont="1" applyBorder="1" applyAlignment="1">
      <alignment vertical="center"/>
    </xf>
    <xf numFmtId="178" fontId="9" fillId="0" borderId="1" xfId="7" applyNumberFormat="1" applyFont="1" applyBorder="1" applyAlignment="1">
      <alignment horizontal="right" vertical="center"/>
    </xf>
    <xf numFmtId="3" fontId="9" fillId="0" borderId="1" xfId="7" applyNumberFormat="1" applyFont="1" applyBorder="1" applyAlignment="1">
      <alignment vertical="center"/>
    </xf>
    <xf numFmtId="3" fontId="9" fillId="0" borderId="1" xfId="7" applyNumberFormat="1" applyFont="1" applyBorder="1" applyAlignment="1">
      <alignment horizontal="right" vertical="center"/>
    </xf>
    <xf numFmtId="178" fontId="9" fillId="0" borderId="2" xfId="7" applyNumberFormat="1" applyFont="1" applyBorder="1" applyAlignment="1">
      <alignment horizontal="right" vertical="center"/>
    </xf>
    <xf numFmtId="3" fontId="9" fillId="0" borderId="4" xfId="7" applyNumberFormat="1" applyFont="1" applyBorder="1" applyAlignment="1">
      <alignment vertical="center"/>
    </xf>
    <xf numFmtId="3" fontId="9" fillId="0" borderId="9" xfId="7" quotePrefix="1" applyNumberFormat="1" applyFont="1" applyBorder="1" applyAlignment="1">
      <alignment horizontal="right" vertical="center"/>
    </xf>
    <xf numFmtId="3" fontId="9" fillId="0" borderId="3" xfId="7" quotePrefix="1" applyNumberFormat="1" applyFont="1" applyBorder="1" applyAlignment="1">
      <alignment horizontal="right" vertical="center"/>
    </xf>
    <xf numFmtId="178" fontId="9" fillId="0" borderId="3" xfId="7" applyNumberFormat="1" applyFont="1" applyBorder="1" applyAlignment="1">
      <alignment horizontal="right" vertical="center"/>
    </xf>
    <xf numFmtId="178" fontId="9" fillId="0" borderId="3" xfId="7" quotePrefix="1" applyNumberFormat="1" applyFont="1" applyBorder="1" applyAlignment="1">
      <alignment horizontal="right" vertical="center"/>
    </xf>
    <xf numFmtId="0" fontId="11" fillId="0" borderId="0" xfId="7" applyFont="1" applyAlignment="1">
      <alignment vertical="center"/>
    </xf>
    <xf numFmtId="0" fontId="14" fillId="0" borderId="0" xfId="7" applyFont="1" applyAlignment="1">
      <alignment vertical="center"/>
    </xf>
    <xf numFmtId="0" fontId="9" fillId="0" borderId="0" xfId="7" applyFont="1" applyAlignment="1">
      <alignment horizontal="right" vertical="center"/>
    </xf>
    <xf numFmtId="0" fontId="9" fillId="0" borderId="8" xfId="7" applyFont="1" applyBorder="1">
      <alignment horizontal="left" wrapText="1"/>
    </xf>
    <xf numFmtId="180" fontId="13" fillId="0" borderId="4" xfId="7" applyNumberFormat="1" applyFont="1" applyBorder="1">
      <alignment horizontal="left" wrapText="1"/>
    </xf>
    <xf numFmtId="0" fontId="13" fillId="0" borderId="8" xfId="7" applyFont="1" applyBorder="1" applyAlignment="1">
      <alignment vertical="center"/>
    </xf>
    <xf numFmtId="0" fontId="8" fillId="0" borderId="9" xfId="7" applyFont="1" applyBorder="1">
      <alignment horizontal="left" wrapText="1"/>
    </xf>
    <xf numFmtId="181" fontId="9" fillId="0" borderId="9" xfId="7" applyNumberFormat="1" applyFont="1" applyBorder="1" applyAlignment="1">
      <alignment vertical="center"/>
    </xf>
    <xf numFmtId="178" fontId="9" fillId="0" borderId="1" xfId="7" applyNumberFormat="1" applyFont="1" applyBorder="1" applyAlignment="1">
      <alignment vertical="center"/>
    </xf>
    <xf numFmtId="3" fontId="10" fillId="0" borderId="0" xfId="7" applyNumberFormat="1" applyFont="1" applyAlignment="1">
      <alignment vertical="center"/>
    </xf>
    <xf numFmtId="0" fontId="6" fillId="0" borderId="1" xfId="7" applyBorder="1" applyAlignment="1">
      <alignment vertical="center"/>
    </xf>
    <xf numFmtId="0" fontId="8" fillId="0" borderId="10" xfId="7" applyFont="1" applyBorder="1">
      <alignment horizontal="left" wrapText="1"/>
    </xf>
    <xf numFmtId="3" fontId="9" fillId="0" borderId="2" xfId="7" applyNumberFormat="1" applyFont="1" applyBorder="1" applyAlignment="1">
      <alignment vertical="center"/>
    </xf>
    <xf numFmtId="3" fontId="9" fillId="0" borderId="10" xfId="7" applyNumberFormat="1" applyFont="1" applyBorder="1" applyAlignment="1">
      <alignment vertical="center"/>
    </xf>
    <xf numFmtId="180" fontId="10" fillId="0" borderId="0" xfId="7" applyNumberFormat="1" applyFont="1" applyAlignment="1">
      <alignment vertical="center"/>
    </xf>
    <xf numFmtId="0" fontId="9" fillId="0" borderId="3" xfId="7" applyFont="1" applyBorder="1">
      <alignment horizontal="left" wrapText="1"/>
    </xf>
    <xf numFmtId="3" fontId="9" fillId="0" borderId="3" xfId="7" applyNumberFormat="1" applyFont="1" applyBorder="1" applyAlignment="1">
      <alignment vertical="center"/>
    </xf>
    <xf numFmtId="181" fontId="9" fillId="0" borderId="3" xfId="7" applyNumberFormat="1" applyFont="1" applyBorder="1" applyAlignment="1">
      <alignment vertical="center"/>
    </xf>
    <xf numFmtId="0" fontId="9" fillId="0" borderId="3" xfId="8" applyFont="1" applyBorder="1">
      <alignment horizontal="left" wrapText="1"/>
    </xf>
    <xf numFmtId="3" fontId="9" fillId="0" borderId="3" xfId="7" applyNumberFormat="1" applyFont="1" applyBorder="1" applyAlignment="1">
      <alignment horizontal="right" vertical="center"/>
    </xf>
    <xf numFmtId="0" fontId="8" fillId="0" borderId="3" xfId="7" applyFont="1" applyBorder="1">
      <alignment horizontal="left" wrapText="1"/>
    </xf>
    <xf numFmtId="0" fontId="15" fillId="0" borderId="0" xfId="7" applyFont="1" applyAlignment="1">
      <alignment vertical="center"/>
    </xf>
    <xf numFmtId="180" fontId="15" fillId="0" borderId="0" xfId="7" applyNumberFormat="1" applyFont="1" applyAlignment="1">
      <alignment vertical="center"/>
    </xf>
    <xf numFmtId="179" fontId="15" fillId="0" borderId="0" xfId="7" applyNumberFormat="1" applyFont="1" applyAlignment="1">
      <alignment vertical="center"/>
    </xf>
    <xf numFmtId="0" fontId="15" fillId="0" borderId="0" xfId="9" applyFont="1" applyAlignment="1">
      <alignment vertical="center"/>
    </xf>
    <xf numFmtId="0" fontId="6" fillId="0" borderId="0" xfId="9" applyFont="1" applyAlignment="1">
      <alignment vertical="center"/>
    </xf>
    <xf numFmtId="0" fontId="2" fillId="0" borderId="0" xfId="9" applyFont="1" applyAlignment="1">
      <alignment vertical="center"/>
    </xf>
    <xf numFmtId="0" fontId="11" fillId="0" borderId="0" xfId="9" applyFont="1" applyAlignment="1">
      <alignment vertical="center"/>
    </xf>
    <xf numFmtId="0" fontId="14" fillId="0" borderId="0" xfId="9" applyFont="1" applyAlignment="1">
      <alignment vertical="center"/>
    </xf>
    <xf numFmtId="180" fontId="14" fillId="0" borderId="0" xfId="9" applyNumberFormat="1" applyFont="1" applyAlignment="1">
      <alignment vertical="center"/>
    </xf>
    <xf numFmtId="179" fontId="14" fillId="0" borderId="0" xfId="9" applyNumberFormat="1" applyFont="1" applyAlignment="1">
      <alignment vertical="center"/>
    </xf>
    <xf numFmtId="177" fontId="14" fillId="0" borderId="0" xfId="9" applyNumberFormat="1" applyFont="1" applyAlignment="1">
      <alignment vertical="center"/>
    </xf>
    <xf numFmtId="0" fontId="2" fillId="0" borderId="0" xfId="7" applyFont="1" applyAlignment="1">
      <alignment vertical="center"/>
    </xf>
    <xf numFmtId="180" fontId="14" fillId="0" borderId="0" xfId="7" applyNumberFormat="1" applyFont="1" applyAlignment="1">
      <alignment vertical="center"/>
    </xf>
    <xf numFmtId="177" fontId="14" fillId="0" borderId="0" xfId="7" applyNumberFormat="1" applyFont="1" applyAlignment="1">
      <alignment vertical="center"/>
    </xf>
    <xf numFmtId="179" fontId="14" fillId="0" borderId="0" xfId="7" applyNumberFormat="1" applyFont="1" applyAlignment="1">
      <alignment vertical="center"/>
    </xf>
    <xf numFmtId="180" fontId="15" fillId="0" borderId="0" xfId="7" quotePrefix="1" applyNumberFormat="1" applyFont="1" applyBorder="1" applyAlignment="1">
      <alignment horizontal="right" vertical="center"/>
    </xf>
    <xf numFmtId="179" fontId="15" fillId="0" borderId="0" xfId="7" quotePrefix="1" applyNumberFormat="1" applyFont="1" applyBorder="1" applyAlignment="1">
      <alignment horizontal="right" vertical="center"/>
    </xf>
    <xf numFmtId="0" fontId="12" fillId="0" borderId="0" xfId="7" applyFont="1" applyAlignment="1">
      <alignment vertical="center"/>
    </xf>
    <xf numFmtId="0" fontId="16" fillId="0" borderId="0" xfId="7" applyFont="1" applyAlignment="1">
      <alignment vertical="center"/>
    </xf>
    <xf numFmtId="0" fontId="19" fillId="0" borderId="0" xfId="2" applyFont="1"/>
    <xf numFmtId="0" fontId="19" fillId="0" borderId="0" xfId="7" applyFont="1" applyAlignment="1">
      <alignment vertical="center"/>
    </xf>
    <xf numFmtId="3" fontId="15" fillId="0" borderId="0" xfId="7" applyNumberFormat="1" applyFont="1" applyAlignment="1">
      <alignment vertical="center"/>
    </xf>
    <xf numFmtId="0" fontId="6" fillId="0" borderId="0" xfId="7" applyFont="1" applyAlignment="1">
      <alignment vertical="center"/>
    </xf>
    <xf numFmtId="0" fontId="6" fillId="0" borderId="0" xfId="2" applyFont="1"/>
    <xf numFmtId="3" fontId="9" fillId="0" borderId="1" xfId="4" quotePrefix="1" applyNumberFormat="1" applyFont="1" applyBorder="1" applyAlignment="1">
      <alignment horizontal="right" vertical="center"/>
    </xf>
    <xf numFmtId="178" fontId="9" fillId="0" borderId="1" xfId="4" quotePrefix="1" applyNumberFormat="1" applyFont="1" applyBorder="1" applyAlignment="1">
      <alignment horizontal="right" vertical="center"/>
    </xf>
    <xf numFmtId="181" fontId="9" fillId="0" borderId="1" xfId="0" quotePrefix="1" applyNumberFormat="1" applyFont="1" applyBorder="1" applyAlignment="1">
      <alignment horizontal="right" vertical="center"/>
    </xf>
    <xf numFmtId="0" fontId="20" fillId="0" borderId="1" xfId="4" applyFont="1" applyBorder="1">
      <alignment vertical="center"/>
    </xf>
    <xf numFmtId="3" fontId="9" fillId="0" borderId="3" xfId="4" quotePrefix="1" applyNumberFormat="1" applyFont="1" applyBorder="1" applyAlignment="1">
      <alignment horizontal="right" vertical="center"/>
    </xf>
    <xf numFmtId="178" fontId="9" fillId="0" borderId="3" xfId="4" quotePrefix="1" applyNumberFormat="1" applyFont="1" applyBorder="1" applyAlignment="1">
      <alignment horizontal="right" vertical="center"/>
    </xf>
    <xf numFmtId="3" fontId="9" fillId="0" borderId="9" xfId="4" quotePrefix="1" applyNumberFormat="1" applyFont="1" applyBorder="1" applyAlignment="1">
      <alignment horizontal="right" vertical="center"/>
    </xf>
    <xf numFmtId="0" fontId="0" fillId="0" borderId="0" xfId="0" applyFont="1"/>
    <xf numFmtId="0" fontId="0" fillId="0" borderId="0" xfId="2" applyFont="1"/>
    <xf numFmtId="0" fontId="11" fillId="0" borderId="0" xfId="7" applyFont="1" applyAlignment="1">
      <alignment vertical="center"/>
    </xf>
    <xf numFmtId="0" fontId="6" fillId="2" borderId="0" xfId="2" applyFill="1"/>
    <xf numFmtId="0" fontId="6" fillId="2" borderId="0" xfId="2" applyFont="1" applyFill="1"/>
    <xf numFmtId="0" fontId="0" fillId="2" borderId="0" xfId="2" applyFont="1" applyFill="1"/>
    <xf numFmtId="181" fontId="9" fillId="0" borderId="9" xfId="7" applyNumberFormat="1" applyFont="1" applyBorder="1" applyAlignment="1">
      <alignment horizontal="right" vertical="center"/>
    </xf>
    <xf numFmtId="0" fontId="6" fillId="0" borderId="0" xfId="0" applyFont="1"/>
    <xf numFmtId="0" fontId="9" fillId="2" borderId="0" xfId="3" applyFont="1" applyFill="1" applyBorder="1">
      <alignment horizontal="left" wrapText="1"/>
    </xf>
    <xf numFmtId="176" fontId="10" fillId="2" borderId="0" xfId="3" quotePrefix="1" applyNumberFormat="1" applyFont="1" applyFill="1" applyBorder="1" applyAlignment="1">
      <alignment horizontal="right" vertical="center"/>
    </xf>
    <xf numFmtId="0" fontId="10" fillId="2" borderId="0" xfId="4" applyFont="1" applyFill="1" applyBorder="1">
      <alignment vertical="center"/>
    </xf>
    <xf numFmtId="0" fontId="10" fillId="0" borderId="0" xfId="4" applyFont="1" applyBorder="1">
      <alignment vertical="center"/>
    </xf>
    <xf numFmtId="176" fontId="10" fillId="0" borderId="0" xfId="3" quotePrefix="1" applyNumberFormat="1" applyFont="1" applyBorder="1" applyAlignment="1">
      <alignment horizontal="right" vertical="center"/>
    </xf>
    <xf numFmtId="176" fontId="5" fillId="0" borderId="0" xfId="1" applyNumberFormat="1" applyFont="1" applyFill="1" applyBorder="1" applyAlignment="1">
      <alignment horizontal="right" wrapText="1"/>
    </xf>
    <xf numFmtId="176" fontId="5" fillId="0" borderId="0" xfId="1" applyNumberFormat="1" applyFont="1" applyBorder="1" applyAlignment="1">
      <alignment horizontal="right" wrapText="1"/>
    </xf>
    <xf numFmtId="0" fontId="9" fillId="0" borderId="0" xfId="1" applyFont="1" applyBorder="1" applyAlignment="1">
      <alignment vertical="center"/>
    </xf>
    <xf numFmtId="0" fontId="5" fillId="0" borderId="0" xfId="1" applyFont="1">
      <alignment horizontal="left" wrapText="1"/>
    </xf>
    <xf numFmtId="176" fontId="5" fillId="0" borderId="0" xfId="1" applyNumberFormat="1" applyFont="1" applyAlignment="1">
      <alignment horizontal="right" wrapText="1"/>
    </xf>
    <xf numFmtId="0" fontId="22" fillId="0" borderId="0" xfId="7" applyFont="1" applyAlignment="1">
      <alignment vertical="center"/>
    </xf>
    <xf numFmtId="0" fontId="23" fillId="0" borderId="0" xfId="7" applyFont="1" applyAlignment="1">
      <alignment vertical="center"/>
    </xf>
    <xf numFmtId="177" fontId="15" fillId="0" borderId="0" xfId="7" applyNumberFormat="1" applyFont="1" applyAlignment="1">
      <alignment vertical="center"/>
    </xf>
    <xf numFmtId="180" fontId="14" fillId="0" borderId="0" xfId="7" quotePrefix="1" applyNumberFormat="1" applyFont="1" applyBorder="1" applyAlignment="1">
      <alignment horizontal="right" vertical="center"/>
    </xf>
    <xf numFmtId="0" fontId="10" fillId="0" borderId="1" xfId="7" applyFont="1" applyBorder="1">
      <alignment horizontal="left" wrapText="1"/>
    </xf>
    <xf numFmtId="0" fontId="10" fillId="0" borderId="1" xfId="7" applyFont="1" applyBorder="1" applyAlignment="1">
      <alignment vertical="center"/>
    </xf>
    <xf numFmtId="0" fontId="10" fillId="0" borderId="3" xfId="7" applyFont="1" applyBorder="1" applyAlignment="1">
      <alignment vertical="center"/>
    </xf>
    <xf numFmtId="3" fontId="24" fillId="0" borderId="1" xfId="7" quotePrefix="1" applyNumberFormat="1" applyFont="1" applyBorder="1" applyAlignment="1">
      <alignment horizontal="right" vertical="center"/>
    </xf>
    <xf numFmtId="178" fontId="24" fillId="0" borderId="1" xfId="7" quotePrefix="1" applyNumberFormat="1" applyFont="1" applyBorder="1" applyAlignment="1">
      <alignment horizontal="right" vertical="center"/>
    </xf>
    <xf numFmtId="3" fontId="24" fillId="0" borderId="0" xfId="7" quotePrefix="1" applyNumberFormat="1" applyFont="1" applyBorder="1" applyAlignment="1">
      <alignment horizontal="right" vertical="center"/>
    </xf>
    <xf numFmtId="177" fontId="25" fillId="0" borderId="1" xfId="7" quotePrefix="1" applyNumberFormat="1" applyFont="1" applyBorder="1" applyAlignment="1">
      <alignment horizontal="right" vertical="center"/>
    </xf>
    <xf numFmtId="0" fontId="5" fillId="0" borderId="9" xfId="7" applyFont="1" applyBorder="1">
      <alignment horizontal="left" wrapText="1"/>
    </xf>
    <xf numFmtId="0" fontId="5" fillId="0" borderId="9" xfId="4" applyFont="1" applyBorder="1">
      <alignment vertical="center"/>
    </xf>
    <xf numFmtId="181" fontId="9" fillId="0" borderId="2" xfId="7" applyNumberFormat="1" applyFont="1" applyBorder="1" applyAlignment="1">
      <alignment vertical="center"/>
    </xf>
    <xf numFmtId="3" fontId="9" fillId="0" borderId="2" xfId="4" quotePrefix="1" applyNumberFormat="1" applyFont="1" applyBorder="1" applyAlignment="1">
      <alignment horizontal="right" vertical="center"/>
    </xf>
    <xf numFmtId="178" fontId="9" fillId="0" borderId="2" xfId="4" quotePrefix="1" applyNumberFormat="1" applyFont="1" applyBorder="1" applyAlignment="1">
      <alignment horizontal="right" vertical="center"/>
    </xf>
    <xf numFmtId="3" fontId="9" fillId="0" borderId="0" xfId="7" applyNumberFormat="1" applyFont="1" applyBorder="1" applyAlignment="1">
      <alignment vertical="center"/>
    </xf>
    <xf numFmtId="180" fontId="9" fillId="0" borderId="5" xfId="7" applyNumberFormat="1" applyFont="1" applyBorder="1">
      <alignment horizontal="left" wrapText="1"/>
    </xf>
    <xf numFmtId="0" fontId="6" fillId="0" borderId="0" xfId="7" applyBorder="1" applyAlignment="1">
      <alignment vertical="center"/>
    </xf>
    <xf numFmtId="3" fontId="9" fillId="0" borderId="0" xfId="7" applyNumberFormat="1" applyFont="1" applyBorder="1" applyAlignment="1">
      <alignment horizontal="right" vertical="center"/>
    </xf>
    <xf numFmtId="181" fontId="9" fillId="0" borderId="1" xfId="7" applyNumberFormat="1" applyFont="1" applyBorder="1" applyAlignment="1">
      <alignment vertical="center"/>
    </xf>
    <xf numFmtId="181" fontId="9" fillId="0" borderId="1" xfId="7" applyNumberFormat="1" applyFont="1" applyBorder="1" applyAlignment="1">
      <alignment horizontal="right" vertical="center"/>
    </xf>
    <xf numFmtId="3" fontId="9" fillId="0" borderId="1" xfId="4" applyNumberFormat="1" applyFont="1" applyBorder="1">
      <alignment vertical="center"/>
    </xf>
    <xf numFmtId="0" fontId="6" fillId="0" borderId="1" xfId="7" applyBorder="1" applyAlignment="1">
      <alignment horizontal="right" vertical="center"/>
    </xf>
    <xf numFmtId="3" fontId="6" fillId="0" borderId="0" xfId="7" applyNumberFormat="1" applyAlignment="1">
      <alignment vertical="center"/>
    </xf>
    <xf numFmtId="0" fontId="9" fillId="0" borderId="3" xfId="7" applyFont="1" applyBorder="1" applyAlignment="1">
      <alignment horizontal="center" vertical="center"/>
    </xf>
    <xf numFmtId="0" fontId="8" fillId="0" borderId="4" xfId="7" applyFont="1" applyBorder="1">
      <alignment horizontal="left" wrapText="1"/>
    </xf>
    <xf numFmtId="181" fontId="9" fillId="0" borderId="4" xfId="7" applyNumberFormat="1" applyFont="1" applyBorder="1" applyAlignment="1">
      <alignment vertical="center"/>
    </xf>
    <xf numFmtId="178" fontId="9" fillId="0" borderId="4" xfId="7" applyNumberFormat="1" applyFont="1" applyBorder="1" applyAlignment="1">
      <alignment horizontal="right" vertical="center"/>
    </xf>
    <xf numFmtId="3" fontId="9" fillId="0" borderId="4" xfId="4" quotePrefix="1" applyNumberFormat="1" applyFont="1" applyBorder="1" applyAlignment="1">
      <alignment horizontal="right" vertical="center"/>
    </xf>
    <xf numFmtId="0" fontId="5" fillId="0" borderId="2" xfId="7" applyFont="1" applyBorder="1">
      <alignment horizontal="left" wrapText="1"/>
    </xf>
    <xf numFmtId="0" fontId="26" fillId="0" borderId="3" xfId="7" applyFont="1" applyBorder="1" applyAlignment="1">
      <alignment horizontal="center" vertical="center"/>
    </xf>
    <xf numFmtId="0" fontId="26" fillId="0" borderId="3" xfId="7" applyFont="1" applyBorder="1" applyAlignment="1">
      <alignment vertical="center"/>
    </xf>
    <xf numFmtId="180" fontId="26" fillId="0" borderId="3" xfId="7" quotePrefix="1" applyNumberFormat="1" applyFont="1" applyBorder="1" applyAlignment="1">
      <alignment horizontal="right" vertical="center"/>
    </xf>
    <xf numFmtId="177" fontId="26" fillId="0" borderId="3" xfId="7" applyNumberFormat="1" applyFont="1" applyBorder="1" applyAlignment="1">
      <alignment horizontal="right" vertical="center"/>
    </xf>
    <xf numFmtId="177" fontId="26" fillId="0" borderId="3" xfId="7" quotePrefix="1" applyNumberFormat="1" applyFont="1" applyBorder="1" applyAlignment="1">
      <alignment horizontal="right" vertical="center"/>
    </xf>
    <xf numFmtId="179" fontId="26" fillId="0" borderId="3" xfId="9" quotePrefix="1" applyNumberFormat="1" applyFont="1" applyBorder="1" applyAlignment="1">
      <alignment horizontal="right" vertical="center"/>
    </xf>
    <xf numFmtId="179" fontId="26" fillId="0" borderId="3" xfId="7" quotePrefix="1" applyNumberFormat="1" applyFont="1" applyBorder="1" applyAlignment="1">
      <alignment horizontal="right" vertical="center"/>
    </xf>
    <xf numFmtId="180" fontId="26" fillId="0" borderId="3" xfId="7" applyNumberFormat="1" applyFont="1" applyBorder="1" applyAlignment="1">
      <alignment horizontal="right" vertical="center"/>
    </xf>
    <xf numFmtId="0" fontId="26" fillId="0" borderId="3" xfId="9" applyFont="1" applyBorder="1" applyAlignment="1">
      <alignment horizontal="center" vertical="center"/>
    </xf>
    <xf numFmtId="0" fontId="26" fillId="0" borderId="3" xfId="9" applyFont="1" applyBorder="1" applyAlignment="1">
      <alignment vertical="center"/>
    </xf>
    <xf numFmtId="180" fontId="26" fillId="0" borderId="3" xfId="9" quotePrefix="1" applyNumberFormat="1" applyFont="1" applyBorder="1" applyAlignment="1">
      <alignment horizontal="right" vertical="center"/>
    </xf>
    <xf numFmtId="177" fontId="26" fillId="0" borderId="3" xfId="9" quotePrefix="1" applyNumberFormat="1" applyFont="1" applyBorder="1" applyAlignment="1">
      <alignment horizontal="right" vertical="center"/>
    </xf>
    <xf numFmtId="0" fontId="10" fillId="0" borderId="4" xfId="7" applyFont="1" applyBorder="1" applyAlignment="1">
      <alignment vertical="center"/>
    </xf>
    <xf numFmtId="179" fontId="19" fillId="0" borderId="0" xfId="7" applyNumberFormat="1" applyFont="1" applyAlignment="1">
      <alignment vertical="center"/>
    </xf>
    <xf numFmtId="0" fontId="28" fillId="2" borderId="0" xfId="3" applyFont="1" applyFill="1" applyBorder="1">
      <alignment horizontal="left" wrapText="1"/>
    </xf>
    <xf numFmtId="176" fontId="29" fillId="2" borderId="0" xfId="3" quotePrefix="1" applyNumberFormat="1" applyFont="1" applyFill="1" applyBorder="1" applyAlignment="1">
      <alignment horizontal="right" vertical="center"/>
    </xf>
    <xf numFmtId="0" fontId="29" fillId="2" borderId="0" xfId="4" applyFont="1" applyFill="1" applyBorder="1">
      <alignment vertical="center"/>
    </xf>
    <xf numFmtId="176" fontId="30" fillId="2" borderId="0" xfId="1" applyNumberFormat="1" applyFont="1" applyFill="1" applyBorder="1" applyAlignment="1">
      <alignment horizontal="right" wrapText="1"/>
    </xf>
    <xf numFmtId="0" fontId="30" fillId="2" borderId="0" xfId="1" applyFont="1" applyFill="1" applyBorder="1">
      <alignment horizontal="left" wrapText="1"/>
    </xf>
    <xf numFmtId="176" fontId="30" fillId="2" borderId="0" xfId="1" applyNumberFormat="1" applyFont="1" applyFill="1" applyBorder="1">
      <alignment horizontal="left" wrapText="1"/>
    </xf>
    <xf numFmtId="0" fontId="29" fillId="2" borderId="0" xfId="3" applyFont="1" applyFill="1" applyBorder="1">
      <alignment horizontal="left" wrapText="1"/>
    </xf>
    <xf numFmtId="0" fontId="31" fillId="2" borderId="0" xfId="4" applyFont="1" applyFill="1" applyBorder="1">
      <alignment vertical="center"/>
    </xf>
    <xf numFmtId="0" fontId="28" fillId="2" borderId="0" xfId="1" applyFont="1" applyFill="1" applyBorder="1" applyAlignment="1">
      <alignment vertical="center"/>
    </xf>
    <xf numFmtId="0" fontId="11" fillId="0" borderId="0" xfId="7" applyFont="1" applyAlignment="1">
      <alignment vertical="center"/>
    </xf>
    <xf numFmtId="0" fontId="0" fillId="0" borderId="0" xfId="0" applyAlignment="1">
      <alignment vertical="center"/>
    </xf>
    <xf numFmtId="0" fontId="2" fillId="0" borderId="0" xfId="7" applyFont="1" applyAlignment="1">
      <alignment horizontal="center" vertical="center"/>
    </xf>
    <xf numFmtId="0" fontId="6" fillId="0" borderId="0" xfId="7" applyAlignment="1">
      <alignment horizontal="center" vertical="center"/>
    </xf>
    <xf numFmtId="0" fontId="9" fillId="0" borderId="0" xfId="7" applyFont="1" applyAlignment="1">
      <alignment horizontal="right" vertical="center"/>
    </xf>
    <xf numFmtId="0" fontId="9" fillId="0" borderId="3" xfId="7" applyFont="1" applyBorder="1" applyAlignment="1">
      <alignment horizontal="center" vertical="center"/>
    </xf>
    <xf numFmtId="0" fontId="7" fillId="0" borderId="0" xfId="1" applyFont="1" applyAlignment="1">
      <alignment horizontal="center"/>
    </xf>
    <xf numFmtId="0" fontId="8" fillId="0" borderId="0" xfId="2" applyFont="1" applyAlignment="1">
      <alignment horizontal="center"/>
    </xf>
    <xf numFmtId="0" fontId="15" fillId="0" borderId="0" xfId="7" applyFont="1" applyAlignment="1">
      <alignment horizontal="right" vertical="center"/>
    </xf>
    <xf numFmtId="0" fontId="26" fillId="0" borderId="3" xfId="7" applyFont="1" applyBorder="1" applyAlignment="1">
      <alignment horizontal="center" vertical="center"/>
    </xf>
    <xf numFmtId="0" fontId="14" fillId="0" borderId="0" xfId="7" applyFont="1" applyAlignment="1">
      <alignment horizontal="right" vertical="center"/>
    </xf>
    <xf numFmtId="0" fontId="2" fillId="0" borderId="0" xfId="9" applyFont="1" applyAlignment="1">
      <alignment horizontal="center" vertical="center"/>
    </xf>
    <xf numFmtId="0" fontId="14" fillId="0" borderId="0" xfId="9" applyFont="1" applyAlignment="1">
      <alignment horizontal="right" vertical="center"/>
    </xf>
    <xf numFmtId="0" fontId="26" fillId="0" borderId="3" xfId="9" applyFont="1" applyBorder="1" applyAlignment="1">
      <alignment horizontal="center" vertical="center"/>
    </xf>
  </cellXfs>
  <cellStyles count="10">
    <cellStyle name="_壽險101年淨值" xfId="5"/>
    <cellStyle name="_壽險101年報1020424稿" xfId="6"/>
    <cellStyle name="一般" xfId="0" builtinId="0"/>
    <cellStyle name="一般 2" xfId="7"/>
    <cellStyle name="一般_102人壽圖及數據r" xfId="2"/>
    <cellStyle name="一般_Life-Annual" xfId="8"/>
    <cellStyle name="一般_統計表9812IT15" xfId="4"/>
    <cellStyle name="一般_壽險101年報1020424稿" xfId="9"/>
    <cellStyle name="一般_壽險99年報1000603" xfId="1"/>
    <cellStyle name="樣式 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0.26601033361395865"/>
          <c:y val="0.17539179397447113"/>
          <c:w val="0.4722912230310834"/>
          <c:h val="0.64183166206788256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  <c:spPr>
              <a:pattFill prst="dkHorz">
                <a:fgClr>
                  <a:schemeClr val="accent1"/>
                </a:fgClr>
                <a:bgClr>
                  <a:schemeClr val="bg1"/>
                </a:bgClr>
              </a:pattFill>
            </c:spPr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  <c:spPr>
              <a:blipFill>
                <a:blip xmlns:r="http://schemas.openxmlformats.org/officeDocument/2006/relationships" r:embed="rId1"/>
                <a:tile tx="0" ty="0" sx="100000" sy="100000" flip="none" algn="tl"/>
              </a:blipFill>
            </c:spPr>
          </c:dPt>
          <c:dPt>
            <c:idx val="7"/>
            <c:bubble3D val="0"/>
          </c:dPt>
          <c:dPt>
            <c:idx val="8"/>
            <c:bubble3D val="0"/>
          </c:dPt>
          <c:dPt>
            <c:idx val="9"/>
            <c:bubble3D val="0"/>
          </c:dPt>
          <c:dPt>
            <c:idx val="10"/>
            <c:bubble3D val="0"/>
          </c:dPt>
          <c:dPt>
            <c:idx val="11"/>
            <c:bubble3D val="0"/>
          </c:dPt>
          <c:dPt>
            <c:idx val="12"/>
            <c:bubble3D val="0"/>
          </c:dPt>
          <c:dPt>
            <c:idx val="13"/>
            <c:bubble3D val="0"/>
          </c:dPt>
          <c:dPt>
            <c:idx val="14"/>
            <c:bubble3D val="0"/>
          </c:dPt>
          <c:dLbls>
            <c:dLbl>
              <c:idx val="0"/>
              <c:layout>
                <c:manualLayout>
                  <c:x val="-9.1324200913242004E-2"/>
                  <c:y val="6.8375844045135387E-2"/>
                </c:manualLayout>
              </c:layout>
              <c:tx>
                <c:rich>
                  <a:bodyPr/>
                  <a:lstStyle/>
                  <a:p>
                    <a:r>
                      <a:rPr lang="zh-TW" altLang="en-US"/>
                      <a:t>  按攤銷後成本衡量之金融資產</a:t>
                    </a:r>
                    <a:endParaRPr lang="en-US" altLang="en-US"/>
                  </a:p>
                  <a:p>
                    <a:r>
                      <a:rPr lang="en-US" altLang="en-US"/>
                      <a:t>47.7%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</c:dLbl>
            <c:dLbl>
              <c:idx val="1"/>
              <c:layout>
                <c:manualLayout>
                  <c:x val="5.3956183559246876E-2"/>
                  <c:y val="-9.00558584023151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2"/>
              <c:layout>
                <c:manualLayout>
                  <c:x val="0.10332323613657882"/>
                  <c:y val="-0.11680911680911681"/>
                </c:manualLayout>
              </c:layout>
              <c:tx>
                <c:rich>
                  <a:bodyPr/>
                  <a:lstStyle/>
                  <a:p>
                    <a:r>
                      <a:rPr lang="zh-TW" altLang="en-US"/>
                      <a:t>  透過其他綜合損益按公允價值衡量之金融資產</a:t>
                    </a:r>
                    <a:endParaRPr lang="en-US" altLang="en-US"/>
                  </a:p>
                  <a:p>
                    <a:r>
                      <a:rPr lang="en-US" altLang="en-US"/>
                      <a:t>14.0%</a:t>
                    </a:r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</c:dLbl>
            <c:dLbl>
              <c:idx val="3"/>
              <c:layout>
                <c:manualLayout>
                  <c:x val="0.1494128944498376"/>
                  <c:y val="1.1152388002781809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4"/>
              <c:layout>
                <c:manualLayout>
                  <c:x val="3.2024892436390659E-2"/>
                  <c:y val="5.9828835498126939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5"/>
              <c:layout>
                <c:manualLayout>
                  <c:x val="-9.0952672011888926E-3"/>
                  <c:y val="7.7452946586804849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6"/>
              <c:layout>
                <c:manualLayout>
                  <c:x val="-3.8209050923429091E-2"/>
                  <c:y val="3.0677703748569891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7"/>
              <c:layout>
                <c:manualLayout>
                  <c:x val="-3.7811455074964945E-2"/>
                  <c:y val="-8.8027458106198261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10"/>
              <c:layout>
                <c:manualLayout>
                  <c:x val="-0.13055400253186172"/>
                  <c:y val="5.0074521934758157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11"/>
              <c:layout>
                <c:manualLayout>
                  <c:x val="-0.13949102896791366"/>
                  <c:y val="5.077498125234345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12"/>
              <c:layout>
                <c:manualLayout>
                  <c:x val="-1.7178807837699532E-2"/>
                  <c:y val="-2.057338986472844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dLbl>
              <c:idx val="14"/>
              <c:layout>
                <c:manualLayout>
                  <c:x val="-3.8726224036810211E-2"/>
                  <c:y val="-9.451739359969448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</c:dLbl>
            <c:txPr>
              <a:bodyPr/>
              <a:lstStyle/>
              <a:p>
                <a:pPr>
                  <a:defRPr baseline="0">
                    <a:latin typeface="Times New Roman" panose="02020603050405020304" pitchFamily="18" charset="0"/>
                    <a:ea typeface="標楷體" panose="03000509000000000000" pitchFamily="65" charset="-120"/>
                  </a:defRPr>
                </a:pPr>
                <a:endParaRPr lang="zh-TW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</c:dLbls>
          <c:cat>
            <c:strRef>
              <c:f>人壽圖!$P$3:$P$10</c:f>
              <c:strCache>
                <c:ptCount val="8"/>
                <c:pt idx="0">
                  <c:v>  按攤銷後成本衡量之金融資產</c:v>
                </c:pt>
                <c:pt idx="1">
                  <c:v>  透過損益按公允價值衡量之金融資產</c:v>
                </c:pt>
                <c:pt idx="2">
                  <c:v>  透過其他綜合損益按公允價值衡量之金融資產</c:v>
                </c:pt>
                <c:pt idx="3">
                  <c:v>  分離帳戶保險商品資產</c:v>
                </c:pt>
                <c:pt idx="4">
                  <c:v>  放款</c:v>
                </c:pt>
                <c:pt idx="5">
                  <c:v>  投資性不動產</c:v>
                </c:pt>
                <c:pt idx="6">
                  <c:v>  現金及約當現金</c:v>
                </c:pt>
                <c:pt idx="7">
                  <c:v> 其他項目資產</c:v>
                </c:pt>
              </c:strCache>
            </c:strRef>
          </c:cat>
          <c:val>
            <c:numRef>
              <c:f>人壽圖!$Q$3:$Q$10</c:f>
              <c:numCache>
                <c:formatCode>0.0%</c:formatCode>
                <c:ptCount val="8"/>
                <c:pt idx="0">
                  <c:v>0.47699999999999998</c:v>
                </c:pt>
                <c:pt idx="1">
                  <c:v>0.14000000000000001</c:v>
                </c:pt>
                <c:pt idx="2">
                  <c:v>0.14000000000000001</c:v>
                </c:pt>
                <c:pt idx="3">
                  <c:v>7.0999999999999994E-2</c:v>
                </c:pt>
                <c:pt idx="4">
                  <c:v>5.6000000000000001E-2</c:v>
                </c:pt>
                <c:pt idx="5">
                  <c:v>0.04</c:v>
                </c:pt>
                <c:pt idx="6">
                  <c:v>3.4000000000000002E-2</c:v>
                </c:pt>
                <c:pt idx="7">
                  <c:v>4.2000000000000003E-2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55"/>
      </c:pieChart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6970781274063588"/>
          <c:y val="0.23768587750060655"/>
          <c:w val="0.45677450431055666"/>
          <c:h val="0.61491828227353929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  <c:spPr>
              <a:pattFill prst="ltHorz">
                <a:fgClr>
                  <a:schemeClr val="accent1"/>
                </a:fgClr>
                <a:bgClr>
                  <a:schemeClr val="bg1"/>
                </a:bgClr>
              </a:pattFill>
            </c:spPr>
          </c:dPt>
          <c:dPt>
            <c:idx val="2"/>
            <c:bubble3D val="0"/>
          </c:dPt>
          <c:dPt>
            <c:idx val="3"/>
            <c:bubble3D val="0"/>
            <c:spPr>
              <a:pattFill prst="ltDnDiag">
                <a:fgClr>
                  <a:schemeClr val="accent1"/>
                </a:fgClr>
                <a:bgClr>
                  <a:schemeClr val="bg1"/>
                </a:bgClr>
              </a:pattFill>
            </c:spPr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Pt>
            <c:idx val="9"/>
            <c:bubble3D val="0"/>
          </c:dPt>
          <c:dPt>
            <c:idx val="10"/>
            <c:bubble3D val="0"/>
          </c:dPt>
          <c:dLbls>
            <c:dLbl>
              <c:idx val="0"/>
              <c:layout>
                <c:manualLayout>
                  <c:x val="-3.378118231475747E-2"/>
                  <c:y val="8.0154613026312882E-2"/>
                </c:manualLayout>
              </c:layout>
              <c:tx>
                <c:rich>
                  <a:bodyPr/>
                  <a:lstStyle/>
                  <a:p>
                    <a:r>
                      <a:rPr lang="zh-TW" altLang="en-US"/>
                      <a:t>  </a:t>
                    </a:r>
                    <a:r>
                      <a:rPr lang="zh-TW" alt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保險負債 </a:t>
                    </a:r>
                    <a:r>
                      <a:rPr lang="en-US" altLang="zh-TW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86.4%</a:t>
                    </a:r>
                    <a:endParaRPr lang="zh-TW" altLang="en-US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1"/>
              <c:layout>
                <c:manualLayout>
                  <c:x val="3.409172067777242E-2"/>
                  <c:y val="-3.1321303041608524E-2"/>
                </c:manualLayout>
              </c:layout>
              <c:tx>
                <c:rich>
                  <a:bodyPr/>
                  <a:lstStyle/>
                  <a:p>
                    <a:r>
                      <a:rPr lang="zh-TW" alt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 分離帳戶保險商品   負債 </a:t>
                    </a:r>
                    <a:r>
                      <a:rPr lang="en-US" altLang="zh-TW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7.1%</a:t>
                    </a:r>
                    <a:endParaRPr lang="zh-TW" altLang="en-US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2"/>
              <c:layout>
                <c:manualLayout>
                  <c:x val="3.8621362805839748E-2"/>
                  <c:y val="-3.2509932517786895E-2"/>
                </c:manualLayout>
              </c:layout>
              <c:tx>
                <c:rich>
                  <a:bodyPr/>
                  <a:lstStyle/>
                  <a:p>
                    <a:r>
                      <a:rPr lang="zh-TW" altLang="en-US"/>
                      <a:t>   </a:t>
                    </a:r>
                    <a:r>
                      <a:rPr lang="zh-TW" alt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權益 </a:t>
                    </a:r>
                    <a:r>
                      <a:rPr lang="en-US" altLang="zh-TW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4.1%</a:t>
                    </a:r>
                    <a:endParaRPr lang="zh-TW" altLang="en-US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3"/>
              <c:layout>
                <c:manualLayout>
                  <c:x val="6.2104439326036626E-2"/>
                  <c:y val="1.5662506027145608E-2"/>
                </c:manualLayout>
              </c:layout>
              <c:tx>
                <c:rich>
                  <a:bodyPr/>
                  <a:lstStyle/>
                  <a:p>
                    <a:r>
                      <a:rPr lang="zh-TW" altLang="en-US"/>
                      <a:t>  </a:t>
                    </a:r>
                    <a:r>
                      <a:rPr lang="zh-TW" alt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其他項目負債 </a:t>
                    </a:r>
                    <a:r>
                      <a:rPr lang="en-US" altLang="zh-TW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2.4%</a:t>
                    </a:r>
                    <a:endParaRPr lang="zh-TW" altLang="en-US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txPr>
              <a:bodyPr/>
              <a:lstStyle/>
              <a:p>
                <a:pPr>
                  <a:defRPr baseline="0">
                    <a:ea typeface="標楷體" panose="03000509000000000000" pitchFamily="65" charset="-120"/>
                  </a:defRPr>
                </a:pPr>
                <a:endParaRPr lang="zh-TW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</c:dLbls>
          <c:cat>
            <c:strRef>
              <c:f>人壽圖!$P$27:$P$30</c:f>
              <c:strCache>
                <c:ptCount val="4"/>
                <c:pt idx="0">
                  <c:v>  保險負債</c:v>
                </c:pt>
                <c:pt idx="1">
                  <c:v>  分離帳戶保險商品負債</c:v>
                </c:pt>
                <c:pt idx="2">
                  <c:v>   權益</c:v>
                </c:pt>
                <c:pt idx="3">
                  <c:v>  其他項目負債</c:v>
                </c:pt>
              </c:strCache>
            </c:strRef>
          </c:cat>
          <c:val>
            <c:numRef>
              <c:f>人壽圖!$Q$27:$Q$30</c:f>
              <c:numCache>
                <c:formatCode>0.0%</c:formatCode>
                <c:ptCount val="4"/>
                <c:pt idx="0">
                  <c:v>0.86399999999999999</c:v>
                </c:pt>
                <c:pt idx="1">
                  <c:v>7.0999999999999994E-2</c:v>
                </c:pt>
                <c:pt idx="2">
                  <c:v>4.1000000000000002E-2</c:v>
                </c:pt>
                <c:pt idx="3">
                  <c:v>2.4E-2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12"/>
      </c:pieChart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68580</xdr:colOff>
      <xdr:row>2</xdr:row>
      <xdr:rowOff>22860</xdr:rowOff>
    </xdr:from>
    <xdr:to>
      <xdr:col>9</xdr:col>
      <xdr:colOff>571500</xdr:colOff>
      <xdr:row>25</xdr:row>
      <xdr:rowOff>99060</xdr:rowOff>
    </xdr:to>
    <xdr:graphicFrame macro="">
      <xdr:nvGraphicFramePr>
        <xdr:cNvPr id="2" name="圖表 3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449580</xdr:colOff>
      <xdr:row>9</xdr:row>
      <xdr:rowOff>83820</xdr:rowOff>
    </xdr:from>
    <xdr:to>
      <xdr:col>6</xdr:col>
      <xdr:colOff>266700</xdr:colOff>
      <xdr:row>18</xdr:row>
      <xdr:rowOff>68580</xdr:rowOff>
    </xdr:to>
    <xdr:sp macro="" textlink="">
      <xdr:nvSpPr>
        <xdr:cNvPr id="3" name="橢圓 31"/>
        <xdr:cNvSpPr>
          <a:spLocks noChangeArrowheads="1"/>
        </xdr:cNvSpPr>
      </xdr:nvSpPr>
      <xdr:spPr bwMode="auto">
        <a:xfrm>
          <a:off x="2506980" y="2255520"/>
          <a:ext cx="1874520" cy="169926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452755</xdr:colOff>
      <xdr:row>2</xdr:row>
      <xdr:rowOff>114300</xdr:rowOff>
    </xdr:from>
    <xdr:to>
      <xdr:col>5</xdr:col>
      <xdr:colOff>565792</xdr:colOff>
      <xdr:row>4</xdr:row>
      <xdr:rowOff>76200</xdr:rowOff>
    </xdr:to>
    <xdr:sp macro="" textlink="">
      <xdr:nvSpPr>
        <xdr:cNvPr id="4" name="矩形 3"/>
        <xdr:cNvSpPr/>
      </xdr:nvSpPr>
      <xdr:spPr bwMode="auto">
        <a:xfrm>
          <a:off x="2510155" y="952500"/>
          <a:ext cx="1484637" cy="3429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chemeClr val="tx1"/>
          </a:outerShdw>
        </a:effectLst>
        <a:extLst/>
      </xdr:spPr>
      <xdr:txBody>
        <a:bodyPr vertOverflow="clip" horzOverflow="clip" wrap="square" lIns="18288" tIns="0" rIns="0" bIns="0" rtlCol="0" anchor="ctr" anchorCtr="0" upright="1"/>
        <a:lstStyle/>
        <a:p>
          <a:pPr algn="ctr"/>
          <a:r>
            <a:rPr lang="zh-TW" altLang="en-US" sz="1800" b="0" i="0" baseline="0">
              <a:latin typeface="標楷體" panose="03000509000000000000" pitchFamily="65" charset="-120"/>
              <a:ea typeface="標楷體" panose="03000509000000000000" pitchFamily="65" charset="-120"/>
            </a:rPr>
            <a:t>資產結構</a:t>
          </a:r>
        </a:p>
      </xdr:txBody>
    </xdr:sp>
    <xdr:clientData/>
  </xdr:twoCellAnchor>
  <xdr:twoCellAnchor>
    <xdr:from>
      <xdr:col>0</xdr:col>
      <xdr:colOff>60960</xdr:colOff>
      <xdr:row>28</xdr:row>
      <xdr:rowOff>15240</xdr:rowOff>
    </xdr:from>
    <xdr:to>
      <xdr:col>9</xdr:col>
      <xdr:colOff>609600</xdr:colOff>
      <xdr:row>50</xdr:row>
      <xdr:rowOff>160020</xdr:rowOff>
    </xdr:to>
    <xdr:graphicFrame macro="">
      <xdr:nvGraphicFramePr>
        <xdr:cNvPr id="5" name="圖表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0.34095</cdr:x>
      <cdr:y>0.04037</cdr:y>
    </cdr:from>
    <cdr:to>
      <cdr:x>0.62965</cdr:x>
      <cdr:y>0.12153</cdr:y>
    </cdr:to>
    <cdr:sp macro="" textlink="">
      <cdr:nvSpPr>
        <cdr:cNvPr id="3" name="矩形 2"/>
        <cdr:cNvSpPr/>
      </cdr:nvSpPr>
      <cdr:spPr bwMode="auto">
        <a:xfrm xmlns:a="http://schemas.openxmlformats.org/drawingml/2006/main">
          <a:off x="2081002" y="177199"/>
          <a:ext cx="1762116" cy="356201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>
          <a:outerShdw dist="35921" dir="2700000" algn="ctr" rotWithShape="0">
            <a:schemeClr val="tx1"/>
          </a:outerShdw>
        </a:effectLst>
        <a:extLst xmlns:a="http://schemas.openxmlformats.org/drawingml/2006/main"/>
      </cdr:spPr>
      <cdr:txBody>
        <a:bodyPr xmlns:a="http://schemas.openxmlformats.org/drawingml/2006/main" rot="0" spcFirstLastPara="0" vert="horz" wrap="square" lIns="18288" tIns="0" rIns="0" bIns="0" numCol="1" spcCol="0" rtlCol="0" fromWordArt="0" anchor="ctr" anchorCtr="0" forceAA="0" upright="1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zh-TW" altLang="en-US" sz="1800" b="0" i="0" baseline="0">
              <a:latin typeface="標楷體" panose="03000509000000000000" pitchFamily="65" charset="-120"/>
              <a:ea typeface="標楷體" panose="03000509000000000000" pitchFamily="65" charset="-120"/>
            </a:rPr>
            <a:t>負債及權益結構</a:t>
          </a:r>
        </a:p>
      </cdr:txBody>
    </cdr:sp>
  </cdr:relSizeAnchor>
  <cdr:relSizeAnchor xmlns:cdr="http://schemas.openxmlformats.org/drawingml/2006/chartDrawing">
    <cdr:from>
      <cdr:x>0.36829</cdr:x>
      <cdr:y>0.36807</cdr:y>
    </cdr:from>
    <cdr:to>
      <cdr:x>0.63046</cdr:x>
      <cdr:y>0.7395</cdr:y>
    </cdr:to>
    <cdr:sp macro="" textlink="">
      <cdr:nvSpPr>
        <cdr:cNvPr id="4" name="橢圓 3"/>
        <cdr:cNvSpPr/>
      </cdr:nvSpPr>
      <cdr:spPr bwMode="auto">
        <a:xfrm xmlns:a="http://schemas.openxmlformats.org/drawingml/2006/main">
          <a:off x="2247900" y="1668781"/>
          <a:ext cx="1600200" cy="1684020"/>
        </a:xfrm>
        <a:prstGeom xmlns:a="http://schemas.openxmlformats.org/drawingml/2006/main" prst="ellips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 vertOverflow="clip" wrap="square" lIns="18288" tIns="0" rIns="0" bIns="0" upright="1"/>
        <a:lstStyle xmlns:a="http://schemas.openxmlformats.org/drawingml/2006/main"/>
        <a:p xmlns:a="http://schemas.openxmlformats.org/drawingml/2006/main">
          <a:endParaRPr lang="zh-TW" altLang="en-US"/>
        </a:p>
      </cdr:txBody>
    </cdr:sp>
  </cdr:relSizeAnchor>
</c:userShape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73"/>
  <sheetViews>
    <sheetView tabSelected="1" topLeftCell="B2" zoomScaleNormal="100" workbookViewId="0">
      <selection activeCell="B2" sqref="B2"/>
    </sheetView>
  </sheetViews>
  <sheetFormatPr defaultRowHeight="16.2"/>
  <cols>
    <col min="1" max="1" width="19.33203125" style="5" customWidth="1"/>
    <col min="2" max="2" width="37.109375" style="5" customWidth="1"/>
    <col min="3" max="3" width="12.6640625" style="5" customWidth="1"/>
    <col min="4" max="4" width="7.88671875" style="5" customWidth="1"/>
    <col min="5" max="5" width="12.6640625" style="5" customWidth="1"/>
    <col min="6" max="6" width="7.6640625" style="5" customWidth="1"/>
    <col min="7" max="7" width="12.6640625" style="5" customWidth="1"/>
    <col min="8" max="8" width="10.109375" style="5" customWidth="1"/>
    <col min="9" max="249" width="9" style="5"/>
    <col min="250" max="250" width="19.33203125" style="5" customWidth="1"/>
    <col min="251" max="251" width="37.109375" style="5" customWidth="1"/>
    <col min="252" max="252" width="12.6640625" style="5" customWidth="1"/>
    <col min="253" max="253" width="7.88671875" style="5" customWidth="1"/>
    <col min="254" max="254" width="12.6640625" style="5" customWidth="1"/>
    <col min="255" max="255" width="7.6640625" style="5" customWidth="1"/>
    <col min="256" max="256" width="12.6640625" style="5" customWidth="1"/>
    <col min="257" max="258" width="8.88671875" style="5" customWidth="1"/>
    <col min="259" max="259" width="9.88671875" style="5" bestFit="1" customWidth="1"/>
    <col min="260" max="505" width="9" style="5"/>
    <col min="506" max="506" width="19.33203125" style="5" customWidth="1"/>
    <col min="507" max="507" width="37.109375" style="5" customWidth="1"/>
    <col min="508" max="508" width="12.6640625" style="5" customWidth="1"/>
    <col min="509" max="509" width="7.88671875" style="5" customWidth="1"/>
    <col min="510" max="510" width="12.6640625" style="5" customWidth="1"/>
    <col min="511" max="511" width="7.6640625" style="5" customWidth="1"/>
    <col min="512" max="512" width="12.6640625" style="5" customWidth="1"/>
    <col min="513" max="514" width="8.88671875" style="5" customWidth="1"/>
    <col min="515" max="515" width="9.88671875" style="5" bestFit="1" customWidth="1"/>
    <col min="516" max="761" width="9" style="5"/>
    <col min="762" max="762" width="19.33203125" style="5" customWidth="1"/>
    <col min="763" max="763" width="37.109375" style="5" customWidth="1"/>
    <col min="764" max="764" width="12.6640625" style="5" customWidth="1"/>
    <col min="765" max="765" width="7.88671875" style="5" customWidth="1"/>
    <col min="766" max="766" width="12.6640625" style="5" customWidth="1"/>
    <col min="767" max="767" width="7.6640625" style="5" customWidth="1"/>
    <col min="768" max="768" width="12.6640625" style="5" customWidth="1"/>
    <col min="769" max="770" width="8.88671875" style="5" customWidth="1"/>
    <col min="771" max="771" width="9.88671875" style="5" bestFit="1" customWidth="1"/>
    <col min="772" max="1017" width="9" style="5"/>
    <col min="1018" max="1018" width="19.33203125" style="5" customWidth="1"/>
    <col min="1019" max="1019" width="37.109375" style="5" customWidth="1"/>
    <col min="1020" max="1020" width="12.6640625" style="5" customWidth="1"/>
    <col min="1021" max="1021" width="7.88671875" style="5" customWidth="1"/>
    <col min="1022" max="1022" width="12.6640625" style="5" customWidth="1"/>
    <col min="1023" max="1023" width="7.6640625" style="5" customWidth="1"/>
    <col min="1024" max="1024" width="12.6640625" style="5" customWidth="1"/>
    <col min="1025" max="1026" width="8.88671875" style="5" customWidth="1"/>
    <col min="1027" max="1027" width="9.88671875" style="5" bestFit="1" customWidth="1"/>
    <col min="1028" max="1273" width="9" style="5"/>
    <col min="1274" max="1274" width="19.33203125" style="5" customWidth="1"/>
    <col min="1275" max="1275" width="37.109375" style="5" customWidth="1"/>
    <col min="1276" max="1276" width="12.6640625" style="5" customWidth="1"/>
    <col min="1277" max="1277" width="7.88671875" style="5" customWidth="1"/>
    <col min="1278" max="1278" width="12.6640625" style="5" customWidth="1"/>
    <col min="1279" max="1279" width="7.6640625" style="5" customWidth="1"/>
    <col min="1280" max="1280" width="12.6640625" style="5" customWidth="1"/>
    <col min="1281" max="1282" width="8.88671875" style="5" customWidth="1"/>
    <col min="1283" max="1283" width="9.88671875" style="5" bestFit="1" customWidth="1"/>
    <col min="1284" max="1529" width="9" style="5"/>
    <col min="1530" max="1530" width="19.33203125" style="5" customWidth="1"/>
    <col min="1531" max="1531" width="37.109375" style="5" customWidth="1"/>
    <col min="1532" max="1532" width="12.6640625" style="5" customWidth="1"/>
    <col min="1533" max="1533" width="7.88671875" style="5" customWidth="1"/>
    <col min="1534" max="1534" width="12.6640625" style="5" customWidth="1"/>
    <col min="1535" max="1535" width="7.6640625" style="5" customWidth="1"/>
    <col min="1536" max="1536" width="12.6640625" style="5" customWidth="1"/>
    <col min="1537" max="1538" width="8.88671875" style="5" customWidth="1"/>
    <col min="1539" max="1539" width="9.88671875" style="5" bestFit="1" customWidth="1"/>
    <col min="1540" max="1785" width="9" style="5"/>
    <col min="1786" max="1786" width="19.33203125" style="5" customWidth="1"/>
    <col min="1787" max="1787" width="37.109375" style="5" customWidth="1"/>
    <col min="1788" max="1788" width="12.6640625" style="5" customWidth="1"/>
    <col min="1789" max="1789" width="7.88671875" style="5" customWidth="1"/>
    <col min="1790" max="1790" width="12.6640625" style="5" customWidth="1"/>
    <col min="1791" max="1791" width="7.6640625" style="5" customWidth="1"/>
    <col min="1792" max="1792" width="12.6640625" style="5" customWidth="1"/>
    <col min="1793" max="1794" width="8.88671875" style="5" customWidth="1"/>
    <col min="1795" max="1795" width="9.88671875" style="5" bestFit="1" customWidth="1"/>
    <col min="1796" max="2041" width="9" style="5"/>
    <col min="2042" max="2042" width="19.33203125" style="5" customWidth="1"/>
    <col min="2043" max="2043" width="37.109375" style="5" customWidth="1"/>
    <col min="2044" max="2044" width="12.6640625" style="5" customWidth="1"/>
    <col min="2045" max="2045" width="7.88671875" style="5" customWidth="1"/>
    <col min="2046" max="2046" width="12.6640625" style="5" customWidth="1"/>
    <col min="2047" max="2047" width="7.6640625" style="5" customWidth="1"/>
    <col min="2048" max="2048" width="12.6640625" style="5" customWidth="1"/>
    <col min="2049" max="2050" width="8.88671875" style="5" customWidth="1"/>
    <col min="2051" max="2051" width="9.88671875" style="5" bestFit="1" customWidth="1"/>
    <col min="2052" max="2297" width="9" style="5"/>
    <col min="2298" max="2298" width="19.33203125" style="5" customWidth="1"/>
    <col min="2299" max="2299" width="37.109375" style="5" customWidth="1"/>
    <col min="2300" max="2300" width="12.6640625" style="5" customWidth="1"/>
    <col min="2301" max="2301" width="7.88671875" style="5" customWidth="1"/>
    <col min="2302" max="2302" width="12.6640625" style="5" customWidth="1"/>
    <col min="2303" max="2303" width="7.6640625" style="5" customWidth="1"/>
    <col min="2304" max="2304" width="12.6640625" style="5" customWidth="1"/>
    <col min="2305" max="2306" width="8.88671875" style="5" customWidth="1"/>
    <col min="2307" max="2307" width="9.88671875" style="5" bestFit="1" customWidth="1"/>
    <col min="2308" max="2553" width="9" style="5"/>
    <col min="2554" max="2554" width="19.33203125" style="5" customWidth="1"/>
    <col min="2555" max="2555" width="37.109375" style="5" customWidth="1"/>
    <col min="2556" max="2556" width="12.6640625" style="5" customWidth="1"/>
    <col min="2557" max="2557" width="7.88671875" style="5" customWidth="1"/>
    <col min="2558" max="2558" width="12.6640625" style="5" customWidth="1"/>
    <col min="2559" max="2559" width="7.6640625" style="5" customWidth="1"/>
    <col min="2560" max="2560" width="12.6640625" style="5" customWidth="1"/>
    <col min="2561" max="2562" width="8.88671875" style="5" customWidth="1"/>
    <col min="2563" max="2563" width="9.88671875" style="5" bestFit="1" customWidth="1"/>
    <col min="2564" max="2809" width="9" style="5"/>
    <col min="2810" max="2810" width="19.33203125" style="5" customWidth="1"/>
    <col min="2811" max="2811" width="37.109375" style="5" customWidth="1"/>
    <col min="2812" max="2812" width="12.6640625" style="5" customWidth="1"/>
    <col min="2813" max="2813" width="7.88671875" style="5" customWidth="1"/>
    <col min="2814" max="2814" width="12.6640625" style="5" customWidth="1"/>
    <col min="2815" max="2815" width="7.6640625" style="5" customWidth="1"/>
    <col min="2816" max="2816" width="12.6640625" style="5" customWidth="1"/>
    <col min="2817" max="2818" width="8.88671875" style="5" customWidth="1"/>
    <col min="2819" max="2819" width="9.88671875" style="5" bestFit="1" customWidth="1"/>
    <col min="2820" max="3065" width="9" style="5"/>
    <col min="3066" max="3066" width="19.33203125" style="5" customWidth="1"/>
    <col min="3067" max="3067" width="37.109375" style="5" customWidth="1"/>
    <col min="3068" max="3068" width="12.6640625" style="5" customWidth="1"/>
    <col min="3069" max="3069" width="7.88671875" style="5" customWidth="1"/>
    <col min="3070" max="3070" width="12.6640625" style="5" customWidth="1"/>
    <col min="3071" max="3071" width="7.6640625" style="5" customWidth="1"/>
    <col min="3072" max="3072" width="12.6640625" style="5" customWidth="1"/>
    <col min="3073" max="3074" width="8.88671875" style="5" customWidth="1"/>
    <col min="3075" max="3075" width="9.88671875" style="5" bestFit="1" customWidth="1"/>
    <col min="3076" max="3321" width="9" style="5"/>
    <col min="3322" max="3322" width="19.33203125" style="5" customWidth="1"/>
    <col min="3323" max="3323" width="37.109375" style="5" customWidth="1"/>
    <col min="3324" max="3324" width="12.6640625" style="5" customWidth="1"/>
    <col min="3325" max="3325" width="7.88671875" style="5" customWidth="1"/>
    <col min="3326" max="3326" width="12.6640625" style="5" customWidth="1"/>
    <col min="3327" max="3327" width="7.6640625" style="5" customWidth="1"/>
    <col min="3328" max="3328" width="12.6640625" style="5" customWidth="1"/>
    <col min="3329" max="3330" width="8.88671875" style="5" customWidth="1"/>
    <col min="3331" max="3331" width="9.88671875" style="5" bestFit="1" customWidth="1"/>
    <col min="3332" max="3577" width="9" style="5"/>
    <col min="3578" max="3578" width="19.33203125" style="5" customWidth="1"/>
    <col min="3579" max="3579" width="37.109375" style="5" customWidth="1"/>
    <col min="3580" max="3580" width="12.6640625" style="5" customWidth="1"/>
    <col min="3581" max="3581" width="7.88671875" style="5" customWidth="1"/>
    <col min="3582" max="3582" width="12.6640625" style="5" customWidth="1"/>
    <col min="3583" max="3583" width="7.6640625" style="5" customWidth="1"/>
    <col min="3584" max="3584" width="12.6640625" style="5" customWidth="1"/>
    <col min="3585" max="3586" width="8.88671875" style="5" customWidth="1"/>
    <col min="3587" max="3587" width="9.88671875" style="5" bestFit="1" customWidth="1"/>
    <col min="3588" max="3833" width="9" style="5"/>
    <col min="3834" max="3834" width="19.33203125" style="5" customWidth="1"/>
    <col min="3835" max="3835" width="37.109375" style="5" customWidth="1"/>
    <col min="3836" max="3836" width="12.6640625" style="5" customWidth="1"/>
    <col min="3837" max="3837" width="7.88671875" style="5" customWidth="1"/>
    <col min="3838" max="3838" width="12.6640625" style="5" customWidth="1"/>
    <col min="3839" max="3839" width="7.6640625" style="5" customWidth="1"/>
    <col min="3840" max="3840" width="12.6640625" style="5" customWidth="1"/>
    <col min="3841" max="3842" width="8.88671875" style="5" customWidth="1"/>
    <col min="3843" max="3843" width="9.88671875" style="5" bestFit="1" customWidth="1"/>
    <col min="3844" max="4089" width="9" style="5"/>
    <col min="4090" max="4090" width="19.33203125" style="5" customWidth="1"/>
    <col min="4091" max="4091" width="37.109375" style="5" customWidth="1"/>
    <col min="4092" max="4092" width="12.6640625" style="5" customWidth="1"/>
    <col min="4093" max="4093" width="7.88671875" style="5" customWidth="1"/>
    <col min="4094" max="4094" width="12.6640625" style="5" customWidth="1"/>
    <col min="4095" max="4095" width="7.6640625" style="5" customWidth="1"/>
    <col min="4096" max="4096" width="12.6640625" style="5" customWidth="1"/>
    <col min="4097" max="4098" width="8.88671875" style="5" customWidth="1"/>
    <col min="4099" max="4099" width="9.88671875" style="5" bestFit="1" customWidth="1"/>
    <col min="4100" max="4345" width="9" style="5"/>
    <col min="4346" max="4346" width="19.33203125" style="5" customWidth="1"/>
    <col min="4347" max="4347" width="37.109375" style="5" customWidth="1"/>
    <col min="4348" max="4348" width="12.6640625" style="5" customWidth="1"/>
    <col min="4349" max="4349" width="7.88671875" style="5" customWidth="1"/>
    <col min="4350" max="4350" width="12.6640625" style="5" customWidth="1"/>
    <col min="4351" max="4351" width="7.6640625" style="5" customWidth="1"/>
    <col min="4352" max="4352" width="12.6640625" style="5" customWidth="1"/>
    <col min="4353" max="4354" width="8.88671875" style="5" customWidth="1"/>
    <col min="4355" max="4355" width="9.88671875" style="5" bestFit="1" customWidth="1"/>
    <col min="4356" max="4601" width="9" style="5"/>
    <col min="4602" max="4602" width="19.33203125" style="5" customWidth="1"/>
    <col min="4603" max="4603" width="37.109375" style="5" customWidth="1"/>
    <col min="4604" max="4604" width="12.6640625" style="5" customWidth="1"/>
    <col min="4605" max="4605" width="7.88671875" style="5" customWidth="1"/>
    <col min="4606" max="4606" width="12.6640625" style="5" customWidth="1"/>
    <col min="4607" max="4607" width="7.6640625" style="5" customWidth="1"/>
    <col min="4608" max="4608" width="12.6640625" style="5" customWidth="1"/>
    <col min="4609" max="4610" width="8.88671875" style="5" customWidth="1"/>
    <col min="4611" max="4611" width="9.88671875" style="5" bestFit="1" customWidth="1"/>
    <col min="4612" max="4857" width="9" style="5"/>
    <col min="4858" max="4858" width="19.33203125" style="5" customWidth="1"/>
    <col min="4859" max="4859" width="37.109375" style="5" customWidth="1"/>
    <col min="4860" max="4860" width="12.6640625" style="5" customWidth="1"/>
    <col min="4861" max="4861" width="7.88671875" style="5" customWidth="1"/>
    <col min="4862" max="4862" width="12.6640625" style="5" customWidth="1"/>
    <col min="4863" max="4863" width="7.6640625" style="5" customWidth="1"/>
    <col min="4864" max="4864" width="12.6640625" style="5" customWidth="1"/>
    <col min="4865" max="4866" width="8.88671875" style="5" customWidth="1"/>
    <col min="4867" max="4867" width="9.88671875" style="5" bestFit="1" customWidth="1"/>
    <col min="4868" max="5113" width="9" style="5"/>
    <col min="5114" max="5114" width="19.33203125" style="5" customWidth="1"/>
    <col min="5115" max="5115" width="37.109375" style="5" customWidth="1"/>
    <col min="5116" max="5116" width="12.6640625" style="5" customWidth="1"/>
    <col min="5117" max="5117" width="7.88671875" style="5" customWidth="1"/>
    <col min="5118" max="5118" width="12.6640625" style="5" customWidth="1"/>
    <col min="5119" max="5119" width="7.6640625" style="5" customWidth="1"/>
    <col min="5120" max="5120" width="12.6640625" style="5" customWidth="1"/>
    <col min="5121" max="5122" width="8.88671875" style="5" customWidth="1"/>
    <col min="5123" max="5123" width="9.88671875" style="5" bestFit="1" customWidth="1"/>
    <col min="5124" max="5369" width="9" style="5"/>
    <col min="5370" max="5370" width="19.33203125" style="5" customWidth="1"/>
    <col min="5371" max="5371" width="37.109375" style="5" customWidth="1"/>
    <col min="5372" max="5372" width="12.6640625" style="5" customWidth="1"/>
    <col min="5373" max="5373" width="7.88671875" style="5" customWidth="1"/>
    <col min="5374" max="5374" width="12.6640625" style="5" customWidth="1"/>
    <col min="5375" max="5375" width="7.6640625" style="5" customWidth="1"/>
    <col min="5376" max="5376" width="12.6640625" style="5" customWidth="1"/>
    <col min="5377" max="5378" width="8.88671875" style="5" customWidth="1"/>
    <col min="5379" max="5379" width="9.88671875" style="5" bestFit="1" customWidth="1"/>
    <col min="5380" max="5625" width="9" style="5"/>
    <col min="5626" max="5626" width="19.33203125" style="5" customWidth="1"/>
    <col min="5627" max="5627" width="37.109375" style="5" customWidth="1"/>
    <col min="5628" max="5628" width="12.6640625" style="5" customWidth="1"/>
    <col min="5629" max="5629" width="7.88671875" style="5" customWidth="1"/>
    <col min="5630" max="5630" width="12.6640625" style="5" customWidth="1"/>
    <col min="5631" max="5631" width="7.6640625" style="5" customWidth="1"/>
    <col min="5632" max="5632" width="12.6640625" style="5" customWidth="1"/>
    <col min="5633" max="5634" width="8.88671875" style="5" customWidth="1"/>
    <col min="5635" max="5635" width="9.88671875" style="5" bestFit="1" customWidth="1"/>
    <col min="5636" max="5881" width="9" style="5"/>
    <col min="5882" max="5882" width="19.33203125" style="5" customWidth="1"/>
    <col min="5883" max="5883" width="37.109375" style="5" customWidth="1"/>
    <col min="5884" max="5884" width="12.6640625" style="5" customWidth="1"/>
    <col min="5885" max="5885" width="7.88671875" style="5" customWidth="1"/>
    <col min="5886" max="5886" width="12.6640625" style="5" customWidth="1"/>
    <col min="5887" max="5887" width="7.6640625" style="5" customWidth="1"/>
    <col min="5888" max="5888" width="12.6640625" style="5" customWidth="1"/>
    <col min="5889" max="5890" width="8.88671875" style="5" customWidth="1"/>
    <col min="5891" max="5891" width="9.88671875" style="5" bestFit="1" customWidth="1"/>
    <col min="5892" max="6137" width="9" style="5"/>
    <col min="6138" max="6138" width="19.33203125" style="5" customWidth="1"/>
    <col min="6139" max="6139" width="37.109375" style="5" customWidth="1"/>
    <col min="6140" max="6140" width="12.6640625" style="5" customWidth="1"/>
    <col min="6141" max="6141" width="7.88671875" style="5" customWidth="1"/>
    <col min="6142" max="6142" width="12.6640625" style="5" customWidth="1"/>
    <col min="6143" max="6143" width="7.6640625" style="5" customWidth="1"/>
    <col min="6144" max="6144" width="12.6640625" style="5" customWidth="1"/>
    <col min="6145" max="6146" width="8.88671875" style="5" customWidth="1"/>
    <col min="6147" max="6147" width="9.88671875" style="5" bestFit="1" customWidth="1"/>
    <col min="6148" max="6393" width="9" style="5"/>
    <col min="6394" max="6394" width="19.33203125" style="5" customWidth="1"/>
    <col min="6395" max="6395" width="37.109375" style="5" customWidth="1"/>
    <col min="6396" max="6396" width="12.6640625" style="5" customWidth="1"/>
    <col min="6397" max="6397" width="7.88671875" style="5" customWidth="1"/>
    <col min="6398" max="6398" width="12.6640625" style="5" customWidth="1"/>
    <col min="6399" max="6399" width="7.6640625" style="5" customWidth="1"/>
    <col min="6400" max="6400" width="12.6640625" style="5" customWidth="1"/>
    <col min="6401" max="6402" width="8.88671875" style="5" customWidth="1"/>
    <col min="6403" max="6403" width="9.88671875" style="5" bestFit="1" customWidth="1"/>
    <col min="6404" max="6649" width="9" style="5"/>
    <col min="6650" max="6650" width="19.33203125" style="5" customWidth="1"/>
    <col min="6651" max="6651" width="37.109375" style="5" customWidth="1"/>
    <col min="6652" max="6652" width="12.6640625" style="5" customWidth="1"/>
    <col min="6653" max="6653" width="7.88671875" style="5" customWidth="1"/>
    <col min="6654" max="6654" width="12.6640625" style="5" customWidth="1"/>
    <col min="6655" max="6655" width="7.6640625" style="5" customWidth="1"/>
    <col min="6656" max="6656" width="12.6640625" style="5" customWidth="1"/>
    <col min="6657" max="6658" width="8.88671875" style="5" customWidth="1"/>
    <col min="6659" max="6659" width="9.88671875" style="5" bestFit="1" customWidth="1"/>
    <col min="6660" max="6905" width="9" style="5"/>
    <col min="6906" max="6906" width="19.33203125" style="5" customWidth="1"/>
    <col min="6907" max="6907" width="37.109375" style="5" customWidth="1"/>
    <col min="6908" max="6908" width="12.6640625" style="5" customWidth="1"/>
    <col min="6909" max="6909" width="7.88671875" style="5" customWidth="1"/>
    <col min="6910" max="6910" width="12.6640625" style="5" customWidth="1"/>
    <col min="6911" max="6911" width="7.6640625" style="5" customWidth="1"/>
    <col min="6912" max="6912" width="12.6640625" style="5" customWidth="1"/>
    <col min="6913" max="6914" width="8.88671875" style="5" customWidth="1"/>
    <col min="6915" max="6915" width="9.88671875" style="5" bestFit="1" customWidth="1"/>
    <col min="6916" max="7161" width="9" style="5"/>
    <col min="7162" max="7162" width="19.33203125" style="5" customWidth="1"/>
    <col min="7163" max="7163" width="37.109375" style="5" customWidth="1"/>
    <col min="7164" max="7164" width="12.6640625" style="5" customWidth="1"/>
    <col min="7165" max="7165" width="7.88671875" style="5" customWidth="1"/>
    <col min="7166" max="7166" width="12.6640625" style="5" customWidth="1"/>
    <col min="7167" max="7167" width="7.6640625" style="5" customWidth="1"/>
    <col min="7168" max="7168" width="12.6640625" style="5" customWidth="1"/>
    <col min="7169" max="7170" width="8.88671875" style="5" customWidth="1"/>
    <col min="7171" max="7171" width="9.88671875" style="5" bestFit="1" customWidth="1"/>
    <col min="7172" max="7417" width="9" style="5"/>
    <col min="7418" max="7418" width="19.33203125" style="5" customWidth="1"/>
    <col min="7419" max="7419" width="37.109375" style="5" customWidth="1"/>
    <col min="7420" max="7420" width="12.6640625" style="5" customWidth="1"/>
    <col min="7421" max="7421" width="7.88671875" style="5" customWidth="1"/>
    <col min="7422" max="7422" width="12.6640625" style="5" customWidth="1"/>
    <col min="7423" max="7423" width="7.6640625" style="5" customWidth="1"/>
    <col min="7424" max="7424" width="12.6640625" style="5" customWidth="1"/>
    <col min="7425" max="7426" width="8.88671875" style="5" customWidth="1"/>
    <col min="7427" max="7427" width="9.88671875" style="5" bestFit="1" customWidth="1"/>
    <col min="7428" max="7673" width="9" style="5"/>
    <col min="7674" max="7674" width="19.33203125" style="5" customWidth="1"/>
    <col min="7675" max="7675" width="37.109375" style="5" customWidth="1"/>
    <col min="7676" max="7676" width="12.6640625" style="5" customWidth="1"/>
    <col min="7677" max="7677" width="7.88671875" style="5" customWidth="1"/>
    <col min="7678" max="7678" width="12.6640625" style="5" customWidth="1"/>
    <col min="7679" max="7679" width="7.6640625" style="5" customWidth="1"/>
    <col min="7680" max="7680" width="12.6640625" style="5" customWidth="1"/>
    <col min="7681" max="7682" width="8.88671875" style="5" customWidth="1"/>
    <col min="7683" max="7683" width="9.88671875" style="5" bestFit="1" customWidth="1"/>
    <col min="7684" max="7929" width="9" style="5"/>
    <col min="7930" max="7930" width="19.33203125" style="5" customWidth="1"/>
    <col min="7931" max="7931" width="37.109375" style="5" customWidth="1"/>
    <col min="7932" max="7932" width="12.6640625" style="5" customWidth="1"/>
    <col min="7933" max="7933" width="7.88671875" style="5" customWidth="1"/>
    <col min="7934" max="7934" width="12.6640625" style="5" customWidth="1"/>
    <col min="7935" max="7935" width="7.6640625" style="5" customWidth="1"/>
    <col min="7936" max="7936" width="12.6640625" style="5" customWidth="1"/>
    <col min="7937" max="7938" width="8.88671875" style="5" customWidth="1"/>
    <col min="7939" max="7939" width="9.88671875" style="5" bestFit="1" customWidth="1"/>
    <col min="7940" max="8185" width="9" style="5"/>
    <col min="8186" max="8186" width="19.33203125" style="5" customWidth="1"/>
    <col min="8187" max="8187" width="37.109375" style="5" customWidth="1"/>
    <col min="8188" max="8188" width="12.6640625" style="5" customWidth="1"/>
    <col min="8189" max="8189" width="7.88671875" style="5" customWidth="1"/>
    <col min="8190" max="8190" width="12.6640625" style="5" customWidth="1"/>
    <col min="8191" max="8191" width="7.6640625" style="5" customWidth="1"/>
    <col min="8192" max="8192" width="12.6640625" style="5" customWidth="1"/>
    <col min="8193" max="8194" width="8.88671875" style="5" customWidth="1"/>
    <col min="8195" max="8195" width="9.88671875" style="5" bestFit="1" customWidth="1"/>
    <col min="8196" max="8441" width="9" style="5"/>
    <col min="8442" max="8442" width="19.33203125" style="5" customWidth="1"/>
    <col min="8443" max="8443" width="37.109375" style="5" customWidth="1"/>
    <col min="8444" max="8444" width="12.6640625" style="5" customWidth="1"/>
    <col min="8445" max="8445" width="7.88671875" style="5" customWidth="1"/>
    <col min="8446" max="8446" width="12.6640625" style="5" customWidth="1"/>
    <col min="8447" max="8447" width="7.6640625" style="5" customWidth="1"/>
    <col min="8448" max="8448" width="12.6640625" style="5" customWidth="1"/>
    <col min="8449" max="8450" width="8.88671875" style="5" customWidth="1"/>
    <col min="8451" max="8451" width="9.88671875" style="5" bestFit="1" customWidth="1"/>
    <col min="8452" max="8697" width="9" style="5"/>
    <col min="8698" max="8698" width="19.33203125" style="5" customWidth="1"/>
    <col min="8699" max="8699" width="37.109375" style="5" customWidth="1"/>
    <col min="8700" max="8700" width="12.6640625" style="5" customWidth="1"/>
    <col min="8701" max="8701" width="7.88671875" style="5" customWidth="1"/>
    <col min="8702" max="8702" width="12.6640625" style="5" customWidth="1"/>
    <col min="8703" max="8703" width="7.6640625" style="5" customWidth="1"/>
    <col min="8704" max="8704" width="12.6640625" style="5" customWidth="1"/>
    <col min="8705" max="8706" width="8.88671875" style="5" customWidth="1"/>
    <col min="8707" max="8707" width="9.88671875" style="5" bestFit="1" customWidth="1"/>
    <col min="8708" max="8953" width="9" style="5"/>
    <col min="8954" max="8954" width="19.33203125" style="5" customWidth="1"/>
    <col min="8955" max="8955" width="37.109375" style="5" customWidth="1"/>
    <col min="8956" max="8956" width="12.6640625" style="5" customWidth="1"/>
    <col min="8957" max="8957" width="7.88671875" style="5" customWidth="1"/>
    <col min="8958" max="8958" width="12.6640625" style="5" customWidth="1"/>
    <col min="8959" max="8959" width="7.6640625" style="5" customWidth="1"/>
    <col min="8960" max="8960" width="12.6640625" style="5" customWidth="1"/>
    <col min="8961" max="8962" width="8.88671875" style="5" customWidth="1"/>
    <col min="8963" max="8963" width="9.88671875" style="5" bestFit="1" customWidth="1"/>
    <col min="8964" max="9209" width="9" style="5"/>
    <col min="9210" max="9210" width="19.33203125" style="5" customWidth="1"/>
    <col min="9211" max="9211" width="37.109375" style="5" customWidth="1"/>
    <col min="9212" max="9212" width="12.6640625" style="5" customWidth="1"/>
    <col min="9213" max="9213" width="7.88671875" style="5" customWidth="1"/>
    <col min="9214" max="9214" width="12.6640625" style="5" customWidth="1"/>
    <col min="9215" max="9215" width="7.6640625" style="5" customWidth="1"/>
    <col min="9216" max="9216" width="12.6640625" style="5" customWidth="1"/>
    <col min="9217" max="9218" width="8.88671875" style="5" customWidth="1"/>
    <col min="9219" max="9219" width="9.88671875" style="5" bestFit="1" customWidth="1"/>
    <col min="9220" max="9465" width="9" style="5"/>
    <col min="9466" max="9466" width="19.33203125" style="5" customWidth="1"/>
    <col min="9467" max="9467" width="37.109375" style="5" customWidth="1"/>
    <col min="9468" max="9468" width="12.6640625" style="5" customWidth="1"/>
    <col min="9469" max="9469" width="7.88671875" style="5" customWidth="1"/>
    <col min="9470" max="9470" width="12.6640625" style="5" customWidth="1"/>
    <col min="9471" max="9471" width="7.6640625" style="5" customWidth="1"/>
    <col min="9472" max="9472" width="12.6640625" style="5" customWidth="1"/>
    <col min="9473" max="9474" width="8.88671875" style="5" customWidth="1"/>
    <col min="9475" max="9475" width="9.88671875" style="5" bestFit="1" customWidth="1"/>
    <col min="9476" max="9721" width="9" style="5"/>
    <col min="9722" max="9722" width="19.33203125" style="5" customWidth="1"/>
    <col min="9723" max="9723" width="37.109375" style="5" customWidth="1"/>
    <col min="9724" max="9724" width="12.6640625" style="5" customWidth="1"/>
    <col min="9725" max="9725" width="7.88671875" style="5" customWidth="1"/>
    <col min="9726" max="9726" width="12.6640625" style="5" customWidth="1"/>
    <col min="9727" max="9727" width="7.6640625" style="5" customWidth="1"/>
    <col min="9728" max="9728" width="12.6640625" style="5" customWidth="1"/>
    <col min="9729" max="9730" width="8.88671875" style="5" customWidth="1"/>
    <col min="9731" max="9731" width="9.88671875" style="5" bestFit="1" customWidth="1"/>
    <col min="9732" max="9977" width="9" style="5"/>
    <col min="9978" max="9978" width="19.33203125" style="5" customWidth="1"/>
    <col min="9979" max="9979" width="37.109375" style="5" customWidth="1"/>
    <col min="9980" max="9980" width="12.6640625" style="5" customWidth="1"/>
    <col min="9981" max="9981" width="7.88671875" style="5" customWidth="1"/>
    <col min="9982" max="9982" width="12.6640625" style="5" customWidth="1"/>
    <col min="9983" max="9983" width="7.6640625" style="5" customWidth="1"/>
    <col min="9984" max="9984" width="12.6640625" style="5" customWidth="1"/>
    <col min="9985" max="9986" width="8.88671875" style="5" customWidth="1"/>
    <col min="9987" max="9987" width="9.88671875" style="5" bestFit="1" customWidth="1"/>
    <col min="9988" max="10233" width="9" style="5"/>
    <col min="10234" max="10234" width="19.33203125" style="5" customWidth="1"/>
    <col min="10235" max="10235" width="37.109375" style="5" customWidth="1"/>
    <col min="10236" max="10236" width="12.6640625" style="5" customWidth="1"/>
    <col min="10237" max="10237" width="7.88671875" style="5" customWidth="1"/>
    <col min="10238" max="10238" width="12.6640625" style="5" customWidth="1"/>
    <col min="10239" max="10239" width="7.6640625" style="5" customWidth="1"/>
    <col min="10240" max="10240" width="12.6640625" style="5" customWidth="1"/>
    <col min="10241" max="10242" width="8.88671875" style="5" customWidth="1"/>
    <col min="10243" max="10243" width="9.88671875" style="5" bestFit="1" customWidth="1"/>
    <col min="10244" max="10489" width="9" style="5"/>
    <col min="10490" max="10490" width="19.33203125" style="5" customWidth="1"/>
    <col min="10491" max="10491" width="37.109375" style="5" customWidth="1"/>
    <col min="10492" max="10492" width="12.6640625" style="5" customWidth="1"/>
    <col min="10493" max="10493" width="7.88671875" style="5" customWidth="1"/>
    <col min="10494" max="10494" width="12.6640625" style="5" customWidth="1"/>
    <col min="10495" max="10495" width="7.6640625" style="5" customWidth="1"/>
    <col min="10496" max="10496" width="12.6640625" style="5" customWidth="1"/>
    <col min="10497" max="10498" width="8.88671875" style="5" customWidth="1"/>
    <col min="10499" max="10499" width="9.88671875" style="5" bestFit="1" customWidth="1"/>
    <col min="10500" max="10745" width="9" style="5"/>
    <col min="10746" max="10746" width="19.33203125" style="5" customWidth="1"/>
    <col min="10747" max="10747" width="37.109375" style="5" customWidth="1"/>
    <col min="10748" max="10748" width="12.6640625" style="5" customWidth="1"/>
    <col min="10749" max="10749" width="7.88671875" style="5" customWidth="1"/>
    <col min="10750" max="10750" width="12.6640625" style="5" customWidth="1"/>
    <col min="10751" max="10751" width="7.6640625" style="5" customWidth="1"/>
    <col min="10752" max="10752" width="12.6640625" style="5" customWidth="1"/>
    <col min="10753" max="10754" width="8.88671875" style="5" customWidth="1"/>
    <col min="10755" max="10755" width="9.88671875" style="5" bestFit="1" customWidth="1"/>
    <col min="10756" max="11001" width="9" style="5"/>
    <col min="11002" max="11002" width="19.33203125" style="5" customWidth="1"/>
    <col min="11003" max="11003" width="37.109375" style="5" customWidth="1"/>
    <col min="11004" max="11004" width="12.6640625" style="5" customWidth="1"/>
    <col min="11005" max="11005" width="7.88671875" style="5" customWidth="1"/>
    <col min="11006" max="11006" width="12.6640625" style="5" customWidth="1"/>
    <col min="11007" max="11007" width="7.6640625" style="5" customWidth="1"/>
    <col min="11008" max="11008" width="12.6640625" style="5" customWidth="1"/>
    <col min="11009" max="11010" width="8.88671875" style="5" customWidth="1"/>
    <col min="11011" max="11011" width="9.88671875" style="5" bestFit="1" customWidth="1"/>
    <col min="11012" max="11257" width="9" style="5"/>
    <col min="11258" max="11258" width="19.33203125" style="5" customWidth="1"/>
    <col min="11259" max="11259" width="37.109375" style="5" customWidth="1"/>
    <col min="11260" max="11260" width="12.6640625" style="5" customWidth="1"/>
    <col min="11261" max="11261" width="7.88671875" style="5" customWidth="1"/>
    <col min="11262" max="11262" width="12.6640625" style="5" customWidth="1"/>
    <col min="11263" max="11263" width="7.6640625" style="5" customWidth="1"/>
    <col min="11264" max="11264" width="12.6640625" style="5" customWidth="1"/>
    <col min="11265" max="11266" width="8.88671875" style="5" customWidth="1"/>
    <col min="11267" max="11267" width="9.88671875" style="5" bestFit="1" customWidth="1"/>
    <col min="11268" max="11513" width="9" style="5"/>
    <col min="11514" max="11514" width="19.33203125" style="5" customWidth="1"/>
    <col min="11515" max="11515" width="37.109375" style="5" customWidth="1"/>
    <col min="11516" max="11516" width="12.6640625" style="5" customWidth="1"/>
    <col min="11517" max="11517" width="7.88671875" style="5" customWidth="1"/>
    <col min="11518" max="11518" width="12.6640625" style="5" customWidth="1"/>
    <col min="11519" max="11519" width="7.6640625" style="5" customWidth="1"/>
    <col min="11520" max="11520" width="12.6640625" style="5" customWidth="1"/>
    <col min="11521" max="11522" width="8.88671875" style="5" customWidth="1"/>
    <col min="11523" max="11523" width="9.88671875" style="5" bestFit="1" customWidth="1"/>
    <col min="11524" max="11769" width="9" style="5"/>
    <col min="11770" max="11770" width="19.33203125" style="5" customWidth="1"/>
    <col min="11771" max="11771" width="37.109375" style="5" customWidth="1"/>
    <col min="11772" max="11772" width="12.6640625" style="5" customWidth="1"/>
    <col min="11773" max="11773" width="7.88671875" style="5" customWidth="1"/>
    <col min="11774" max="11774" width="12.6640625" style="5" customWidth="1"/>
    <col min="11775" max="11775" width="7.6640625" style="5" customWidth="1"/>
    <col min="11776" max="11776" width="12.6640625" style="5" customWidth="1"/>
    <col min="11777" max="11778" width="8.88671875" style="5" customWidth="1"/>
    <col min="11779" max="11779" width="9.88671875" style="5" bestFit="1" customWidth="1"/>
    <col min="11780" max="12025" width="9" style="5"/>
    <col min="12026" max="12026" width="19.33203125" style="5" customWidth="1"/>
    <col min="12027" max="12027" width="37.109375" style="5" customWidth="1"/>
    <col min="12028" max="12028" width="12.6640625" style="5" customWidth="1"/>
    <col min="12029" max="12029" width="7.88671875" style="5" customWidth="1"/>
    <col min="12030" max="12030" width="12.6640625" style="5" customWidth="1"/>
    <col min="12031" max="12031" width="7.6640625" style="5" customWidth="1"/>
    <col min="12032" max="12032" width="12.6640625" style="5" customWidth="1"/>
    <col min="12033" max="12034" width="8.88671875" style="5" customWidth="1"/>
    <col min="12035" max="12035" width="9.88671875" style="5" bestFit="1" customWidth="1"/>
    <col min="12036" max="12281" width="9" style="5"/>
    <col min="12282" max="12282" width="19.33203125" style="5" customWidth="1"/>
    <col min="12283" max="12283" width="37.109375" style="5" customWidth="1"/>
    <col min="12284" max="12284" width="12.6640625" style="5" customWidth="1"/>
    <col min="12285" max="12285" width="7.88671875" style="5" customWidth="1"/>
    <col min="12286" max="12286" width="12.6640625" style="5" customWidth="1"/>
    <col min="12287" max="12287" width="7.6640625" style="5" customWidth="1"/>
    <col min="12288" max="12288" width="12.6640625" style="5" customWidth="1"/>
    <col min="12289" max="12290" width="8.88671875" style="5" customWidth="1"/>
    <col min="12291" max="12291" width="9.88671875" style="5" bestFit="1" customWidth="1"/>
    <col min="12292" max="12537" width="9" style="5"/>
    <col min="12538" max="12538" width="19.33203125" style="5" customWidth="1"/>
    <col min="12539" max="12539" width="37.109375" style="5" customWidth="1"/>
    <col min="12540" max="12540" width="12.6640625" style="5" customWidth="1"/>
    <col min="12541" max="12541" width="7.88671875" style="5" customWidth="1"/>
    <col min="12542" max="12542" width="12.6640625" style="5" customWidth="1"/>
    <col min="12543" max="12543" width="7.6640625" style="5" customWidth="1"/>
    <col min="12544" max="12544" width="12.6640625" style="5" customWidth="1"/>
    <col min="12545" max="12546" width="8.88671875" style="5" customWidth="1"/>
    <col min="12547" max="12547" width="9.88671875" style="5" bestFit="1" customWidth="1"/>
    <col min="12548" max="12793" width="9" style="5"/>
    <col min="12794" max="12794" width="19.33203125" style="5" customWidth="1"/>
    <col min="12795" max="12795" width="37.109375" style="5" customWidth="1"/>
    <col min="12796" max="12796" width="12.6640625" style="5" customWidth="1"/>
    <col min="12797" max="12797" width="7.88671875" style="5" customWidth="1"/>
    <col min="12798" max="12798" width="12.6640625" style="5" customWidth="1"/>
    <col min="12799" max="12799" width="7.6640625" style="5" customWidth="1"/>
    <col min="12800" max="12800" width="12.6640625" style="5" customWidth="1"/>
    <col min="12801" max="12802" width="8.88671875" style="5" customWidth="1"/>
    <col min="12803" max="12803" width="9.88671875" style="5" bestFit="1" customWidth="1"/>
    <col min="12804" max="13049" width="9" style="5"/>
    <col min="13050" max="13050" width="19.33203125" style="5" customWidth="1"/>
    <col min="13051" max="13051" width="37.109375" style="5" customWidth="1"/>
    <col min="13052" max="13052" width="12.6640625" style="5" customWidth="1"/>
    <col min="13053" max="13053" width="7.88671875" style="5" customWidth="1"/>
    <col min="13054" max="13054" width="12.6640625" style="5" customWidth="1"/>
    <col min="13055" max="13055" width="7.6640625" style="5" customWidth="1"/>
    <col min="13056" max="13056" width="12.6640625" style="5" customWidth="1"/>
    <col min="13057" max="13058" width="8.88671875" style="5" customWidth="1"/>
    <col min="13059" max="13059" width="9.88671875" style="5" bestFit="1" customWidth="1"/>
    <col min="13060" max="13305" width="9" style="5"/>
    <col min="13306" max="13306" width="19.33203125" style="5" customWidth="1"/>
    <col min="13307" max="13307" width="37.109375" style="5" customWidth="1"/>
    <col min="13308" max="13308" width="12.6640625" style="5" customWidth="1"/>
    <col min="13309" max="13309" width="7.88671875" style="5" customWidth="1"/>
    <col min="13310" max="13310" width="12.6640625" style="5" customWidth="1"/>
    <col min="13311" max="13311" width="7.6640625" style="5" customWidth="1"/>
    <col min="13312" max="13312" width="12.6640625" style="5" customWidth="1"/>
    <col min="13313" max="13314" width="8.88671875" style="5" customWidth="1"/>
    <col min="13315" max="13315" width="9.88671875" style="5" bestFit="1" customWidth="1"/>
    <col min="13316" max="13561" width="9" style="5"/>
    <col min="13562" max="13562" width="19.33203125" style="5" customWidth="1"/>
    <col min="13563" max="13563" width="37.109375" style="5" customWidth="1"/>
    <col min="13564" max="13564" width="12.6640625" style="5" customWidth="1"/>
    <col min="13565" max="13565" width="7.88671875" style="5" customWidth="1"/>
    <col min="13566" max="13566" width="12.6640625" style="5" customWidth="1"/>
    <col min="13567" max="13567" width="7.6640625" style="5" customWidth="1"/>
    <col min="13568" max="13568" width="12.6640625" style="5" customWidth="1"/>
    <col min="13569" max="13570" width="8.88671875" style="5" customWidth="1"/>
    <col min="13571" max="13571" width="9.88671875" style="5" bestFit="1" customWidth="1"/>
    <col min="13572" max="13817" width="9" style="5"/>
    <col min="13818" max="13818" width="19.33203125" style="5" customWidth="1"/>
    <col min="13819" max="13819" width="37.109375" style="5" customWidth="1"/>
    <col min="13820" max="13820" width="12.6640625" style="5" customWidth="1"/>
    <col min="13821" max="13821" width="7.88671875" style="5" customWidth="1"/>
    <col min="13822" max="13822" width="12.6640625" style="5" customWidth="1"/>
    <col min="13823" max="13823" width="7.6640625" style="5" customWidth="1"/>
    <col min="13824" max="13824" width="12.6640625" style="5" customWidth="1"/>
    <col min="13825" max="13826" width="8.88671875" style="5" customWidth="1"/>
    <col min="13827" max="13827" width="9.88671875" style="5" bestFit="1" customWidth="1"/>
    <col min="13828" max="14073" width="9" style="5"/>
    <col min="14074" max="14074" width="19.33203125" style="5" customWidth="1"/>
    <col min="14075" max="14075" width="37.109375" style="5" customWidth="1"/>
    <col min="14076" max="14076" width="12.6640625" style="5" customWidth="1"/>
    <col min="14077" max="14077" width="7.88671875" style="5" customWidth="1"/>
    <col min="14078" max="14078" width="12.6640625" style="5" customWidth="1"/>
    <col min="14079" max="14079" width="7.6640625" style="5" customWidth="1"/>
    <col min="14080" max="14080" width="12.6640625" style="5" customWidth="1"/>
    <col min="14081" max="14082" width="8.88671875" style="5" customWidth="1"/>
    <col min="14083" max="14083" width="9.88671875" style="5" bestFit="1" customWidth="1"/>
    <col min="14084" max="14329" width="9" style="5"/>
    <col min="14330" max="14330" width="19.33203125" style="5" customWidth="1"/>
    <col min="14331" max="14331" width="37.109375" style="5" customWidth="1"/>
    <col min="14332" max="14332" width="12.6640625" style="5" customWidth="1"/>
    <col min="14333" max="14333" width="7.88671875" style="5" customWidth="1"/>
    <col min="14334" max="14334" width="12.6640625" style="5" customWidth="1"/>
    <col min="14335" max="14335" width="7.6640625" style="5" customWidth="1"/>
    <col min="14336" max="14336" width="12.6640625" style="5" customWidth="1"/>
    <col min="14337" max="14338" width="8.88671875" style="5" customWidth="1"/>
    <col min="14339" max="14339" width="9.88671875" style="5" bestFit="1" customWidth="1"/>
    <col min="14340" max="14585" width="9" style="5"/>
    <col min="14586" max="14586" width="19.33203125" style="5" customWidth="1"/>
    <col min="14587" max="14587" width="37.109375" style="5" customWidth="1"/>
    <col min="14588" max="14588" width="12.6640625" style="5" customWidth="1"/>
    <col min="14589" max="14589" width="7.88671875" style="5" customWidth="1"/>
    <col min="14590" max="14590" width="12.6640625" style="5" customWidth="1"/>
    <col min="14591" max="14591" width="7.6640625" style="5" customWidth="1"/>
    <col min="14592" max="14592" width="12.6640625" style="5" customWidth="1"/>
    <col min="14593" max="14594" width="8.88671875" style="5" customWidth="1"/>
    <col min="14595" max="14595" width="9.88671875" style="5" bestFit="1" customWidth="1"/>
    <col min="14596" max="14841" width="9" style="5"/>
    <col min="14842" max="14842" width="19.33203125" style="5" customWidth="1"/>
    <col min="14843" max="14843" width="37.109375" style="5" customWidth="1"/>
    <col min="14844" max="14844" width="12.6640625" style="5" customWidth="1"/>
    <col min="14845" max="14845" width="7.88671875" style="5" customWidth="1"/>
    <col min="14846" max="14846" width="12.6640625" style="5" customWidth="1"/>
    <col min="14847" max="14847" width="7.6640625" style="5" customWidth="1"/>
    <col min="14848" max="14848" width="12.6640625" style="5" customWidth="1"/>
    <col min="14849" max="14850" width="8.88671875" style="5" customWidth="1"/>
    <col min="14851" max="14851" width="9.88671875" style="5" bestFit="1" customWidth="1"/>
    <col min="14852" max="15097" width="9" style="5"/>
    <col min="15098" max="15098" width="19.33203125" style="5" customWidth="1"/>
    <col min="15099" max="15099" width="37.109375" style="5" customWidth="1"/>
    <col min="15100" max="15100" width="12.6640625" style="5" customWidth="1"/>
    <col min="15101" max="15101" width="7.88671875" style="5" customWidth="1"/>
    <col min="15102" max="15102" width="12.6640625" style="5" customWidth="1"/>
    <col min="15103" max="15103" width="7.6640625" style="5" customWidth="1"/>
    <col min="15104" max="15104" width="12.6640625" style="5" customWidth="1"/>
    <col min="15105" max="15106" width="8.88671875" style="5" customWidth="1"/>
    <col min="15107" max="15107" width="9.88671875" style="5" bestFit="1" customWidth="1"/>
    <col min="15108" max="15353" width="9" style="5"/>
    <col min="15354" max="15354" width="19.33203125" style="5" customWidth="1"/>
    <col min="15355" max="15355" width="37.109375" style="5" customWidth="1"/>
    <col min="15356" max="15356" width="12.6640625" style="5" customWidth="1"/>
    <col min="15357" max="15357" width="7.88671875" style="5" customWidth="1"/>
    <col min="15358" max="15358" width="12.6640625" style="5" customWidth="1"/>
    <col min="15359" max="15359" width="7.6640625" style="5" customWidth="1"/>
    <col min="15360" max="15360" width="12.6640625" style="5" customWidth="1"/>
    <col min="15361" max="15362" width="8.88671875" style="5" customWidth="1"/>
    <col min="15363" max="15363" width="9.88671875" style="5" bestFit="1" customWidth="1"/>
    <col min="15364" max="15609" width="9" style="5"/>
    <col min="15610" max="15610" width="19.33203125" style="5" customWidth="1"/>
    <col min="15611" max="15611" width="37.109375" style="5" customWidth="1"/>
    <col min="15612" max="15612" width="12.6640625" style="5" customWidth="1"/>
    <col min="15613" max="15613" width="7.88671875" style="5" customWidth="1"/>
    <col min="15614" max="15614" width="12.6640625" style="5" customWidth="1"/>
    <col min="15615" max="15615" width="7.6640625" style="5" customWidth="1"/>
    <col min="15616" max="15616" width="12.6640625" style="5" customWidth="1"/>
    <col min="15617" max="15618" width="8.88671875" style="5" customWidth="1"/>
    <col min="15619" max="15619" width="9.88671875" style="5" bestFit="1" customWidth="1"/>
    <col min="15620" max="15865" width="9" style="5"/>
    <col min="15866" max="15866" width="19.33203125" style="5" customWidth="1"/>
    <col min="15867" max="15867" width="37.109375" style="5" customWidth="1"/>
    <col min="15868" max="15868" width="12.6640625" style="5" customWidth="1"/>
    <col min="15869" max="15869" width="7.88671875" style="5" customWidth="1"/>
    <col min="15870" max="15870" width="12.6640625" style="5" customWidth="1"/>
    <col min="15871" max="15871" width="7.6640625" style="5" customWidth="1"/>
    <col min="15872" max="15872" width="12.6640625" style="5" customWidth="1"/>
    <col min="15873" max="15874" width="8.88671875" style="5" customWidth="1"/>
    <col min="15875" max="15875" width="9.88671875" style="5" bestFit="1" customWidth="1"/>
    <col min="15876" max="16121" width="9" style="5"/>
    <col min="16122" max="16122" width="19.33203125" style="5" customWidth="1"/>
    <col min="16123" max="16123" width="37.109375" style="5" customWidth="1"/>
    <col min="16124" max="16124" width="12.6640625" style="5" customWidth="1"/>
    <col min="16125" max="16125" width="7.88671875" style="5" customWidth="1"/>
    <col min="16126" max="16126" width="12.6640625" style="5" customWidth="1"/>
    <col min="16127" max="16127" width="7.6640625" style="5" customWidth="1"/>
    <col min="16128" max="16128" width="12.6640625" style="5" customWidth="1"/>
    <col min="16129" max="16130" width="8.88671875" style="5" customWidth="1"/>
    <col min="16131" max="16131" width="9.88671875" style="5" bestFit="1" customWidth="1"/>
    <col min="16132" max="16384" width="9" style="5"/>
  </cols>
  <sheetData>
    <row r="1" spans="1:57" ht="39.9" customHeight="1">
      <c r="A1" s="4"/>
      <c r="B1" s="4"/>
      <c r="C1" s="4"/>
      <c r="D1" s="4"/>
      <c r="E1" s="4"/>
      <c r="F1" s="4"/>
    </row>
    <row r="2" spans="1:57" ht="36" customHeight="1">
      <c r="A2" s="4"/>
      <c r="B2" s="6" t="s">
        <v>2</v>
      </c>
      <c r="C2" s="7"/>
      <c r="D2" s="7"/>
      <c r="E2" s="7"/>
      <c r="F2" s="7"/>
      <c r="G2" s="8"/>
      <c r="H2" s="8"/>
    </row>
    <row r="3" spans="1:57" ht="7.5" customHeight="1">
      <c r="A3" s="4"/>
      <c r="B3" s="7"/>
      <c r="C3" s="7"/>
      <c r="D3" s="7"/>
      <c r="E3" s="7"/>
      <c r="F3" s="7"/>
      <c r="G3" s="8"/>
      <c r="H3" s="8"/>
    </row>
    <row r="4" spans="1:57" ht="18" customHeight="1">
      <c r="A4" s="4"/>
      <c r="B4" s="165" t="s">
        <v>246</v>
      </c>
      <c r="C4" s="166"/>
      <c r="D4" s="166"/>
      <c r="E4" s="166"/>
      <c r="F4" s="166"/>
      <c r="G4" s="166"/>
      <c r="H4" s="166"/>
    </row>
    <row r="5" spans="1:57" ht="18" customHeight="1">
      <c r="A5" s="4"/>
      <c r="B5" s="165" t="s">
        <v>141</v>
      </c>
      <c r="C5" s="166"/>
      <c r="D5" s="166"/>
      <c r="E5" s="166"/>
      <c r="F5" s="166"/>
      <c r="G5" s="166"/>
      <c r="H5" s="166"/>
    </row>
    <row r="6" spans="1:57" ht="18" customHeight="1">
      <c r="A6" s="4"/>
      <c r="B6" s="41"/>
      <c r="C6" s="42"/>
      <c r="D6" s="42"/>
      <c r="E6" s="42"/>
      <c r="F6" s="42"/>
      <c r="G6" s="42"/>
      <c r="H6" s="42"/>
    </row>
    <row r="7" spans="1:57" ht="36" customHeight="1">
      <c r="A7" s="4"/>
      <c r="B7" s="167" t="s">
        <v>3</v>
      </c>
      <c r="C7" s="168"/>
      <c r="D7" s="168"/>
      <c r="E7" s="168"/>
      <c r="F7" s="168"/>
      <c r="G7" s="168"/>
      <c r="H7" s="168"/>
      <c r="BE7" s="4"/>
    </row>
    <row r="8" spans="1:57" ht="15" customHeight="1">
      <c r="A8" s="4"/>
      <c r="B8" s="7"/>
      <c r="C8" s="8"/>
      <c r="D8" s="8"/>
      <c r="E8" s="7"/>
      <c r="F8" s="7"/>
      <c r="G8" s="169" t="s">
        <v>4</v>
      </c>
      <c r="H8" s="169"/>
    </row>
    <row r="9" spans="1:57" ht="14.1" customHeight="1">
      <c r="A9" s="4"/>
      <c r="B9" s="170" t="s">
        <v>5</v>
      </c>
      <c r="C9" s="170" t="s">
        <v>104</v>
      </c>
      <c r="D9" s="170"/>
      <c r="E9" s="170" t="s">
        <v>109</v>
      </c>
      <c r="F9" s="170"/>
      <c r="G9" s="170" t="s">
        <v>6</v>
      </c>
      <c r="H9" s="170"/>
    </row>
    <row r="10" spans="1:57" ht="14.1" customHeight="1">
      <c r="A10" s="4"/>
      <c r="B10" s="170"/>
      <c r="C10" s="9" t="s">
        <v>7</v>
      </c>
      <c r="D10" s="10" t="s">
        <v>127</v>
      </c>
      <c r="E10" s="136" t="s">
        <v>7</v>
      </c>
      <c r="F10" s="10" t="s">
        <v>127</v>
      </c>
      <c r="G10" s="136" t="s">
        <v>7</v>
      </c>
      <c r="H10" s="136" t="s">
        <v>127</v>
      </c>
    </row>
    <row r="11" spans="1:57" ht="14.1" customHeight="1">
      <c r="A11" s="4"/>
      <c r="B11" s="11" t="s">
        <v>8</v>
      </c>
      <c r="C11" s="12" t="s">
        <v>9</v>
      </c>
      <c r="D11" s="13" t="s">
        <v>10</v>
      </c>
      <c r="E11" s="14"/>
      <c r="F11" s="11"/>
      <c r="G11" s="15" t="s">
        <v>9</v>
      </c>
      <c r="H11" s="13"/>
    </row>
    <row r="12" spans="1:57" ht="14.1" customHeight="1">
      <c r="A12" s="4"/>
      <c r="B12" s="116" t="s">
        <v>90</v>
      </c>
      <c r="C12" s="16">
        <v>895500</v>
      </c>
      <c r="D12" s="17">
        <v>3.4</v>
      </c>
      <c r="E12" s="18">
        <v>1165891</v>
      </c>
      <c r="F12" s="17">
        <v>4.8</v>
      </c>
      <c r="G12" s="19">
        <v>-270391</v>
      </c>
      <c r="H12" s="17">
        <v>-23.191790656244883</v>
      </c>
    </row>
    <row r="13" spans="1:57" ht="14.1" customHeight="1">
      <c r="A13" s="4"/>
      <c r="B13" s="115" t="s">
        <v>91</v>
      </c>
      <c r="C13" s="16">
        <v>304040</v>
      </c>
      <c r="D13" s="17">
        <v>1.2</v>
      </c>
      <c r="E13" s="18">
        <v>293691</v>
      </c>
      <c r="F13" s="17">
        <v>1.2</v>
      </c>
      <c r="G13" s="19">
        <v>10349</v>
      </c>
      <c r="H13" s="17">
        <v>3.5237715830583847</v>
      </c>
    </row>
    <row r="14" spans="1:57" ht="14.1" customHeight="1">
      <c r="A14" s="4"/>
      <c r="B14" s="115" t="s">
        <v>111</v>
      </c>
      <c r="C14" s="16">
        <v>3686896</v>
      </c>
      <c r="D14" s="17">
        <v>14</v>
      </c>
      <c r="E14" s="18">
        <v>235633</v>
      </c>
      <c r="F14" s="17">
        <v>1</v>
      </c>
      <c r="G14" s="19">
        <v>3451263</v>
      </c>
      <c r="H14" s="17">
        <v>1464.6772735567599</v>
      </c>
    </row>
    <row r="15" spans="1:57" ht="14.1" customHeight="1">
      <c r="A15" s="4"/>
      <c r="B15" s="115" t="s">
        <v>112</v>
      </c>
      <c r="C15" s="16"/>
      <c r="D15" s="17"/>
      <c r="E15" s="18"/>
      <c r="F15" s="17"/>
      <c r="G15" s="19"/>
      <c r="H15" s="17"/>
    </row>
    <row r="16" spans="1:57" ht="14.1" customHeight="1">
      <c r="A16" s="4"/>
      <c r="B16" s="115" t="s">
        <v>117</v>
      </c>
      <c r="C16" s="16">
        <v>3686075</v>
      </c>
      <c r="D16" s="17">
        <v>14</v>
      </c>
      <c r="E16" s="120" t="s">
        <v>12</v>
      </c>
      <c r="F16" s="119" t="s">
        <v>12</v>
      </c>
      <c r="G16" s="19">
        <f>+C16</f>
        <v>3686075</v>
      </c>
      <c r="H16" s="119" t="s">
        <v>12</v>
      </c>
    </row>
    <row r="17" spans="1:8" ht="14.1" customHeight="1">
      <c r="A17" s="4"/>
      <c r="B17" s="115" t="s">
        <v>110</v>
      </c>
      <c r="C17" s="16">
        <v>12558228</v>
      </c>
      <c r="D17" s="17">
        <v>47.7</v>
      </c>
      <c r="E17" s="120" t="s">
        <v>12</v>
      </c>
      <c r="F17" s="119" t="s">
        <v>12</v>
      </c>
      <c r="G17" s="19">
        <f>+C17</f>
        <v>12558228</v>
      </c>
      <c r="H17" s="119" t="s">
        <v>12</v>
      </c>
    </row>
    <row r="18" spans="1:8" ht="14.1" customHeight="1">
      <c r="A18" s="4"/>
      <c r="B18" s="115" t="s">
        <v>93</v>
      </c>
      <c r="C18" s="118" t="s">
        <v>12</v>
      </c>
      <c r="D18" s="119" t="s">
        <v>12</v>
      </c>
      <c r="E18" s="18">
        <v>14637</v>
      </c>
      <c r="F18" s="17">
        <v>0.1</v>
      </c>
      <c r="G18" s="19">
        <f>-E18</f>
        <v>-14637</v>
      </c>
      <c r="H18" s="119" t="s">
        <v>12</v>
      </c>
    </row>
    <row r="19" spans="1:8" ht="14.1" customHeight="1">
      <c r="A19" s="4"/>
      <c r="B19" s="115" t="s">
        <v>92</v>
      </c>
      <c r="C19" s="118" t="s">
        <v>12</v>
      </c>
      <c r="D19" s="118" t="s">
        <v>12</v>
      </c>
      <c r="E19" s="18">
        <v>5242263</v>
      </c>
      <c r="F19" s="17">
        <v>21.4</v>
      </c>
      <c r="G19" s="19">
        <f t="shared" ref="G19:G21" si="0">-E19</f>
        <v>-5242263</v>
      </c>
      <c r="H19" s="119" t="s">
        <v>12</v>
      </c>
    </row>
    <row r="20" spans="1:8" ht="14.1" customHeight="1">
      <c r="A20" s="4"/>
      <c r="B20" s="115" t="s">
        <v>94</v>
      </c>
      <c r="C20" s="118" t="s">
        <v>12</v>
      </c>
      <c r="D20" s="119" t="s">
        <v>12</v>
      </c>
      <c r="E20" s="18">
        <v>9488772</v>
      </c>
      <c r="F20" s="17">
        <v>38.799999999999997</v>
      </c>
      <c r="G20" s="19">
        <f t="shared" si="0"/>
        <v>-9488772</v>
      </c>
      <c r="H20" s="119" t="s">
        <v>12</v>
      </c>
    </row>
    <row r="21" spans="1:8" ht="14.1" customHeight="1">
      <c r="A21" s="4"/>
      <c r="B21" s="115" t="s">
        <v>95</v>
      </c>
      <c r="C21" s="118" t="s">
        <v>12</v>
      </c>
      <c r="D21" s="119" t="s">
        <v>12</v>
      </c>
      <c r="E21" s="18">
        <v>3035036</v>
      </c>
      <c r="F21" s="17">
        <v>12.4</v>
      </c>
      <c r="G21" s="19">
        <f t="shared" si="0"/>
        <v>-3035036</v>
      </c>
      <c r="H21" s="119" t="s">
        <v>12</v>
      </c>
    </row>
    <row r="22" spans="1:8" ht="14.1" customHeight="1">
      <c r="A22" s="4"/>
      <c r="B22" s="115" t="s">
        <v>115</v>
      </c>
      <c r="C22" s="16">
        <v>688</v>
      </c>
      <c r="D22" s="17">
        <v>0</v>
      </c>
      <c r="E22" s="18">
        <v>671</v>
      </c>
      <c r="F22" s="17">
        <v>0</v>
      </c>
      <c r="G22" s="19">
        <v>17</v>
      </c>
      <c r="H22" s="17">
        <v>2.5335320417287628</v>
      </c>
    </row>
    <row r="23" spans="1:8" ht="14.1" customHeight="1">
      <c r="A23" s="4"/>
      <c r="B23" s="115" t="s">
        <v>96</v>
      </c>
      <c r="C23" s="16">
        <v>178755</v>
      </c>
      <c r="D23" s="17">
        <v>0.7</v>
      </c>
      <c r="E23" s="18">
        <v>155424</v>
      </c>
      <c r="F23" s="17">
        <v>0.6</v>
      </c>
      <c r="G23" s="19">
        <v>23331</v>
      </c>
      <c r="H23" s="17">
        <v>15.011195182211242</v>
      </c>
    </row>
    <row r="24" spans="1:8" ht="14.1" customHeight="1">
      <c r="A24" s="4"/>
      <c r="B24" s="116" t="s">
        <v>97</v>
      </c>
      <c r="C24" s="16">
        <v>30223</v>
      </c>
      <c r="D24" s="17">
        <v>0.1</v>
      </c>
      <c r="E24" s="18">
        <v>44152</v>
      </c>
      <c r="F24" s="17">
        <v>0.2</v>
      </c>
      <c r="G24" s="19">
        <v>-13929</v>
      </c>
      <c r="H24" s="17">
        <v>-31.547834752672589</v>
      </c>
    </row>
    <row r="25" spans="1:8" ht="14.1" customHeight="1">
      <c r="A25" s="4"/>
      <c r="B25" s="116" t="s">
        <v>98</v>
      </c>
      <c r="C25" s="16">
        <v>1050016</v>
      </c>
      <c r="D25" s="17">
        <v>4</v>
      </c>
      <c r="E25" s="18">
        <v>1051020</v>
      </c>
      <c r="F25" s="17">
        <v>4.3</v>
      </c>
      <c r="G25" s="19">
        <v>-1004</v>
      </c>
      <c r="H25" s="17">
        <v>-9.5526250689806094E-2</v>
      </c>
    </row>
    <row r="26" spans="1:8" ht="14.1" customHeight="1">
      <c r="A26" s="4"/>
      <c r="B26" s="115" t="s">
        <v>113</v>
      </c>
      <c r="C26" s="16">
        <v>1465006</v>
      </c>
      <c r="D26" s="17">
        <v>5.6</v>
      </c>
      <c r="E26" s="18">
        <v>1473175</v>
      </c>
      <c r="F26" s="17">
        <v>6</v>
      </c>
      <c r="G26" s="19">
        <v>-8169</v>
      </c>
      <c r="H26" s="17">
        <v>-0.55451660529129265</v>
      </c>
    </row>
    <row r="27" spans="1:8" ht="14.1" customHeight="1">
      <c r="A27" s="4"/>
      <c r="B27" s="115" t="s">
        <v>99</v>
      </c>
      <c r="C27" s="16">
        <v>13216</v>
      </c>
      <c r="D27" s="17">
        <v>0</v>
      </c>
      <c r="E27" s="18">
        <v>11158</v>
      </c>
      <c r="F27" s="17">
        <v>0</v>
      </c>
      <c r="G27" s="19">
        <v>2058</v>
      </c>
      <c r="H27" s="17">
        <v>18.444165621079048</v>
      </c>
    </row>
    <row r="28" spans="1:8" ht="14.1" customHeight="1">
      <c r="A28" s="4"/>
      <c r="B28" s="116" t="s">
        <v>100</v>
      </c>
      <c r="C28" s="16">
        <v>133277</v>
      </c>
      <c r="D28" s="17">
        <v>0.5</v>
      </c>
      <c r="E28" s="18">
        <v>132458</v>
      </c>
      <c r="F28" s="17">
        <v>0.5</v>
      </c>
      <c r="G28" s="19">
        <v>819</v>
      </c>
      <c r="H28" s="17">
        <v>0.61830919989732591</v>
      </c>
    </row>
    <row r="29" spans="1:8" ht="14.1" customHeight="1">
      <c r="A29" s="4"/>
      <c r="B29" s="116" t="s">
        <v>101</v>
      </c>
      <c r="C29" s="16">
        <v>453536</v>
      </c>
      <c r="D29" s="17">
        <v>1.7</v>
      </c>
      <c r="E29" s="18">
        <v>349346</v>
      </c>
      <c r="F29" s="17">
        <v>1.4</v>
      </c>
      <c r="G29" s="19">
        <v>104190</v>
      </c>
      <c r="H29" s="17">
        <v>29.824300263921728</v>
      </c>
    </row>
    <row r="30" spans="1:8" ht="14.1" customHeight="1">
      <c r="A30" s="50"/>
      <c r="B30" s="116" t="s">
        <v>102</v>
      </c>
      <c r="C30" s="22">
        <v>1864362</v>
      </c>
      <c r="D30" s="17">
        <v>7.1</v>
      </c>
      <c r="E30" s="18">
        <v>1771683</v>
      </c>
      <c r="F30" s="23">
        <v>7.3</v>
      </c>
      <c r="G30" s="19">
        <v>92679</v>
      </c>
      <c r="H30" s="17">
        <v>5.2311276904502675</v>
      </c>
    </row>
    <row r="31" spans="1:8" ht="14.1" customHeight="1">
      <c r="A31" s="50"/>
      <c r="B31" s="117" t="s">
        <v>103</v>
      </c>
      <c r="C31" s="25">
        <v>26319818</v>
      </c>
      <c r="D31" s="40">
        <v>100</v>
      </c>
      <c r="E31" s="25">
        <v>24465010</v>
      </c>
      <c r="F31" s="17">
        <v>100</v>
      </c>
      <c r="G31" s="38">
        <v>1854808</v>
      </c>
      <c r="H31" s="40">
        <v>7.581472478449836</v>
      </c>
    </row>
    <row r="32" spans="1:8" ht="14.1" customHeight="1">
      <c r="A32" s="4"/>
      <c r="B32" s="27" t="s">
        <v>13</v>
      </c>
      <c r="C32" s="25"/>
      <c r="D32" s="28"/>
      <c r="E32" s="29"/>
      <c r="F32" s="28"/>
      <c r="G32" s="25"/>
      <c r="H32" s="26"/>
    </row>
    <row r="33" spans="1:8" ht="14.1" customHeight="1">
      <c r="A33" s="4"/>
      <c r="B33" s="30" t="s">
        <v>14</v>
      </c>
      <c r="C33" s="21" t="s">
        <v>12</v>
      </c>
      <c r="D33" s="21" t="s">
        <v>12</v>
      </c>
      <c r="E33" s="21" t="s">
        <v>12</v>
      </c>
      <c r="F33" s="21" t="s">
        <v>12</v>
      </c>
      <c r="G33" s="21" t="s">
        <v>12</v>
      </c>
      <c r="H33" s="21" t="s">
        <v>12</v>
      </c>
    </row>
    <row r="34" spans="1:8" ht="14.1" customHeight="1">
      <c r="A34" s="4"/>
      <c r="B34" s="30" t="s">
        <v>78</v>
      </c>
      <c r="C34" s="16">
        <v>172049</v>
      </c>
      <c r="D34" s="17">
        <v>0.6</v>
      </c>
      <c r="E34" s="16">
        <v>155856</v>
      </c>
      <c r="F34" s="32">
        <v>0.6</v>
      </c>
      <c r="G34" s="19">
        <v>16193</v>
      </c>
      <c r="H34" s="17">
        <v>10.389718714711016</v>
      </c>
    </row>
    <row r="35" spans="1:8" ht="14.1" customHeight="1">
      <c r="A35" s="4"/>
      <c r="B35" s="30" t="s">
        <v>15</v>
      </c>
      <c r="C35" s="16">
        <v>78476</v>
      </c>
      <c r="D35" s="17">
        <v>0.3</v>
      </c>
      <c r="E35" s="16">
        <v>7233</v>
      </c>
      <c r="F35" s="17">
        <v>0</v>
      </c>
      <c r="G35" s="19">
        <v>71243</v>
      </c>
      <c r="H35" s="17">
        <v>984.97165768007756</v>
      </c>
    </row>
    <row r="36" spans="1:8" ht="14.1" customHeight="1">
      <c r="A36" s="4"/>
      <c r="B36" s="30" t="s">
        <v>116</v>
      </c>
      <c r="C36" s="33">
        <v>739</v>
      </c>
      <c r="D36" s="17">
        <v>0</v>
      </c>
      <c r="E36" s="34">
        <v>782</v>
      </c>
      <c r="F36" s="17">
        <v>0</v>
      </c>
      <c r="G36" s="19">
        <v>-43</v>
      </c>
      <c r="H36" s="17">
        <v>-5.4987212276214841</v>
      </c>
    </row>
    <row r="37" spans="1:8" ht="14.1" customHeight="1">
      <c r="A37" s="4"/>
      <c r="B37" s="30" t="s">
        <v>16</v>
      </c>
      <c r="C37" s="33">
        <v>214425</v>
      </c>
      <c r="D37" s="17">
        <v>0.8</v>
      </c>
      <c r="E37" s="34">
        <v>178422</v>
      </c>
      <c r="F37" s="32">
        <v>0.7</v>
      </c>
      <c r="G37" s="34">
        <v>36003</v>
      </c>
      <c r="H37" s="17">
        <v>20.178565423546424</v>
      </c>
    </row>
    <row r="38" spans="1:8" ht="14.1" customHeight="1">
      <c r="A38" s="4"/>
      <c r="B38" s="31" t="s">
        <v>17</v>
      </c>
      <c r="C38" s="118" t="s">
        <v>12</v>
      </c>
      <c r="D38" s="119" t="s">
        <v>12</v>
      </c>
      <c r="E38" s="16">
        <v>5000</v>
      </c>
      <c r="F38" s="17">
        <v>0</v>
      </c>
      <c r="G38" s="34">
        <v>-5000</v>
      </c>
      <c r="H38" s="17">
        <v>-100</v>
      </c>
    </row>
    <row r="39" spans="1:8" ht="14.1" customHeight="1">
      <c r="A39" s="4"/>
      <c r="B39" s="31" t="s">
        <v>18</v>
      </c>
      <c r="C39" s="118" t="s">
        <v>12</v>
      </c>
      <c r="D39" s="121" t="s">
        <v>12</v>
      </c>
      <c r="E39" s="16">
        <v>211</v>
      </c>
      <c r="F39" s="17">
        <v>0</v>
      </c>
      <c r="G39" s="34">
        <v>-211</v>
      </c>
      <c r="H39" s="17">
        <v>-100</v>
      </c>
    </row>
    <row r="40" spans="1:8" ht="14.1" customHeight="1">
      <c r="A40" s="4"/>
      <c r="B40" s="30" t="s">
        <v>19</v>
      </c>
      <c r="C40" s="118" t="s">
        <v>12</v>
      </c>
      <c r="D40" s="121" t="s">
        <v>12</v>
      </c>
      <c r="E40" s="118" t="s">
        <v>12</v>
      </c>
      <c r="F40" s="121" t="s">
        <v>12</v>
      </c>
      <c r="G40" s="118" t="s">
        <v>12</v>
      </c>
      <c r="H40" s="121" t="s">
        <v>12</v>
      </c>
    </row>
    <row r="41" spans="1:8" ht="14.1" customHeight="1">
      <c r="A41" s="4"/>
      <c r="B41" s="30" t="s">
        <v>79</v>
      </c>
      <c r="C41" s="16">
        <v>22740906</v>
      </c>
      <c r="D41" s="17">
        <v>86.4</v>
      </c>
      <c r="E41" s="16">
        <v>20747199</v>
      </c>
      <c r="F41" s="32">
        <v>84.8</v>
      </c>
      <c r="G41" s="19">
        <v>1993707</v>
      </c>
      <c r="H41" s="17">
        <v>9.6095236759429543</v>
      </c>
    </row>
    <row r="42" spans="1:8" ht="14.1" customHeight="1">
      <c r="A42" s="4"/>
      <c r="B42" s="30" t="s">
        <v>20</v>
      </c>
      <c r="C42" s="16">
        <v>14923</v>
      </c>
      <c r="D42" s="17">
        <v>0.1</v>
      </c>
      <c r="E42" s="16">
        <v>15469</v>
      </c>
      <c r="F42" s="32">
        <v>0.1</v>
      </c>
      <c r="G42" s="19">
        <v>-546</v>
      </c>
      <c r="H42" s="17">
        <v>-3.5296399250113133</v>
      </c>
    </row>
    <row r="43" spans="1:8" ht="14.1" customHeight="1">
      <c r="A43" s="4"/>
      <c r="B43" s="31" t="s">
        <v>21</v>
      </c>
      <c r="C43" s="16">
        <v>55959</v>
      </c>
      <c r="D43" s="17">
        <v>0.2</v>
      </c>
      <c r="E43" s="16">
        <v>28058</v>
      </c>
      <c r="F43" s="32">
        <v>0.1</v>
      </c>
      <c r="G43" s="19">
        <v>27901</v>
      </c>
      <c r="H43" s="17">
        <v>99.440444792928929</v>
      </c>
    </row>
    <row r="44" spans="1:8" ht="14.1" customHeight="1">
      <c r="A44" s="4"/>
      <c r="B44" s="31" t="s">
        <v>22</v>
      </c>
      <c r="C44" s="16">
        <v>16834</v>
      </c>
      <c r="D44" s="17">
        <v>0.1</v>
      </c>
      <c r="E44" s="16">
        <v>16094</v>
      </c>
      <c r="F44" s="32">
        <v>0.1</v>
      </c>
      <c r="G44" s="19">
        <v>740</v>
      </c>
      <c r="H44" s="17">
        <v>4.5979868273890894</v>
      </c>
    </row>
    <row r="45" spans="1:8" ht="14.1" customHeight="1">
      <c r="A45" s="4"/>
      <c r="B45" s="31" t="s">
        <v>23</v>
      </c>
      <c r="C45" s="16">
        <v>71054</v>
      </c>
      <c r="D45" s="17">
        <v>0.3</v>
      </c>
      <c r="E45" s="16">
        <v>174362</v>
      </c>
      <c r="F45" s="32">
        <v>0.7</v>
      </c>
      <c r="G45" s="19">
        <v>-103308</v>
      </c>
      <c r="H45" s="17">
        <v>-59.249148323602618</v>
      </c>
    </row>
    <row r="46" spans="1:8" ht="14.1" customHeight="1">
      <c r="A46" s="4"/>
      <c r="B46" s="31" t="s">
        <v>24</v>
      </c>
      <c r="C46" s="22">
        <v>1864362</v>
      </c>
      <c r="D46" s="17">
        <v>7.1</v>
      </c>
      <c r="E46" s="22">
        <v>1771683</v>
      </c>
      <c r="F46" s="35">
        <v>7.3</v>
      </c>
      <c r="G46" s="19">
        <v>92679</v>
      </c>
      <c r="H46" s="17">
        <v>5.2311276904502675</v>
      </c>
    </row>
    <row r="47" spans="1:8" ht="14.1" customHeight="1">
      <c r="A47" s="50"/>
      <c r="B47" s="24" t="s">
        <v>25</v>
      </c>
      <c r="C47" s="22">
        <v>25229727</v>
      </c>
      <c r="D47" s="40">
        <v>95.899999999999991</v>
      </c>
      <c r="E47" s="22">
        <v>23100369</v>
      </c>
      <c r="F47" s="35">
        <v>94.399999999999977</v>
      </c>
      <c r="G47" s="38">
        <v>2129358</v>
      </c>
      <c r="H47" s="40">
        <v>9.2178527537806865</v>
      </c>
    </row>
    <row r="48" spans="1:8" ht="14.1" customHeight="1">
      <c r="A48" s="4"/>
      <c r="B48" s="154" t="s">
        <v>244</v>
      </c>
      <c r="C48" s="16"/>
      <c r="D48" s="28"/>
      <c r="E48" s="36"/>
      <c r="F48" s="28"/>
      <c r="G48" s="16"/>
      <c r="H48" s="17"/>
    </row>
    <row r="49" spans="1:8" ht="14.1" customHeight="1">
      <c r="A49" s="4"/>
      <c r="B49" s="31" t="s">
        <v>82</v>
      </c>
      <c r="C49" s="37">
        <v>617439</v>
      </c>
      <c r="D49" s="17">
        <v>2.3459090788545729</v>
      </c>
      <c r="E49" s="16">
        <v>529391</v>
      </c>
      <c r="F49" s="32">
        <v>2.2000000000000002</v>
      </c>
      <c r="G49" s="19">
        <v>88048</v>
      </c>
      <c r="H49" s="17">
        <v>16.63194123058382</v>
      </c>
    </row>
    <row r="50" spans="1:8" ht="14.1" customHeight="1">
      <c r="A50" s="4"/>
      <c r="B50" s="20" t="s">
        <v>81</v>
      </c>
      <c r="C50" s="33">
        <v>134166</v>
      </c>
      <c r="D50" s="17">
        <v>0.50975276500772149</v>
      </c>
      <c r="E50" s="16">
        <v>96045</v>
      </c>
      <c r="F50" s="32">
        <v>0.4</v>
      </c>
      <c r="G50" s="19">
        <v>38121</v>
      </c>
      <c r="H50" s="17">
        <v>39.690769951585189</v>
      </c>
    </row>
    <row r="51" spans="1:8" ht="14.1" customHeight="1">
      <c r="A51" s="4"/>
      <c r="B51" s="20" t="s">
        <v>26</v>
      </c>
      <c r="C51" s="16">
        <v>649058</v>
      </c>
      <c r="D51" s="17">
        <v>2.466042888290489</v>
      </c>
      <c r="E51" s="16">
        <v>698531</v>
      </c>
      <c r="F51" s="32">
        <v>2.8</v>
      </c>
      <c r="G51" s="19">
        <v>-49473</v>
      </c>
      <c r="H51" s="17">
        <v>-7.0824344230964691</v>
      </c>
    </row>
    <row r="52" spans="1:8" ht="14.1" customHeight="1">
      <c r="A52" s="4"/>
      <c r="B52" s="20" t="s">
        <v>27</v>
      </c>
      <c r="C52" s="16">
        <v>-310572</v>
      </c>
      <c r="D52" s="17">
        <v>-1.1799929619574117</v>
      </c>
      <c r="E52" s="16">
        <v>40674</v>
      </c>
      <c r="F52" s="32">
        <v>0.2</v>
      </c>
      <c r="G52" s="19">
        <v>-351246</v>
      </c>
      <c r="H52" s="17">
        <v>-863.5639474848798</v>
      </c>
    </row>
    <row r="53" spans="1:8" ht="14.1" customHeight="1">
      <c r="A53" s="50"/>
      <c r="B53" s="24" t="s">
        <v>125</v>
      </c>
      <c r="C53" s="38">
        <v>1090091</v>
      </c>
      <c r="D53" s="40">
        <v>4.1417117701953714</v>
      </c>
      <c r="E53" s="38">
        <v>1364641</v>
      </c>
      <c r="F53" s="39">
        <v>5.6000000000000005</v>
      </c>
      <c r="G53" s="38">
        <v>-274550</v>
      </c>
      <c r="H53" s="40">
        <v>-20.11884444333711</v>
      </c>
    </row>
    <row r="54" spans="1:8" ht="14.1" customHeight="1">
      <c r="A54" s="50"/>
      <c r="B54" s="24" t="s">
        <v>126</v>
      </c>
      <c r="C54" s="38">
        <v>26319818</v>
      </c>
      <c r="D54" s="40">
        <v>100</v>
      </c>
      <c r="E54" s="38">
        <v>24465010</v>
      </c>
      <c r="F54" s="39">
        <v>100</v>
      </c>
      <c r="G54" s="38">
        <v>1854808</v>
      </c>
      <c r="H54" s="40">
        <v>7.581472478449836</v>
      </c>
    </row>
    <row r="55" spans="1:8" ht="14.1" customHeight="1">
      <c r="B55" s="7" t="s">
        <v>142</v>
      </c>
      <c r="C55" s="7"/>
      <c r="D55" s="7"/>
      <c r="E55" s="7"/>
      <c r="F55" s="7"/>
      <c r="G55" s="8"/>
      <c r="H55" s="8"/>
    </row>
    <row r="56" spans="1:8" ht="15.9" customHeight="1">
      <c r="A56" s="4"/>
      <c r="B56" s="7" t="s">
        <v>247</v>
      </c>
      <c r="C56" s="7"/>
      <c r="D56" s="7"/>
      <c r="E56" s="7"/>
      <c r="F56" s="7"/>
      <c r="G56" s="8"/>
      <c r="H56" s="8"/>
    </row>
    <row r="57" spans="1:8" ht="14.1" customHeight="1">
      <c r="A57" s="4"/>
      <c r="B57" s="7"/>
      <c r="C57" s="7"/>
      <c r="D57" s="7"/>
      <c r="E57" s="7"/>
      <c r="F57" s="7"/>
      <c r="G57" s="8"/>
      <c r="H57" s="8"/>
    </row>
    <row r="58" spans="1:8" ht="14.1" customHeight="1">
      <c r="A58" s="4"/>
      <c r="B58" s="4"/>
      <c r="C58" s="4"/>
      <c r="D58" s="4"/>
      <c r="E58" s="4"/>
      <c r="F58" s="4"/>
    </row>
    <row r="59" spans="1:8" ht="14.1" customHeight="1">
      <c r="A59" s="4"/>
      <c r="B59" s="4"/>
      <c r="C59" s="4"/>
      <c r="D59" s="4"/>
      <c r="E59" s="4"/>
      <c r="F59" s="4"/>
    </row>
    <row r="60" spans="1:8" ht="14.1" customHeight="1">
      <c r="A60" s="4"/>
      <c r="B60" s="4"/>
      <c r="C60" s="4"/>
      <c r="D60" s="4"/>
      <c r="E60" s="4"/>
      <c r="F60" s="4"/>
    </row>
    <row r="61" spans="1:8" ht="14.1" customHeight="1">
      <c r="A61" s="4"/>
      <c r="B61" s="4"/>
      <c r="C61" s="4"/>
      <c r="D61" s="4"/>
      <c r="E61" s="4"/>
      <c r="F61" s="4"/>
    </row>
    <row r="62" spans="1:8" ht="14.1" customHeight="1">
      <c r="A62" s="4"/>
      <c r="B62" s="4"/>
      <c r="C62" s="4"/>
      <c r="D62" s="4"/>
      <c r="E62" s="4"/>
      <c r="F62" s="4"/>
    </row>
    <row r="63" spans="1:8" ht="14.1" customHeight="1">
      <c r="A63" s="4"/>
      <c r="B63" s="4"/>
      <c r="C63" s="4"/>
      <c r="D63" s="4"/>
      <c r="E63" s="4"/>
      <c r="F63" s="4"/>
    </row>
    <row r="64" spans="1:8" ht="14.1" customHeight="1">
      <c r="A64" s="4"/>
      <c r="B64" s="4"/>
      <c r="C64" s="4"/>
      <c r="D64" s="4"/>
      <c r="E64" s="4"/>
      <c r="F64" s="4"/>
    </row>
    <row r="65" spans="1:6" ht="14.1" customHeight="1">
      <c r="A65" s="4"/>
      <c r="B65" s="4"/>
      <c r="C65" s="4"/>
      <c r="D65" s="4"/>
      <c r="E65" s="4"/>
      <c r="F65" s="4"/>
    </row>
    <row r="66" spans="1:6" ht="14.1" customHeight="1">
      <c r="A66" s="4"/>
      <c r="B66" s="4"/>
      <c r="C66" s="4"/>
      <c r="D66" s="4"/>
      <c r="E66" s="4"/>
      <c r="F66" s="4"/>
    </row>
    <row r="67" spans="1:6" ht="14.1" customHeight="1">
      <c r="A67" s="4"/>
      <c r="B67" s="4"/>
      <c r="C67" s="4"/>
      <c r="D67" s="4"/>
      <c r="E67" s="4"/>
      <c r="F67" s="4"/>
    </row>
    <row r="68" spans="1:6" ht="14.1" customHeight="1">
      <c r="A68" s="4"/>
      <c r="B68" s="4"/>
      <c r="C68" s="4"/>
      <c r="D68" s="4"/>
      <c r="E68" s="4"/>
      <c r="F68" s="4"/>
    </row>
    <row r="69" spans="1:6" ht="14.1" customHeight="1">
      <c r="A69" s="4"/>
      <c r="B69" s="4"/>
      <c r="C69" s="4"/>
      <c r="D69" s="4"/>
      <c r="E69" s="4"/>
      <c r="F69" s="4"/>
    </row>
    <row r="70" spans="1:6" ht="14.1" customHeight="1">
      <c r="A70" s="4"/>
      <c r="B70" s="4"/>
      <c r="C70" s="4"/>
      <c r="D70" s="4"/>
      <c r="E70" s="4"/>
      <c r="F70" s="4"/>
    </row>
    <row r="71" spans="1:6" ht="14.1" customHeight="1">
      <c r="A71" s="4"/>
      <c r="B71" s="4"/>
      <c r="C71" s="4"/>
      <c r="D71" s="4"/>
      <c r="E71" s="4"/>
      <c r="F71" s="4"/>
    </row>
    <row r="72" spans="1:6" ht="14.1" customHeight="1">
      <c r="A72" s="4"/>
      <c r="B72" s="4"/>
      <c r="C72" s="4"/>
      <c r="D72" s="4"/>
      <c r="E72" s="4"/>
      <c r="F72" s="4"/>
    </row>
    <row r="73" spans="1:6" ht="14.1" customHeight="1">
      <c r="A73" s="4"/>
      <c r="B73" s="4"/>
      <c r="C73" s="4"/>
      <c r="D73" s="4"/>
      <c r="E73" s="4"/>
      <c r="F73" s="4"/>
    </row>
  </sheetData>
  <mergeCells count="8">
    <mergeCell ref="B4:H4"/>
    <mergeCell ref="B5:H5"/>
    <mergeCell ref="B7:H7"/>
    <mergeCell ref="G8:H8"/>
    <mergeCell ref="B9:B10"/>
    <mergeCell ref="C9:D9"/>
    <mergeCell ref="E9:F9"/>
    <mergeCell ref="G9:H9"/>
  </mergeCells>
  <phoneticPr fontId="4" type="noConversion"/>
  <pageMargins left="1.3888888888888888E-2" right="1.3888888888888888E-2" top="0.41666666666666669" bottom="0.1388888888888889" header="0.5" footer="0.5"/>
  <pageSetup paperSize="9" scale="83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zoomScale="130" zoomScaleNormal="130" zoomScaleSheetLayoutView="100" workbookViewId="0">
      <selection activeCell="G10" sqref="G10:H10"/>
    </sheetView>
  </sheetViews>
  <sheetFormatPr defaultRowHeight="16.2"/>
  <cols>
    <col min="1" max="1" width="5.6640625" style="5" customWidth="1"/>
    <col min="2" max="2" width="38.6640625" style="5" customWidth="1"/>
    <col min="3" max="3" width="11.6640625" style="5" customWidth="1"/>
    <col min="4" max="4" width="7.6640625" style="5" customWidth="1"/>
    <col min="5" max="5" width="11.6640625" style="5" customWidth="1"/>
    <col min="6" max="6" width="7.6640625" style="5" customWidth="1"/>
    <col min="7" max="7" width="11.6640625" style="5" customWidth="1"/>
    <col min="8" max="8" width="7.6640625" style="5" customWidth="1"/>
    <col min="9" max="234" width="9" style="5"/>
    <col min="235" max="235" width="5.6640625" style="5" customWidth="1"/>
    <col min="236" max="236" width="36.6640625" style="5" customWidth="1"/>
    <col min="237" max="237" width="10.6640625" style="5" customWidth="1"/>
    <col min="238" max="238" width="7.6640625" style="5" customWidth="1"/>
    <col min="239" max="239" width="10.6640625" style="5" customWidth="1"/>
    <col min="240" max="240" width="7.6640625" style="5" customWidth="1"/>
    <col min="241" max="241" width="10.6640625" style="5" customWidth="1"/>
    <col min="242" max="242" width="8.6640625" style="5" customWidth="1"/>
    <col min="243" max="243" width="2.6640625" style="5" customWidth="1"/>
    <col min="244" max="490" width="9" style="5"/>
    <col min="491" max="491" width="5.6640625" style="5" customWidth="1"/>
    <col min="492" max="492" width="36.6640625" style="5" customWidth="1"/>
    <col min="493" max="493" width="10.6640625" style="5" customWidth="1"/>
    <col min="494" max="494" width="7.6640625" style="5" customWidth="1"/>
    <col min="495" max="495" width="10.6640625" style="5" customWidth="1"/>
    <col min="496" max="496" width="7.6640625" style="5" customWidth="1"/>
    <col min="497" max="497" width="10.6640625" style="5" customWidth="1"/>
    <col min="498" max="498" width="8.6640625" style="5" customWidth="1"/>
    <col min="499" max="499" width="2.6640625" style="5" customWidth="1"/>
    <col min="500" max="746" width="9" style="5"/>
    <col min="747" max="747" width="5.6640625" style="5" customWidth="1"/>
    <col min="748" max="748" width="36.6640625" style="5" customWidth="1"/>
    <col min="749" max="749" width="10.6640625" style="5" customWidth="1"/>
    <col min="750" max="750" width="7.6640625" style="5" customWidth="1"/>
    <col min="751" max="751" width="10.6640625" style="5" customWidth="1"/>
    <col min="752" max="752" width="7.6640625" style="5" customWidth="1"/>
    <col min="753" max="753" width="10.6640625" style="5" customWidth="1"/>
    <col min="754" max="754" width="8.6640625" style="5" customWidth="1"/>
    <col min="755" max="755" width="2.6640625" style="5" customWidth="1"/>
    <col min="756" max="1002" width="9" style="5"/>
    <col min="1003" max="1003" width="5.6640625" style="5" customWidth="1"/>
    <col min="1004" max="1004" width="36.6640625" style="5" customWidth="1"/>
    <col min="1005" max="1005" width="10.6640625" style="5" customWidth="1"/>
    <col min="1006" max="1006" width="7.6640625" style="5" customWidth="1"/>
    <col min="1007" max="1007" width="10.6640625" style="5" customWidth="1"/>
    <col min="1008" max="1008" width="7.6640625" style="5" customWidth="1"/>
    <col min="1009" max="1009" width="10.6640625" style="5" customWidth="1"/>
    <col min="1010" max="1010" width="8.6640625" style="5" customWidth="1"/>
    <col min="1011" max="1011" width="2.6640625" style="5" customWidth="1"/>
    <col min="1012" max="1258" width="9" style="5"/>
    <col min="1259" max="1259" width="5.6640625" style="5" customWidth="1"/>
    <col min="1260" max="1260" width="36.6640625" style="5" customWidth="1"/>
    <col min="1261" max="1261" width="10.6640625" style="5" customWidth="1"/>
    <col min="1262" max="1262" width="7.6640625" style="5" customWidth="1"/>
    <col min="1263" max="1263" width="10.6640625" style="5" customWidth="1"/>
    <col min="1264" max="1264" width="7.6640625" style="5" customWidth="1"/>
    <col min="1265" max="1265" width="10.6640625" style="5" customWidth="1"/>
    <col min="1266" max="1266" width="8.6640625" style="5" customWidth="1"/>
    <col min="1267" max="1267" width="2.6640625" style="5" customWidth="1"/>
    <col min="1268" max="1514" width="9" style="5"/>
    <col min="1515" max="1515" width="5.6640625" style="5" customWidth="1"/>
    <col min="1516" max="1516" width="36.6640625" style="5" customWidth="1"/>
    <col min="1517" max="1517" width="10.6640625" style="5" customWidth="1"/>
    <col min="1518" max="1518" width="7.6640625" style="5" customWidth="1"/>
    <col min="1519" max="1519" width="10.6640625" style="5" customWidth="1"/>
    <col min="1520" max="1520" width="7.6640625" style="5" customWidth="1"/>
    <col min="1521" max="1521" width="10.6640625" style="5" customWidth="1"/>
    <col min="1522" max="1522" width="8.6640625" style="5" customWidth="1"/>
    <col min="1523" max="1523" width="2.6640625" style="5" customWidth="1"/>
    <col min="1524" max="1770" width="9" style="5"/>
    <col min="1771" max="1771" width="5.6640625" style="5" customWidth="1"/>
    <col min="1772" max="1772" width="36.6640625" style="5" customWidth="1"/>
    <col min="1773" max="1773" width="10.6640625" style="5" customWidth="1"/>
    <col min="1774" max="1774" width="7.6640625" style="5" customWidth="1"/>
    <col min="1775" max="1775" width="10.6640625" style="5" customWidth="1"/>
    <col min="1776" max="1776" width="7.6640625" style="5" customWidth="1"/>
    <col min="1777" max="1777" width="10.6640625" style="5" customWidth="1"/>
    <col min="1778" max="1778" width="8.6640625" style="5" customWidth="1"/>
    <col min="1779" max="1779" width="2.6640625" style="5" customWidth="1"/>
    <col min="1780" max="2026" width="9" style="5"/>
    <col min="2027" max="2027" width="5.6640625" style="5" customWidth="1"/>
    <col min="2028" max="2028" width="36.6640625" style="5" customWidth="1"/>
    <col min="2029" max="2029" width="10.6640625" style="5" customWidth="1"/>
    <col min="2030" max="2030" width="7.6640625" style="5" customWidth="1"/>
    <col min="2031" max="2031" width="10.6640625" style="5" customWidth="1"/>
    <col min="2032" max="2032" width="7.6640625" style="5" customWidth="1"/>
    <col min="2033" max="2033" width="10.6640625" style="5" customWidth="1"/>
    <col min="2034" max="2034" width="8.6640625" style="5" customWidth="1"/>
    <col min="2035" max="2035" width="2.6640625" style="5" customWidth="1"/>
    <col min="2036" max="2282" width="9" style="5"/>
    <col min="2283" max="2283" width="5.6640625" style="5" customWidth="1"/>
    <col min="2284" max="2284" width="36.6640625" style="5" customWidth="1"/>
    <col min="2285" max="2285" width="10.6640625" style="5" customWidth="1"/>
    <col min="2286" max="2286" width="7.6640625" style="5" customWidth="1"/>
    <col min="2287" max="2287" width="10.6640625" style="5" customWidth="1"/>
    <col min="2288" max="2288" width="7.6640625" style="5" customWidth="1"/>
    <col min="2289" max="2289" width="10.6640625" style="5" customWidth="1"/>
    <col min="2290" max="2290" width="8.6640625" style="5" customWidth="1"/>
    <col min="2291" max="2291" width="2.6640625" style="5" customWidth="1"/>
    <col min="2292" max="2538" width="9" style="5"/>
    <col min="2539" max="2539" width="5.6640625" style="5" customWidth="1"/>
    <col min="2540" max="2540" width="36.6640625" style="5" customWidth="1"/>
    <col min="2541" max="2541" width="10.6640625" style="5" customWidth="1"/>
    <col min="2542" max="2542" width="7.6640625" style="5" customWidth="1"/>
    <col min="2543" max="2543" width="10.6640625" style="5" customWidth="1"/>
    <col min="2544" max="2544" width="7.6640625" style="5" customWidth="1"/>
    <col min="2545" max="2545" width="10.6640625" style="5" customWidth="1"/>
    <col min="2546" max="2546" width="8.6640625" style="5" customWidth="1"/>
    <col min="2547" max="2547" width="2.6640625" style="5" customWidth="1"/>
    <col min="2548" max="2794" width="9" style="5"/>
    <col min="2795" max="2795" width="5.6640625" style="5" customWidth="1"/>
    <col min="2796" max="2796" width="36.6640625" style="5" customWidth="1"/>
    <col min="2797" max="2797" width="10.6640625" style="5" customWidth="1"/>
    <col min="2798" max="2798" width="7.6640625" style="5" customWidth="1"/>
    <col min="2799" max="2799" width="10.6640625" style="5" customWidth="1"/>
    <col min="2800" max="2800" width="7.6640625" style="5" customWidth="1"/>
    <col min="2801" max="2801" width="10.6640625" style="5" customWidth="1"/>
    <col min="2802" max="2802" width="8.6640625" style="5" customWidth="1"/>
    <col min="2803" max="2803" width="2.6640625" style="5" customWidth="1"/>
    <col min="2804" max="3050" width="9" style="5"/>
    <col min="3051" max="3051" width="5.6640625" style="5" customWidth="1"/>
    <col min="3052" max="3052" width="36.6640625" style="5" customWidth="1"/>
    <col min="3053" max="3053" width="10.6640625" style="5" customWidth="1"/>
    <col min="3054" max="3054" width="7.6640625" style="5" customWidth="1"/>
    <col min="3055" max="3055" width="10.6640625" style="5" customWidth="1"/>
    <col min="3056" max="3056" width="7.6640625" style="5" customWidth="1"/>
    <col min="3057" max="3057" width="10.6640625" style="5" customWidth="1"/>
    <col min="3058" max="3058" width="8.6640625" style="5" customWidth="1"/>
    <col min="3059" max="3059" width="2.6640625" style="5" customWidth="1"/>
    <col min="3060" max="3306" width="9" style="5"/>
    <col min="3307" max="3307" width="5.6640625" style="5" customWidth="1"/>
    <col min="3308" max="3308" width="36.6640625" style="5" customWidth="1"/>
    <col min="3309" max="3309" width="10.6640625" style="5" customWidth="1"/>
    <col min="3310" max="3310" width="7.6640625" style="5" customWidth="1"/>
    <col min="3311" max="3311" width="10.6640625" style="5" customWidth="1"/>
    <col min="3312" max="3312" width="7.6640625" style="5" customWidth="1"/>
    <col min="3313" max="3313" width="10.6640625" style="5" customWidth="1"/>
    <col min="3314" max="3314" width="8.6640625" style="5" customWidth="1"/>
    <col min="3315" max="3315" width="2.6640625" style="5" customWidth="1"/>
    <col min="3316" max="3562" width="9" style="5"/>
    <col min="3563" max="3563" width="5.6640625" style="5" customWidth="1"/>
    <col min="3564" max="3564" width="36.6640625" style="5" customWidth="1"/>
    <col min="3565" max="3565" width="10.6640625" style="5" customWidth="1"/>
    <col min="3566" max="3566" width="7.6640625" style="5" customWidth="1"/>
    <col min="3567" max="3567" width="10.6640625" style="5" customWidth="1"/>
    <col min="3568" max="3568" width="7.6640625" style="5" customWidth="1"/>
    <col min="3569" max="3569" width="10.6640625" style="5" customWidth="1"/>
    <col min="3570" max="3570" width="8.6640625" style="5" customWidth="1"/>
    <col min="3571" max="3571" width="2.6640625" style="5" customWidth="1"/>
    <col min="3572" max="3818" width="9" style="5"/>
    <col min="3819" max="3819" width="5.6640625" style="5" customWidth="1"/>
    <col min="3820" max="3820" width="36.6640625" style="5" customWidth="1"/>
    <col min="3821" max="3821" width="10.6640625" style="5" customWidth="1"/>
    <col min="3822" max="3822" width="7.6640625" style="5" customWidth="1"/>
    <col min="3823" max="3823" width="10.6640625" style="5" customWidth="1"/>
    <col min="3824" max="3824" width="7.6640625" style="5" customWidth="1"/>
    <col min="3825" max="3825" width="10.6640625" style="5" customWidth="1"/>
    <col min="3826" max="3826" width="8.6640625" style="5" customWidth="1"/>
    <col min="3827" max="3827" width="2.6640625" style="5" customWidth="1"/>
    <col min="3828" max="4074" width="9" style="5"/>
    <col min="4075" max="4075" width="5.6640625" style="5" customWidth="1"/>
    <col min="4076" max="4076" width="36.6640625" style="5" customWidth="1"/>
    <col min="4077" max="4077" width="10.6640625" style="5" customWidth="1"/>
    <col min="4078" max="4078" width="7.6640625" style="5" customWidth="1"/>
    <col min="4079" max="4079" width="10.6640625" style="5" customWidth="1"/>
    <col min="4080" max="4080" width="7.6640625" style="5" customWidth="1"/>
    <col min="4081" max="4081" width="10.6640625" style="5" customWidth="1"/>
    <col min="4082" max="4082" width="8.6640625" style="5" customWidth="1"/>
    <col min="4083" max="4083" width="2.6640625" style="5" customWidth="1"/>
    <col min="4084" max="4330" width="9" style="5"/>
    <col min="4331" max="4331" width="5.6640625" style="5" customWidth="1"/>
    <col min="4332" max="4332" width="36.6640625" style="5" customWidth="1"/>
    <col min="4333" max="4333" width="10.6640625" style="5" customWidth="1"/>
    <col min="4334" max="4334" width="7.6640625" style="5" customWidth="1"/>
    <col min="4335" max="4335" width="10.6640625" style="5" customWidth="1"/>
    <col min="4336" max="4336" width="7.6640625" style="5" customWidth="1"/>
    <col min="4337" max="4337" width="10.6640625" style="5" customWidth="1"/>
    <col min="4338" max="4338" width="8.6640625" style="5" customWidth="1"/>
    <col min="4339" max="4339" width="2.6640625" style="5" customWidth="1"/>
    <col min="4340" max="4586" width="9" style="5"/>
    <col min="4587" max="4587" width="5.6640625" style="5" customWidth="1"/>
    <col min="4588" max="4588" width="36.6640625" style="5" customWidth="1"/>
    <col min="4589" max="4589" width="10.6640625" style="5" customWidth="1"/>
    <col min="4590" max="4590" width="7.6640625" style="5" customWidth="1"/>
    <col min="4591" max="4591" width="10.6640625" style="5" customWidth="1"/>
    <col min="4592" max="4592" width="7.6640625" style="5" customWidth="1"/>
    <col min="4593" max="4593" width="10.6640625" style="5" customWidth="1"/>
    <col min="4594" max="4594" width="8.6640625" style="5" customWidth="1"/>
    <col min="4595" max="4595" width="2.6640625" style="5" customWidth="1"/>
    <col min="4596" max="4842" width="9" style="5"/>
    <col min="4843" max="4843" width="5.6640625" style="5" customWidth="1"/>
    <col min="4844" max="4844" width="36.6640625" style="5" customWidth="1"/>
    <col min="4845" max="4845" width="10.6640625" style="5" customWidth="1"/>
    <col min="4846" max="4846" width="7.6640625" style="5" customWidth="1"/>
    <col min="4847" max="4847" width="10.6640625" style="5" customWidth="1"/>
    <col min="4848" max="4848" width="7.6640625" style="5" customWidth="1"/>
    <col min="4849" max="4849" width="10.6640625" style="5" customWidth="1"/>
    <col min="4850" max="4850" width="8.6640625" style="5" customWidth="1"/>
    <col min="4851" max="4851" width="2.6640625" style="5" customWidth="1"/>
    <col min="4852" max="5098" width="9" style="5"/>
    <col min="5099" max="5099" width="5.6640625" style="5" customWidth="1"/>
    <col min="5100" max="5100" width="36.6640625" style="5" customWidth="1"/>
    <col min="5101" max="5101" width="10.6640625" style="5" customWidth="1"/>
    <col min="5102" max="5102" width="7.6640625" style="5" customWidth="1"/>
    <col min="5103" max="5103" width="10.6640625" style="5" customWidth="1"/>
    <col min="5104" max="5104" width="7.6640625" style="5" customWidth="1"/>
    <col min="5105" max="5105" width="10.6640625" style="5" customWidth="1"/>
    <col min="5106" max="5106" width="8.6640625" style="5" customWidth="1"/>
    <col min="5107" max="5107" width="2.6640625" style="5" customWidth="1"/>
    <col min="5108" max="5354" width="9" style="5"/>
    <col min="5355" max="5355" width="5.6640625" style="5" customWidth="1"/>
    <col min="5356" max="5356" width="36.6640625" style="5" customWidth="1"/>
    <col min="5357" max="5357" width="10.6640625" style="5" customWidth="1"/>
    <col min="5358" max="5358" width="7.6640625" style="5" customWidth="1"/>
    <col min="5359" max="5359" width="10.6640625" style="5" customWidth="1"/>
    <col min="5360" max="5360" width="7.6640625" style="5" customWidth="1"/>
    <col min="5361" max="5361" width="10.6640625" style="5" customWidth="1"/>
    <col min="5362" max="5362" width="8.6640625" style="5" customWidth="1"/>
    <col min="5363" max="5363" width="2.6640625" style="5" customWidth="1"/>
    <col min="5364" max="5610" width="9" style="5"/>
    <col min="5611" max="5611" width="5.6640625" style="5" customWidth="1"/>
    <col min="5612" max="5612" width="36.6640625" style="5" customWidth="1"/>
    <col min="5613" max="5613" width="10.6640625" style="5" customWidth="1"/>
    <col min="5614" max="5614" width="7.6640625" style="5" customWidth="1"/>
    <col min="5615" max="5615" width="10.6640625" style="5" customWidth="1"/>
    <col min="5616" max="5616" width="7.6640625" style="5" customWidth="1"/>
    <col min="5617" max="5617" width="10.6640625" style="5" customWidth="1"/>
    <col min="5618" max="5618" width="8.6640625" style="5" customWidth="1"/>
    <col min="5619" max="5619" width="2.6640625" style="5" customWidth="1"/>
    <col min="5620" max="5866" width="9" style="5"/>
    <col min="5867" max="5867" width="5.6640625" style="5" customWidth="1"/>
    <col min="5868" max="5868" width="36.6640625" style="5" customWidth="1"/>
    <col min="5869" max="5869" width="10.6640625" style="5" customWidth="1"/>
    <col min="5870" max="5870" width="7.6640625" style="5" customWidth="1"/>
    <col min="5871" max="5871" width="10.6640625" style="5" customWidth="1"/>
    <col min="5872" max="5872" width="7.6640625" style="5" customWidth="1"/>
    <col min="5873" max="5873" width="10.6640625" style="5" customWidth="1"/>
    <col min="5874" max="5874" width="8.6640625" style="5" customWidth="1"/>
    <col min="5875" max="5875" width="2.6640625" style="5" customWidth="1"/>
    <col min="5876" max="6122" width="9" style="5"/>
    <col min="6123" max="6123" width="5.6640625" style="5" customWidth="1"/>
    <col min="6124" max="6124" width="36.6640625" style="5" customWidth="1"/>
    <col min="6125" max="6125" width="10.6640625" style="5" customWidth="1"/>
    <col min="6126" max="6126" width="7.6640625" style="5" customWidth="1"/>
    <col min="6127" max="6127" width="10.6640625" style="5" customWidth="1"/>
    <col min="6128" max="6128" width="7.6640625" style="5" customWidth="1"/>
    <col min="6129" max="6129" width="10.6640625" style="5" customWidth="1"/>
    <col min="6130" max="6130" width="8.6640625" style="5" customWidth="1"/>
    <col min="6131" max="6131" width="2.6640625" style="5" customWidth="1"/>
    <col min="6132" max="6378" width="9" style="5"/>
    <col min="6379" max="6379" width="5.6640625" style="5" customWidth="1"/>
    <col min="6380" max="6380" width="36.6640625" style="5" customWidth="1"/>
    <col min="6381" max="6381" width="10.6640625" style="5" customWidth="1"/>
    <col min="6382" max="6382" width="7.6640625" style="5" customWidth="1"/>
    <col min="6383" max="6383" width="10.6640625" style="5" customWidth="1"/>
    <col min="6384" max="6384" width="7.6640625" style="5" customWidth="1"/>
    <col min="6385" max="6385" width="10.6640625" style="5" customWidth="1"/>
    <col min="6386" max="6386" width="8.6640625" style="5" customWidth="1"/>
    <col min="6387" max="6387" width="2.6640625" style="5" customWidth="1"/>
    <col min="6388" max="6634" width="9" style="5"/>
    <col min="6635" max="6635" width="5.6640625" style="5" customWidth="1"/>
    <col min="6636" max="6636" width="36.6640625" style="5" customWidth="1"/>
    <col min="6637" max="6637" width="10.6640625" style="5" customWidth="1"/>
    <col min="6638" max="6638" width="7.6640625" style="5" customWidth="1"/>
    <col min="6639" max="6639" width="10.6640625" style="5" customWidth="1"/>
    <col min="6640" max="6640" width="7.6640625" style="5" customWidth="1"/>
    <col min="6641" max="6641" width="10.6640625" style="5" customWidth="1"/>
    <col min="6642" max="6642" width="8.6640625" style="5" customWidth="1"/>
    <col min="6643" max="6643" width="2.6640625" style="5" customWidth="1"/>
    <col min="6644" max="6890" width="9" style="5"/>
    <col min="6891" max="6891" width="5.6640625" style="5" customWidth="1"/>
    <col min="6892" max="6892" width="36.6640625" style="5" customWidth="1"/>
    <col min="6893" max="6893" width="10.6640625" style="5" customWidth="1"/>
    <col min="6894" max="6894" width="7.6640625" style="5" customWidth="1"/>
    <col min="6895" max="6895" width="10.6640625" style="5" customWidth="1"/>
    <col min="6896" max="6896" width="7.6640625" style="5" customWidth="1"/>
    <col min="6897" max="6897" width="10.6640625" style="5" customWidth="1"/>
    <col min="6898" max="6898" width="8.6640625" style="5" customWidth="1"/>
    <col min="6899" max="6899" width="2.6640625" style="5" customWidth="1"/>
    <col min="6900" max="7146" width="9" style="5"/>
    <col min="7147" max="7147" width="5.6640625" style="5" customWidth="1"/>
    <col min="7148" max="7148" width="36.6640625" style="5" customWidth="1"/>
    <col min="7149" max="7149" width="10.6640625" style="5" customWidth="1"/>
    <col min="7150" max="7150" width="7.6640625" style="5" customWidth="1"/>
    <col min="7151" max="7151" width="10.6640625" style="5" customWidth="1"/>
    <col min="7152" max="7152" width="7.6640625" style="5" customWidth="1"/>
    <col min="7153" max="7153" width="10.6640625" style="5" customWidth="1"/>
    <col min="7154" max="7154" width="8.6640625" style="5" customWidth="1"/>
    <col min="7155" max="7155" width="2.6640625" style="5" customWidth="1"/>
    <col min="7156" max="7402" width="9" style="5"/>
    <col min="7403" max="7403" width="5.6640625" style="5" customWidth="1"/>
    <col min="7404" max="7404" width="36.6640625" style="5" customWidth="1"/>
    <col min="7405" max="7405" width="10.6640625" style="5" customWidth="1"/>
    <col min="7406" max="7406" width="7.6640625" style="5" customWidth="1"/>
    <col min="7407" max="7407" width="10.6640625" style="5" customWidth="1"/>
    <col min="7408" max="7408" width="7.6640625" style="5" customWidth="1"/>
    <col min="7409" max="7409" width="10.6640625" style="5" customWidth="1"/>
    <col min="7410" max="7410" width="8.6640625" style="5" customWidth="1"/>
    <col min="7411" max="7411" width="2.6640625" style="5" customWidth="1"/>
    <col min="7412" max="7658" width="9" style="5"/>
    <col min="7659" max="7659" width="5.6640625" style="5" customWidth="1"/>
    <col min="7660" max="7660" width="36.6640625" style="5" customWidth="1"/>
    <col min="7661" max="7661" width="10.6640625" style="5" customWidth="1"/>
    <col min="7662" max="7662" width="7.6640625" style="5" customWidth="1"/>
    <col min="7663" max="7663" width="10.6640625" style="5" customWidth="1"/>
    <col min="7664" max="7664" width="7.6640625" style="5" customWidth="1"/>
    <col min="7665" max="7665" width="10.6640625" style="5" customWidth="1"/>
    <col min="7666" max="7666" width="8.6640625" style="5" customWidth="1"/>
    <col min="7667" max="7667" width="2.6640625" style="5" customWidth="1"/>
    <col min="7668" max="7914" width="9" style="5"/>
    <col min="7915" max="7915" width="5.6640625" style="5" customWidth="1"/>
    <col min="7916" max="7916" width="36.6640625" style="5" customWidth="1"/>
    <col min="7917" max="7917" width="10.6640625" style="5" customWidth="1"/>
    <col min="7918" max="7918" width="7.6640625" style="5" customWidth="1"/>
    <col min="7919" max="7919" width="10.6640625" style="5" customWidth="1"/>
    <col min="7920" max="7920" width="7.6640625" style="5" customWidth="1"/>
    <col min="7921" max="7921" width="10.6640625" style="5" customWidth="1"/>
    <col min="7922" max="7922" width="8.6640625" style="5" customWidth="1"/>
    <col min="7923" max="7923" width="2.6640625" style="5" customWidth="1"/>
    <col min="7924" max="8170" width="9" style="5"/>
    <col min="8171" max="8171" width="5.6640625" style="5" customWidth="1"/>
    <col min="8172" max="8172" width="36.6640625" style="5" customWidth="1"/>
    <col min="8173" max="8173" width="10.6640625" style="5" customWidth="1"/>
    <col min="8174" max="8174" width="7.6640625" style="5" customWidth="1"/>
    <col min="8175" max="8175" width="10.6640625" style="5" customWidth="1"/>
    <col min="8176" max="8176" width="7.6640625" style="5" customWidth="1"/>
    <col min="8177" max="8177" width="10.6640625" style="5" customWidth="1"/>
    <col min="8178" max="8178" width="8.6640625" style="5" customWidth="1"/>
    <col min="8179" max="8179" width="2.6640625" style="5" customWidth="1"/>
    <col min="8180" max="8426" width="9" style="5"/>
    <col min="8427" max="8427" width="5.6640625" style="5" customWidth="1"/>
    <col min="8428" max="8428" width="36.6640625" style="5" customWidth="1"/>
    <col min="8429" max="8429" width="10.6640625" style="5" customWidth="1"/>
    <col min="8430" max="8430" width="7.6640625" style="5" customWidth="1"/>
    <col min="8431" max="8431" width="10.6640625" style="5" customWidth="1"/>
    <col min="8432" max="8432" width="7.6640625" style="5" customWidth="1"/>
    <col min="8433" max="8433" width="10.6640625" style="5" customWidth="1"/>
    <col min="8434" max="8434" width="8.6640625" style="5" customWidth="1"/>
    <col min="8435" max="8435" width="2.6640625" style="5" customWidth="1"/>
    <col min="8436" max="8682" width="9" style="5"/>
    <col min="8683" max="8683" width="5.6640625" style="5" customWidth="1"/>
    <col min="8684" max="8684" width="36.6640625" style="5" customWidth="1"/>
    <col min="8685" max="8685" width="10.6640625" style="5" customWidth="1"/>
    <col min="8686" max="8686" width="7.6640625" style="5" customWidth="1"/>
    <col min="8687" max="8687" width="10.6640625" style="5" customWidth="1"/>
    <col min="8688" max="8688" width="7.6640625" style="5" customWidth="1"/>
    <col min="8689" max="8689" width="10.6640625" style="5" customWidth="1"/>
    <col min="8690" max="8690" width="8.6640625" style="5" customWidth="1"/>
    <col min="8691" max="8691" width="2.6640625" style="5" customWidth="1"/>
    <col min="8692" max="8938" width="9" style="5"/>
    <col min="8939" max="8939" width="5.6640625" style="5" customWidth="1"/>
    <col min="8940" max="8940" width="36.6640625" style="5" customWidth="1"/>
    <col min="8941" max="8941" width="10.6640625" style="5" customWidth="1"/>
    <col min="8942" max="8942" width="7.6640625" style="5" customWidth="1"/>
    <col min="8943" max="8943" width="10.6640625" style="5" customWidth="1"/>
    <col min="8944" max="8944" width="7.6640625" style="5" customWidth="1"/>
    <col min="8945" max="8945" width="10.6640625" style="5" customWidth="1"/>
    <col min="8946" max="8946" width="8.6640625" style="5" customWidth="1"/>
    <col min="8947" max="8947" width="2.6640625" style="5" customWidth="1"/>
    <col min="8948" max="9194" width="9" style="5"/>
    <col min="9195" max="9195" width="5.6640625" style="5" customWidth="1"/>
    <col min="9196" max="9196" width="36.6640625" style="5" customWidth="1"/>
    <col min="9197" max="9197" width="10.6640625" style="5" customWidth="1"/>
    <col min="9198" max="9198" width="7.6640625" style="5" customWidth="1"/>
    <col min="9199" max="9199" width="10.6640625" style="5" customWidth="1"/>
    <col min="9200" max="9200" width="7.6640625" style="5" customWidth="1"/>
    <col min="9201" max="9201" width="10.6640625" style="5" customWidth="1"/>
    <col min="9202" max="9202" width="8.6640625" style="5" customWidth="1"/>
    <col min="9203" max="9203" width="2.6640625" style="5" customWidth="1"/>
    <col min="9204" max="9450" width="9" style="5"/>
    <col min="9451" max="9451" width="5.6640625" style="5" customWidth="1"/>
    <col min="9452" max="9452" width="36.6640625" style="5" customWidth="1"/>
    <col min="9453" max="9453" width="10.6640625" style="5" customWidth="1"/>
    <col min="9454" max="9454" width="7.6640625" style="5" customWidth="1"/>
    <col min="9455" max="9455" width="10.6640625" style="5" customWidth="1"/>
    <col min="9456" max="9456" width="7.6640625" style="5" customWidth="1"/>
    <col min="9457" max="9457" width="10.6640625" style="5" customWidth="1"/>
    <col min="9458" max="9458" width="8.6640625" style="5" customWidth="1"/>
    <col min="9459" max="9459" width="2.6640625" style="5" customWidth="1"/>
    <col min="9460" max="9706" width="9" style="5"/>
    <col min="9707" max="9707" width="5.6640625" style="5" customWidth="1"/>
    <col min="9708" max="9708" width="36.6640625" style="5" customWidth="1"/>
    <col min="9709" max="9709" width="10.6640625" style="5" customWidth="1"/>
    <col min="9710" max="9710" width="7.6640625" style="5" customWidth="1"/>
    <col min="9711" max="9711" width="10.6640625" style="5" customWidth="1"/>
    <col min="9712" max="9712" width="7.6640625" style="5" customWidth="1"/>
    <col min="9713" max="9713" width="10.6640625" style="5" customWidth="1"/>
    <col min="9714" max="9714" width="8.6640625" style="5" customWidth="1"/>
    <col min="9715" max="9715" width="2.6640625" style="5" customWidth="1"/>
    <col min="9716" max="9962" width="9" style="5"/>
    <col min="9963" max="9963" width="5.6640625" style="5" customWidth="1"/>
    <col min="9964" max="9964" width="36.6640625" style="5" customWidth="1"/>
    <col min="9965" max="9965" width="10.6640625" style="5" customWidth="1"/>
    <col min="9966" max="9966" width="7.6640625" style="5" customWidth="1"/>
    <col min="9967" max="9967" width="10.6640625" style="5" customWidth="1"/>
    <col min="9968" max="9968" width="7.6640625" style="5" customWidth="1"/>
    <col min="9969" max="9969" width="10.6640625" style="5" customWidth="1"/>
    <col min="9970" max="9970" width="8.6640625" style="5" customWidth="1"/>
    <col min="9971" max="9971" width="2.6640625" style="5" customWidth="1"/>
    <col min="9972" max="10218" width="9" style="5"/>
    <col min="10219" max="10219" width="5.6640625" style="5" customWidth="1"/>
    <col min="10220" max="10220" width="36.6640625" style="5" customWidth="1"/>
    <col min="10221" max="10221" width="10.6640625" style="5" customWidth="1"/>
    <col min="10222" max="10222" width="7.6640625" style="5" customWidth="1"/>
    <col min="10223" max="10223" width="10.6640625" style="5" customWidth="1"/>
    <col min="10224" max="10224" width="7.6640625" style="5" customWidth="1"/>
    <col min="10225" max="10225" width="10.6640625" style="5" customWidth="1"/>
    <col min="10226" max="10226" width="8.6640625" style="5" customWidth="1"/>
    <col min="10227" max="10227" width="2.6640625" style="5" customWidth="1"/>
    <col min="10228" max="10474" width="9" style="5"/>
    <col min="10475" max="10475" width="5.6640625" style="5" customWidth="1"/>
    <col min="10476" max="10476" width="36.6640625" style="5" customWidth="1"/>
    <col min="10477" max="10477" width="10.6640625" style="5" customWidth="1"/>
    <col min="10478" max="10478" width="7.6640625" style="5" customWidth="1"/>
    <col min="10479" max="10479" width="10.6640625" style="5" customWidth="1"/>
    <col min="10480" max="10480" width="7.6640625" style="5" customWidth="1"/>
    <col min="10481" max="10481" width="10.6640625" style="5" customWidth="1"/>
    <col min="10482" max="10482" width="8.6640625" style="5" customWidth="1"/>
    <col min="10483" max="10483" width="2.6640625" style="5" customWidth="1"/>
    <col min="10484" max="10730" width="9" style="5"/>
    <col min="10731" max="10731" width="5.6640625" style="5" customWidth="1"/>
    <col min="10732" max="10732" width="36.6640625" style="5" customWidth="1"/>
    <col min="10733" max="10733" width="10.6640625" style="5" customWidth="1"/>
    <col min="10734" max="10734" width="7.6640625" style="5" customWidth="1"/>
    <col min="10735" max="10735" width="10.6640625" style="5" customWidth="1"/>
    <col min="10736" max="10736" width="7.6640625" style="5" customWidth="1"/>
    <col min="10737" max="10737" width="10.6640625" style="5" customWidth="1"/>
    <col min="10738" max="10738" width="8.6640625" style="5" customWidth="1"/>
    <col min="10739" max="10739" width="2.6640625" style="5" customWidth="1"/>
    <col min="10740" max="10986" width="9" style="5"/>
    <col min="10987" max="10987" width="5.6640625" style="5" customWidth="1"/>
    <col min="10988" max="10988" width="36.6640625" style="5" customWidth="1"/>
    <col min="10989" max="10989" width="10.6640625" style="5" customWidth="1"/>
    <col min="10990" max="10990" width="7.6640625" style="5" customWidth="1"/>
    <col min="10991" max="10991" width="10.6640625" style="5" customWidth="1"/>
    <col min="10992" max="10992" width="7.6640625" style="5" customWidth="1"/>
    <col min="10993" max="10993" width="10.6640625" style="5" customWidth="1"/>
    <col min="10994" max="10994" width="8.6640625" style="5" customWidth="1"/>
    <col min="10995" max="10995" width="2.6640625" style="5" customWidth="1"/>
    <col min="10996" max="11242" width="9" style="5"/>
    <col min="11243" max="11243" width="5.6640625" style="5" customWidth="1"/>
    <col min="11244" max="11244" width="36.6640625" style="5" customWidth="1"/>
    <col min="11245" max="11245" width="10.6640625" style="5" customWidth="1"/>
    <col min="11246" max="11246" width="7.6640625" style="5" customWidth="1"/>
    <col min="11247" max="11247" width="10.6640625" style="5" customWidth="1"/>
    <col min="11248" max="11248" width="7.6640625" style="5" customWidth="1"/>
    <col min="11249" max="11249" width="10.6640625" style="5" customWidth="1"/>
    <col min="11250" max="11250" width="8.6640625" style="5" customWidth="1"/>
    <col min="11251" max="11251" width="2.6640625" style="5" customWidth="1"/>
    <col min="11252" max="11498" width="9" style="5"/>
    <col min="11499" max="11499" width="5.6640625" style="5" customWidth="1"/>
    <col min="11500" max="11500" width="36.6640625" style="5" customWidth="1"/>
    <col min="11501" max="11501" width="10.6640625" style="5" customWidth="1"/>
    <col min="11502" max="11502" width="7.6640625" style="5" customWidth="1"/>
    <col min="11503" max="11503" width="10.6640625" style="5" customWidth="1"/>
    <col min="11504" max="11504" width="7.6640625" style="5" customWidth="1"/>
    <col min="11505" max="11505" width="10.6640625" style="5" customWidth="1"/>
    <col min="11506" max="11506" width="8.6640625" style="5" customWidth="1"/>
    <col min="11507" max="11507" width="2.6640625" style="5" customWidth="1"/>
    <col min="11508" max="11754" width="9" style="5"/>
    <col min="11755" max="11755" width="5.6640625" style="5" customWidth="1"/>
    <col min="11756" max="11756" width="36.6640625" style="5" customWidth="1"/>
    <col min="11757" max="11757" width="10.6640625" style="5" customWidth="1"/>
    <col min="11758" max="11758" width="7.6640625" style="5" customWidth="1"/>
    <col min="11759" max="11759" width="10.6640625" style="5" customWidth="1"/>
    <col min="11760" max="11760" width="7.6640625" style="5" customWidth="1"/>
    <col min="11761" max="11761" width="10.6640625" style="5" customWidth="1"/>
    <col min="11762" max="11762" width="8.6640625" style="5" customWidth="1"/>
    <col min="11763" max="11763" width="2.6640625" style="5" customWidth="1"/>
    <col min="11764" max="12010" width="9" style="5"/>
    <col min="12011" max="12011" width="5.6640625" style="5" customWidth="1"/>
    <col min="12012" max="12012" width="36.6640625" style="5" customWidth="1"/>
    <col min="12013" max="12013" width="10.6640625" style="5" customWidth="1"/>
    <col min="12014" max="12014" width="7.6640625" style="5" customWidth="1"/>
    <col min="12015" max="12015" width="10.6640625" style="5" customWidth="1"/>
    <col min="12016" max="12016" width="7.6640625" style="5" customWidth="1"/>
    <col min="12017" max="12017" width="10.6640625" style="5" customWidth="1"/>
    <col min="12018" max="12018" width="8.6640625" style="5" customWidth="1"/>
    <col min="12019" max="12019" width="2.6640625" style="5" customWidth="1"/>
    <col min="12020" max="12266" width="9" style="5"/>
    <col min="12267" max="12267" width="5.6640625" style="5" customWidth="1"/>
    <col min="12268" max="12268" width="36.6640625" style="5" customWidth="1"/>
    <col min="12269" max="12269" width="10.6640625" style="5" customWidth="1"/>
    <col min="12270" max="12270" width="7.6640625" style="5" customWidth="1"/>
    <col min="12271" max="12271" width="10.6640625" style="5" customWidth="1"/>
    <col min="12272" max="12272" width="7.6640625" style="5" customWidth="1"/>
    <col min="12273" max="12273" width="10.6640625" style="5" customWidth="1"/>
    <col min="12274" max="12274" width="8.6640625" style="5" customWidth="1"/>
    <col min="12275" max="12275" width="2.6640625" style="5" customWidth="1"/>
    <col min="12276" max="12522" width="9" style="5"/>
    <col min="12523" max="12523" width="5.6640625" style="5" customWidth="1"/>
    <col min="12524" max="12524" width="36.6640625" style="5" customWidth="1"/>
    <col min="12525" max="12525" width="10.6640625" style="5" customWidth="1"/>
    <col min="12526" max="12526" width="7.6640625" style="5" customWidth="1"/>
    <col min="12527" max="12527" width="10.6640625" style="5" customWidth="1"/>
    <col min="12528" max="12528" width="7.6640625" style="5" customWidth="1"/>
    <col min="12529" max="12529" width="10.6640625" style="5" customWidth="1"/>
    <col min="12530" max="12530" width="8.6640625" style="5" customWidth="1"/>
    <col min="12531" max="12531" width="2.6640625" style="5" customWidth="1"/>
    <col min="12532" max="12778" width="9" style="5"/>
    <col min="12779" max="12779" width="5.6640625" style="5" customWidth="1"/>
    <col min="12780" max="12780" width="36.6640625" style="5" customWidth="1"/>
    <col min="12781" max="12781" width="10.6640625" style="5" customWidth="1"/>
    <col min="12782" max="12782" width="7.6640625" style="5" customWidth="1"/>
    <col min="12783" max="12783" width="10.6640625" style="5" customWidth="1"/>
    <col min="12784" max="12784" width="7.6640625" style="5" customWidth="1"/>
    <col min="12785" max="12785" width="10.6640625" style="5" customWidth="1"/>
    <col min="12786" max="12786" width="8.6640625" style="5" customWidth="1"/>
    <col min="12787" max="12787" width="2.6640625" style="5" customWidth="1"/>
    <col min="12788" max="13034" width="9" style="5"/>
    <col min="13035" max="13035" width="5.6640625" style="5" customWidth="1"/>
    <col min="13036" max="13036" width="36.6640625" style="5" customWidth="1"/>
    <col min="13037" max="13037" width="10.6640625" style="5" customWidth="1"/>
    <col min="13038" max="13038" width="7.6640625" style="5" customWidth="1"/>
    <col min="13039" max="13039" width="10.6640625" style="5" customWidth="1"/>
    <col min="13040" max="13040" width="7.6640625" style="5" customWidth="1"/>
    <col min="13041" max="13041" width="10.6640625" style="5" customWidth="1"/>
    <col min="13042" max="13042" width="8.6640625" style="5" customWidth="1"/>
    <col min="13043" max="13043" width="2.6640625" style="5" customWidth="1"/>
    <col min="13044" max="13290" width="9" style="5"/>
    <col min="13291" max="13291" width="5.6640625" style="5" customWidth="1"/>
    <col min="13292" max="13292" width="36.6640625" style="5" customWidth="1"/>
    <col min="13293" max="13293" width="10.6640625" style="5" customWidth="1"/>
    <col min="13294" max="13294" width="7.6640625" style="5" customWidth="1"/>
    <col min="13295" max="13295" width="10.6640625" style="5" customWidth="1"/>
    <col min="13296" max="13296" width="7.6640625" style="5" customWidth="1"/>
    <col min="13297" max="13297" width="10.6640625" style="5" customWidth="1"/>
    <col min="13298" max="13298" width="8.6640625" style="5" customWidth="1"/>
    <col min="13299" max="13299" width="2.6640625" style="5" customWidth="1"/>
    <col min="13300" max="13546" width="9" style="5"/>
    <col min="13547" max="13547" width="5.6640625" style="5" customWidth="1"/>
    <col min="13548" max="13548" width="36.6640625" style="5" customWidth="1"/>
    <col min="13549" max="13549" width="10.6640625" style="5" customWidth="1"/>
    <col min="13550" max="13550" width="7.6640625" style="5" customWidth="1"/>
    <col min="13551" max="13551" width="10.6640625" style="5" customWidth="1"/>
    <col min="13552" max="13552" width="7.6640625" style="5" customWidth="1"/>
    <col min="13553" max="13553" width="10.6640625" style="5" customWidth="1"/>
    <col min="13554" max="13554" width="8.6640625" style="5" customWidth="1"/>
    <col min="13555" max="13555" width="2.6640625" style="5" customWidth="1"/>
    <col min="13556" max="13802" width="9" style="5"/>
    <col min="13803" max="13803" width="5.6640625" style="5" customWidth="1"/>
    <col min="13804" max="13804" width="36.6640625" style="5" customWidth="1"/>
    <col min="13805" max="13805" width="10.6640625" style="5" customWidth="1"/>
    <col min="13806" max="13806" width="7.6640625" style="5" customWidth="1"/>
    <col min="13807" max="13807" width="10.6640625" style="5" customWidth="1"/>
    <col min="13808" max="13808" width="7.6640625" style="5" customWidth="1"/>
    <col min="13809" max="13809" width="10.6640625" style="5" customWidth="1"/>
    <col min="13810" max="13810" width="8.6640625" style="5" customWidth="1"/>
    <col min="13811" max="13811" width="2.6640625" style="5" customWidth="1"/>
    <col min="13812" max="14058" width="9" style="5"/>
    <col min="14059" max="14059" width="5.6640625" style="5" customWidth="1"/>
    <col min="14060" max="14060" width="36.6640625" style="5" customWidth="1"/>
    <col min="14061" max="14061" width="10.6640625" style="5" customWidth="1"/>
    <col min="14062" max="14062" width="7.6640625" style="5" customWidth="1"/>
    <col min="14063" max="14063" width="10.6640625" style="5" customWidth="1"/>
    <col min="14064" max="14064" width="7.6640625" style="5" customWidth="1"/>
    <col min="14065" max="14065" width="10.6640625" style="5" customWidth="1"/>
    <col min="14066" max="14066" width="8.6640625" style="5" customWidth="1"/>
    <col min="14067" max="14067" width="2.6640625" style="5" customWidth="1"/>
    <col min="14068" max="14314" width="9" style="5"/>
    <col min="14315" max="14315" width="5.6640625" style="5" customWidth="1"/>
    <col min="14316" max="14316" width="36.6640625" style="5" customWidth="1"/>
    <col min="14317" max="14317" width="10.6640625" style="5" customWidth="1"/>
    <col min="14318" max="14318" width="7.6640625" style="5" customWidth="1"/>
    <col min="14319" max="14319" width="10.6640625" style="5" customWidth="1"/>
    <col min="14320" max="14320" width="7.6640625" style="5" customWidth="1"/>
    <col min="14321" max="14321" width="10.6640625" style="5" customWidth="1"/>
    <col min="14322" max="14322" width="8.6640625" style="5" customWidth="1"/>
    <col min="14323" max="14323" width="2.6640625" style="5" customWidth="1"/>
    <col min="14324" max="14570" width="9" style="5"/>
    <col min="14571" max="14571" width="5.6640625" style="5" customWidth="1"/>
    <col min="14572" max="14572" width="36.6640625" style="5" customWidth="1"/>
    <col min="14573" max="14573" width="10.6640625" style="5" customWidth="1"/>
    <col min="14574" max="14574" width="7.6640625" style="5" customWidth="1"/>
    <col min="14575" max="14575" width="10.6640625" style="5" customWidth="1"/>
    <col min="14576" max="14576" width="7.6640625" style="5" customWidth="1"/>
    <col min="14577" max="14577" width="10.6640625" style="5" customWidth="1"/>
    <col min="14578" max="14578" width="8.6640625" style="5" customWidth="1"/>
    <col min="14579" max="14579" width="2.6640625" style="5" customWidth="1"/>
    <col min="14580" max="14826" width="9" style="5"/>
    <col min="14827" max="14827" width="5.6640625" style="5" customWidth="1"/>
    <col min="14828" max="14828" width="36.6640625" style="5" customWidth="1"/>
    <col min="14829" max="14829" width="10.6640625" style="5" customWidth="1"/>
    <col min="14830" max="14830" width="7.6640625" style="5" customWidth="1"/>
    <col min="14831" max="14831" width="10.6640625" style="5" customWidth="1"/>
    <col min="14832" max="14832" width="7.6640625" style="5" customWidth="1"/>
    <col min="14833" max="14833" width="10.6640625" style="5" customWidth="1"/>
    <col min="14834" max="14834" width="8.6640625" style="5" customWidth="1"/>
    <col min="14835" max="14835" width="2.6640625" style="5" customWidth="1"/>
    <col min="14836" max="15082" width="9" style="5"/>
    <col min="15083" max="15083" width="5.6640625" style="5" customWidth="1"/>
    <col min="15084" max="15084" width="36.6640625" style="5" customWidth="1"/>
    <col min="15085" max="15085" width="10.6640625" style="5" customWidth="1"/>
    <col min="15086" max="15086" width="7.6640625" style="5" customWidth="1"/>
    <col min="15087" max="15087" width="10.6640625" style="5" customWidth="1"/>
    <col min="15088" max="15088" width="7.6640625" style="5" customWidth="1"/>
    <col min="15089" max="15089" width="10.6640625" style="5" customWidth="1"/>
    <col min="15090" max="15090" width="8.6640625" style="5" customWidth="1"/>
    <col min="15091" max="15091" width="2.6640625" style="5" customWidth="1"/>
    <col min="15092" max="15338" width="9" style="5"/>
    <col min="15339" max="15339" width="5.6640625" style="5" customWidth="1"/>
    <col min="15340" max="15340" width="36.6640625" style="5" customWidth="1"/>
    <col min="15341" max="15341" width="10.6640625" style="5" customWidth="1"/>
    <col min="15342" max="15342" width="7.6640625" style="5" customWidth="1"/>
    <col min="15343" max="15343" width="10.6640625" style="5" customWidth="1"/>
    <col min="15344" max="15344" width="7.6640625" style="5" customWidth="1"/>
    <col min="15345" max="15345" width="10.6640625" style="5" customWidth="1"/>
    <col min="15346" max="15346" width="8.6640625" style="5" customWidth="1"/>
    <col min="15347" max="15347" width="2.6640625" style="5" customWidth="1"/>
    <col min="15348" max="15594" width="9" style="5"/>
    <col min="15595" max="15595" width="5.6640625" style="5" customWidth="1"/>
    <col min="15596" max="15596" width="36.6640625" style="5" customWidth="1"/>
    <col min="15597" max="15597" width="10.6640625" style="5" customWidth="1"/>
    <col min="15598" max="15598" width="7.6640625" style="5" customWidth="1"/>
    <col min="15599" max="15599" width="10.6640625" style="5" customWidth="1"/>
    <col min="15600" max="15600" width="7.6640625" style="5" customWidth="1"/>
    <col min="15601" max="15601" width="10.6640625" style="5" customWidth="1"/>
    <col min="15602" max="15602" width="8.6640625" style="5" customWidth="1"/>
    <col min="15603" max="15603" width="2.6640625" style="5" customWidth="1"/>
    <col min="15604" max="15850" width="9" style="5"/>
    <col min="15851" max="15851" width="5.6640625" style="5" customWidth="1"/>
    <col min="15852" max="15852" width="36.6640625" style="5" customWidth="1"/>
    <col min="15853" max="15853" width="10.6640625" style="5" customWidth="1"/>
    <col min="15854" max="15854" width="7.6640625" style="5" customWidth="1"/>
    <col min="15855" max="15855" width="10.6640625" style="5" customWidth="1"/>
    <col min="15856" max="15856" width="7.6640625" style="5" customWidth="1"/>
    <col min="15857" max="15857" width="10.6640625" style="5" customWidth="1"/>
    <col min="15858" max="15858" width="8.6640625" style="5" customWidth="1"/>
    <col min="15859" max="15859" width="2.6640625" style="5" customWidth="1"/>
    <col min="15860" max="16106" width="9" style="5"/>
    <col min="16107" max="16107" width="5.6640625" style="5" customWidth="1"/>
    <col min="16108" max="16108" width="36.6640625" style="5" customWidth="1"/>
    <col min="16109" max="16109" width="10.6640625" style="5" customWidth="1"/>
    <col min="16110" max="16110" width="7.6640625" style="5" customWidth="1"/>
    <col min="16111" max="16111" width="10.6640625" style="5" customWidth="1"/>
    <col min="16112" max="16112" width="7.6640625" style="5" customWidth="1"/>
    <col min="16113" max="16113" width="10.6640625" style="5" customWidth="1"/>
    <col min="16114" max="16114" width="8.6640625" style="5" customWidth="1"/>
    <col min="16115" max="16115" width="2.6640625" style="5" customWidth="1"/>
    <col min="16116" max="16384" width="9" style="5"/>
  </cols>
  <sheetData>
    <row r="1" spans="1:8" ht="60" customHeight="1">
      <c r="A1" s="62"/>
      <c r="B1" s="62"/>
      <c r="C1" s="62"/>
      <c r="D1" s="62"/>
      <c r="E1" s="62"/>
      <c r="F1" s="62"/>
      <c r="G1" s="62"/>
      <c r="H1" s="62"/>
    </row>
    <row r="2" spans="1:8" ht="36" customHeight="1">
      <c r="A2" s="62"/>
      <c r="B2" s="73" t="s">
        <v>75</v>
      </c>
      <c r="C2" s="62"/>
      <c r="D2" s="62"/>
      <c r="E2" s="62"/>
      <c r="F2" s="62"/>
      <c r="G2" s="62"/>
      <c r="H2" s="62"/>
    </row>
    <row r="3" spans="1:8" ht="6" customHeight="1">
      <c r="A3" s="62"/>
      <c r="B3" s="62"/>
      <c r="C3" s="62"/>
      <c r="D3" s="62"/>
      <c r="E3" s="62"/>
      <c r="F3" s="62"/>
      <c r="G3" s="62"/>
      <c r="H3" s="62"/>
    </row>
    <row r="4" spans="1:8" ht="18" customHeight="1">
      <c r="A4" s="62"/>
      <c r="B4" s="41" t="s">
        <v>229</v>
      </c>
      <c r="C4" s="42"/>
      <c r="D4" s="42"/>
      <c r="E4" s="42"/>
      <c r="F4" s="42"/>
      <c r="G4" s="42"/>
      <c r="H4" s="42"/>
    </row>
    <row r="5" spans="1:8" ht="18" customHeight="1">
      <c r="A5" s="62"/>
      <c r="B5" s="41" t="s">
        <v>137</v>
      </c>
      <c r="C5" s="42"/>
      <c r="D5" s="42"/>
      <c r="E5" s="42"/>
      <c r="F5" s="42"/>
      <c r="G5" s="42"/>
      <c r="H5" s="42"/>
    </row>
    <row r="6" spans="1:8" ht="18" customHeight="1">
      <c r="A6" s="62"/>
      <c r="B6" s="41" t="s">
        <v>138</v>
      </c>
      <c r="C6" s="42"/>
      <c r="D6" s="42"/>
      <c r="E6" s="42"/>
      <c r="F6" s="42"/>
      <c r="G6" s="42"/>
      <c r="H6" s="42"/>
    </row>
    <row r="7" spans="1:8" ht="6" customHeight="1">
      <c r="A7" s="62"/>
      <c r="B7" s="42"/>
      <c r="C7" s="42"/>
      <c r="D7" s="42"/>
      <c r="E7" s="42"/>
      <c r="F7" s="42"/>
      <c r="G7" s="42"/>
      <c r="H7" s="42"/>
    </row>
    <row r="8" spans="1:8" ht="30" customHeight="1">
      <c r="A8" s="62"/>
      <c r="B8" s="167" t="s">
        <v>76</v>
      </c>
      <c r="C8" s="168"/>
      <c r="D8" s="168"/>
      <c r="E8" s="168"/>
      <c r="F8" s="168"/>
      <c r="G8" s="168"/>
      <c r="H8" s="168"/>
    </row>
    <row r="9" spans="1:8" ht="15.9" customHeight="1">
      <c r="A9" s="62"/>
      <c r="B9" s="42"/>
      <c r="C9" s="42"/>
      <c r="D9" s="42"/>
      <c r="E9" s="42"/>
      <c r="F9" s="42"/>
      <c r="G9" s="175" t="s">
        <v>63</v>
      </c>
      <c r="H9" s="175"/>
    </row>
    <row r="10" spans="1:8" ht="17.100000000000001" customHeight="1">
      <c r="A10" s="62"/>
      <c r="B10" s="174" t="s">
        <v>151</v>
      </c>
      <c r="C10" s="174" t="s">
        <v>219</v>
      </c>
      <c r="D10" s="174"/>
      <c r="E10" s="174" t="s">
        <v>220</v>
      </c>
      <c r="F10" s="174"/>
      <c r="G10" s="174" t="s">
        <v>154</v>
      </c>
      <c r="H10" s="174"/>
    </row>
    <row r="11" spans="1:8" ht="17.100000000000001" customHeight="1">
      <c r="A11" s="62"/>
      <c r="B11" s="174"/>
      <c r="C11" s="142" t="s">
        <v>155</v>
      </c>
      <c r="D11" s="142" t="s">
        <v>127</v>
      </c>
      <c r="E11" s="142" t="s">
        <v>155</v>
      </c>
      <c r="F11" s="142" t="s">
        <v>127</v>
      </c>
      <c r="G11" s="142" t="s">
        <v>155</v>
      </c>
      <c r="H11" s="142" t="s">
        <v>127</v>
      </c>
    </row>
    <row r="12" spans="1:8" ht="17.100000000000001" customHeight="1">
      <c r="A12" s="62"/>
      <c r="B12" s="151" t="s">
        <v>182</v>
      </c>
      <c r="C12" s="144">
        <v>9416</v>
      </c>
      <c r="D12" s="145">
        <v>0.6</v>
      </c>
      <c r="E12" s="144">
        <v>9629</v>
      </c>
      <c r="F12" s="146">
        <v>0.7</v>
      </c>
      <c r="G12" s="152">
        <f t="shared" ref="G12:G33" si="0">+C12-E12</f>
        <v>-213</v>
      </c>
      <c r="H12" s="153">
        <f t="shared" ref="H12:H35" si="1">+G12/E12*100</f>
        <v>-2.2120677121196386</v>
      </c>
    </row>
    <row r="13" spans="1:8" ht="17.100000000000001" customHeight="1">
      <c r="A13" s="62"/>
      <c r="B13" s="151" t="s">
        <v>157</v>
      </c>
      <c r="C13" s="144">
        <v>48354</v>
      </c>
      <c r="D13" s="145">
        <v>3.3</v>
      </c>
      <c r="E13" s="144">
        <v>49876</v>
      </c>
      <c r="F13" s="146">
        <v>3.4</v>
      </c>
      <c r="G13" s="152">
        <f t="shared" si="0"/>
        <v>-1522</v>
      </c>
      <c r="H13" s="153">
        <f t="shared" si="1"/>
        <v>-3.0515678883631403</v>
      </c>
    </row>
    <row r="14" spans="1:8" ht="17.100000000000001" customHeight="1">
      <c r="A14" s="62"/>
      <c r="B14" s="151" t="s">
        <v>183</v>
      </c>
      <c r="C14" s="144">
        <v>50637</v>
      </c>
      <c r="D14" s="145">
        <v>3.5</v>
      </c>
      <c r="E14" s="144">
        <v>51875</v>
      </c>
      <c r="F14" s="146">
        <v>3.5</v>
      </c>
      <c r="G14" s="152">
        <f t="shared" si="0"/>
        <v>-1238</v>
      </c>
      <c r="H14" s="153">
        <f t="shared" si="1"/>
        <v>-2.3865060240963856</v>
      </c>
    </row>
    <row r="15" spans="1:8" ht="17.100000000000001" customHeight="1">
      <c r="A15" s="62"/>
      <c r="B15" s="151" t="s">
        <v>159</v>
      </c>
      <c r="C15" s="144">
        <v>6629</v>
      </c>
      <c r="D15" s="145">
        <v>0.5</v>
      </c>
      <c r="E15" s="144">
        <v>7692</v>
      </c>
      <c r="F15" s="146">
        <v>0.5</v>
      </c>
      <c r="G15" s="152">
        <f t="shared" si="0"/>
        <v>-1063</v>
      </c>
      <c r="H15" s="153">
        <f t="shared" si="1"/>
        <v>-13.819552782111286</v>
      </c>
    </row>
    <row r="16" spans="1:8" ht="17.100000000000001" customHeight="1">
      <c r="A16" s="62"/>
      <c r="B16" s="151" t="s">
        <v>160</v>
      </c>
      <c r="C16" s="144">
        <v>594129</v>
      </c>
      <c r="D16" s="145">
        <v>40.6</v>
      </c>
      <c r="E16" s="144">
        <v>617373</v>
      </c>
      <c r="F16" s="146">
        <v>41.9</v>
      </c>
      <c r="G16" s="152">
        <f t="shared" si="0"/>
        <v>-23244</v>
      </c>
      <c r="H16" s="153">
        <f t="shared" si="1"/>
        <v>-3.7649848632836229</v>
      </c>
    </row>
    <row r="17" spans="1:8" ht="17.100000000000001" customHeight="1">
      <c r="A17" s="62"/>
      <c r="B17" s="151" t="s">
        <v>161</v>
      </c>
      <c r="C17" s="144">
        <v>33380</v>
      </c>
      <c r="D17" s="145">
        <v>2.2999999999999998</v>
      </c>
      <c r="E17" s="144">
        <v>31490</v>
      </c>
      <c r="F17" s="146">
        <v>2.1</v>
      </c>
      <c r="G17" s="152">
        <f t="shared" si="0"/>
        <v>1890</v>
      </c>
      <c r="H17" s="153">
        <f t="shared" si="1"/>
        <v>6.0019053667831059</v>
      </c>
    </row>
    <row r="18" spans="1:8" ht="17.100000000000001" customHeight="1">
      <c r="A18" s="62"/>
      <c r="B18" s="151" t="s">
        <v>184</v>
      </c>
      <c r="C18" s="144">
        <v>132771</v>
      </c>
      <c r="D18" s="145">
        <v>9.1</v>
      </c>
      <c r="E18" s="144">
        <v>136212</v>
      </c>
      <c r="F18" s="146">
        <v>9.3000000000000007</v>
      </c>
      <c r="G18" s="152">
        <f t="shared" si="0"/>
        <v>-3441</v>
      </c>
      <c r="H18" s="153">
        <f t="shared" si="1"/>
        <v>-2.5262091445687607</v>
      </c>
    </row>
    <row r="19" spans="1:8" ht="17.100000000000001" customHeight="1">
      <c r="A19" s="62"/>
      <c r="B19" s="151" t="s">
        <v>163</v>
      </c>
      <c r="C19" s="144">
        <v>166415</v>
      </c>
      <c r="D19" s="145">
        <v>11.4</v>
      </c>
      <c r="E19" s="144">
        <v>169511</v>
      </c>
      <c r="F19" s="146">
        <v>11.5</v>
      </c>
      <c r="G19" s="152">
        <f t="shared" si="0"/>
        <v>-3096</v>
      </c>
      <c r="H19" s="153">
        <f t="shared" si="1"/>
        <v>-1.8264301431765491</v>
      </c>
    </row>
    <row r="20" spans="1:8" ht="17.100000000000001" customHeight="1">
      <c r="A20" s="62"/>
      <c r="B20" s="151" t="s">
        <v>228</v>
      </c>
      <c r="C20" s="144">
        <v>234880</v>
      </c>
      <c r="D20" s="145">
        <v>16</v>
      </c>
      <c r="E20" s="144">
        <v>212896</v>
      </c>
      <c r="F20" s="146">
        <v>14.5</v>
      </c>
      <c r="G20" s="152">
        <f t="shared" si="0"/>
        <v>21984</v>
      </c>
      <c r="H20" s="153">
        <f t="shared" si="1"/>
        <v>10.326168645723733</v>
      </c>
    </row>
    <row r="21" spans="1:8" ht="17.100000000000001" customHeight="1">
      <c r="A21" s="62"/>
      <c r="B21" s="151" t="s">
        <v>165</v>
      </c>
      <c r="C21" s="144">
        <v>72386</v>
      </c>
      <c r="D21" s="145">
        <v>4.9000000000000004</v>
      </c>
      <c r="E21" s="144">
        <v>74254</v>
      </c>
      <c r="F21" s="146">
        <v>5</v>
      </c>
      <c r="G21" s="152">
        <f t="shared" si="0"/>
        <v>-1868</v>
      </c>
      <c r="H21" s="153">
        <f t="shared" si="1"/>
        <v>-2.5156893904705471</v>
      </c>
    </row>
    <row r="22" spans="1:8" ht="17.100000000000001" customHeight="1">
      <c r="A22" s="62"/>
      <c r="B22" s="151" t="s">
        <v>166</v>
      </c>
      <c r="C22" s="144">
        <v>18569</v>
      </c>
      <c r="D22" s="145">
        <v>1.3</v>
      </c>
      <c r="E22" s="144">
        <v>19060</v>
      </c>
      <c r="F22" s="146">
        <v>1.3</v>
      </c>
      <c r="G22" s="152">
        <f t="shared" si="0"/>
        <v>-491</v>
      </c>
      <c r="H22" s="153">
        <f t="shared" si="1"/>
        <v>-2.57607555089192</v>
      </c>
    </row>
    <row r="23" spans="1:8" ht="17.100000000000001" customHeight="1">
      <c r="A23" s="62"/>
      <c r="B23" s="151" t="s">
        <v>167</v>
      </c>
      <c r="C23" s="144">
        <v>23822</v>
      </c>
      <c r="D23" s="145">
        <v>1.6</v>
      </c>
      <c r="E23" s="144">
        <v>25362</v>
      </c>
      <c r="F23" s="146">
        <v>1.7</v>
      </c>
      <c r="G23" s="152">
        <f t="shared" si="0"/>
        <v>-1540</v>
      </c>
      <c r="H23" s="153">
        <f t="shared" si="1"/>
        <v>-6.0720763346739215</v>
      </c>
    </row>
    <row r="24" spans="1:8" ht="17.100000000000001" customHeight="1">
      <c r="A24" s="62"/>
      <c r="B24" s="151" t="s">
        <v>185</v>
      </c>
      <c r="C24" s="144">
        <v>11034</v>
      </c>
      <c r="D24" s="145">
        <v>0.8</v>
      </c>
      <c r="E24" s="144">
        <v>7640</v>
      </c>
      <c r="F24" s="146">
        <v>0.5</v>
      </c>
      <c r="G24" s="152">
        <f t="shared" si="0"/>
        <v>3394</v>
      </c>
      <c r="H24" s="153">
        <f t="shared" si="1"/>
        <v>44.424083769633512</v>
      </c>
    </row>
    <row r="25" spans="1:8" ht="17.100000000000001" customHeight="1">
      <c r="A25" s="62"/>
      <c r="B25" s="151" t="s">
        <v>169</v>
      </c>
      <c r="C25" s="144">
        <v>7187</v>
      </c>
      <c r="D25" s="145">
        <v>0.5</v>
      </c>
      <c r="E25" s="144">
        <v>6682</v>
      </c>
      <c r="F25" s="146">
        <v>0.5</v>
      </c>
      <c r="G25" s="152">
        <f t="shared" si="0"/>
        <v>505</v>
      </c>
      <c r="H25" s="153">
        <f t="shared" si="1"/>
        <v>7.5576174797964679</v>
      </c>
    </row>
    <row r="26" spans="1:8" ht="17.100000000000001" customHeight="1">
      <c r="A26" s="62"/>
      <c r="B26" s="151" t="s">
        <v>186</v>
      </c>
      <c r="C26" s="144">
        <v>41823</v>
      </c>
      <c r="D26" s="145">
        <v>2.9</v>
      </c>
      <c r="E26" s="144">
        <v>41842</v>
      </c>
      <c r="F26" s="146">
        <v>2.8</v>
      </c>
      <c r="G26" s="152">
        <f t="shared" si="0"/>
        <v>-19</v>
      </c>
      <c r="H26" s="153">
        <f t="shared" si="1"/>
        <v>-4.5408919267721427E-2</v>
      </c>
    </row>
    <row r="27" spans="1:8" ht="17.100000000000001" customHeight="1">
      <c r="A27" s="62"/>
      <c r="B27" s="143" t="s">
        <v>221</v>
      </c>
      <c r="C27" s="144">
        <v>6209</v>
      </c>
      <c r="D27" s="145">
        <v>0.4</v>
      </c>
      <c r="E27" s="144">
        <v>5587</v>
      </c>
      <c r="F27" s="146">
        <v>0.4</v>
      </c>
      <c r="G27" s="152">
        <f t="shared" si="0"/>
        <v>622</v>
      </c>
      <c r="H27" s="153">
        <f t="shared" si="1"/>
        <v>11.132987291927689</v>
      </c>
    </row>
    <row r="28" spans="1:8" ht="17.100000000000001" customHeight="1">
      <c r="A28" s="62"/>
      <c r="B28" s="151" t="s">
        <v>222</v>
      </c>
      <c r="C28" s="144">
        <v>474</v>
      </c>
      <c r="D28" s="145">
        <v>0</v>
      </c>
      <c r="E28" s="144">
        <v>278</v>
      </c>
      <c r="F28" s="145">
        <v>0</v>
      </c>
      <c r="G28" s="152">
        <f t="shared" si="0"/>
        <v>196</v>
      </c>
      <c r="H28" s="153">
        <f t="shared" si="1"/>
        <v>70.503597122302153</v>
      </c>
    </row>
    <row r="29" spans="1:8" ht="17.100000000000001" customHeight="1">
      <c r="A29" s="62"/>
      <c r="B29" s="151" t="s">
        <v>223</v>
      </c>
      <c r="C29" s="149">
        <v>788</v>
      </c>
      <c r="D29" s="145">
        <v>0</v>
      </c>
      <c r="E29" s="149">
        <v>638</v>
      </c>
      <c r="F29" s="145">
        <v>0.1</v>
      </c>
      <c r="G29" s="152">
        <f t="shared" si="0"/>
        <v>150</v>
      </c>
      <c r="H29" s="153">
        <f t="shared" si="1"/>
        <v>23.510971786833856</v>
      </c>
    </row>
    <row r="30" spans="1:8" ht="17.100000000000001" customHeight="1">
      <c r="A30" s="62"/>
      <c r="B30" s="151" t="s">
        <v>224</v>
      </c>
      <c r="C30" s="144">
        <v>422</v>
      </c>
      <c r="D30" s="145">
        <v>0</v>
      </c>
      <c r="E30" s="144">
        <v>338</v>
      </c>
      <c r="F30" s="145">
        <v>0</v>
      </c>
      <c r="G30" s="152">
        <f t="shared" si="0"/>
        <v>84</v>
      </c>
      <c r="H30" s="153">
        <f t="shared" si="1"/>
        <v>24.852071005917161</v>
      </c>
    </row>
    <row r="31" spans="1:8" ht="17.100000000000001" customHeight="1">
      <c r="A31" s="62"/>
      <c r="B31" s="151" t="s">
        <v>225</v>
      </c>
      <c r="C31" s="144">
        <v>2079</v>
      </c>
      <c r="D31" s="145">
        <v>0.1</v>
      </c>
      <c r="E31" s="144">
        <v>1944</v>
      </c>
      <c r="F31" s="146">
        <v>0.1</v>
      </c>
      <c r="G31" s="152">
        <f t="shared" si="0"/>
        <v>135</v>
      </c>
      <c r="H31" s="153">
        <f t="shared" si="1"/>
        <v>6.9444444444444446</v>
      </c>
    </row>
    <row r="32" spans="1:8" ht="17.100000000000001" customHeight="1">
      <c r="A32" s="62"/>
      <c r="B32" s="151" t="s">
        <v>176</v>
      </c>
      <c r="C32" s="144">
        <v>2018</v>
      </c>
      <c r="D32" s="145">
        <v>0.1</v>
      </c>
      <c r="E32" s="144">
        <v>1531</v>
      </c>
      <c r="F32" s="146">
        <v>0.1</v>
      </c>
      <c r="G32" s="152">
        <f t="shared" si="0"/>
        <v>487</v>
      </c>
      <c r="H32" s="153">
        <f t="shared" si="1"/>
        <v>31.809274983670804</v>
      </c>
    </row>
    <row r="33" spans="1:8" ht="17.100000000000001" customHeight="1">
      <c r="A33" s="62"/>
      <c r="B33" s="143" t="s">
        <v>226</v>
      </c>
      <c r="C33" s="144">
        <v>1584</v>
      </c>
      <c r="D33" s="145">
        <v>0.1</v>
      </c>
      <c r="E33" s="144">
        <v>1465</v>
      </c>
      <c r="F33" s="146">
        <v>0.1</v>
      </c>
      <c r="G33" s="152">
        <f t="shared" si="0"/>
        <v>119</v>
      </c>
      <c r="H33" s="153">
        <f t="shared" si="1"/>
        <v>8.1228668941979532</v>
      </c>
    </row>
    <row r="34" spans="1:8" ht="17.100000000000001" customHeight="1">
      <c r="A34" s="62"/>
      <c r="B34" s="151" t="s">
        <v>227</v>
      </c>
      <c r="C34" s="144" t="s">
        <v>65</v>
      </c>
      <c r="D34" s="144" t="s">
        <v>65</v>
      </c>
      <c r="E34" s="144" t="s">
        <v>65</v>
      </c>
      <c r="F34" s="144" t="s">
        <v>65</v>
      </c>
      <c r="G34" s="144" t="s">
        <v>65</v>
      </c>
      <c r="H34" s="146" t="s">
        <v>65</v>
      </c>
    </row>
    <row r="35" spans="1:8" ht="17.100000000000001" customHeight="1">
      <c r="A35" s="62"/>
      <c r="B35" s="143" t="s">
        <v>179</v>
      </c>
      <c r="C35" s="144">
        <f>SUM(C12:C34)</f>
        <v>1465006</v>
      </c>
      <c r="D35" s="147">
        <f>SUM(D12:D34)</f>
        <v>99.999999999999986</v>
      </c>
      <c r="E35" s="144">
        <v>1473175</v>
      </c>
      <c r="F35" s="147">
        <f>SUM(F12:F34)</f>
        <v>99.999999999999986</v>
      </c>
      <c r="G35" s="152">
        <f>SUM(G12:G33)</f>
        <v>-8169</v>
      </c>
      <c r="H35" s="153">
        <f t="shared" si="1"/>
        <v>-0.55451660529129265</v>
      </c>
    </row>
    <row r="36" spans="1:8" ht="17.100000000000001" customHeight="1">
      <c r="A36" s="62"/>
      <c r="B36" s="42"/>
      <c r="C36" s="74"/>
      <c r="D36" s="75"/>
      <c r="E36" s="74"/>
      <c r="F36" s="76"/>
      <c r="G36" s="74"/>
      <c r="H36" s="42"/>
    </row>
    <row r="37" spans="1:8" ht="17.100000000000001" customHeight="1">
      <c r="A37" s="62"/>
      <c r="B37" s="62"/>
      <c r="C37" s="62"/>
      <c r="D37" s="62"/>
      <c r="E37" s="62"/>
      <c r="F37" s="62"/>
      <c r="G37" s="62"/>
      <c r="H37" s="62"/>
    </row>
  </sheetData>
  <mergeCells count="6">
    <mergeCell ref="B8:H8"/>
    <mergeCell ref="G9:H9"/>
    <mergeCell ref="B10:B11"/>
    <mergeCell ref="C10:D10"/>
    <mergeCell ref="E10:F10"/>
    <mergeCell ref="G10:H10"/>
  </mergeCells>
  <phoneticPr fontId="4" type="noConversion"/>
  <pageMargins left="1.3888888888888888E-2" right="0.19" top="0.41666666666666669" bottom="0.1388888888888889" header="0.5" footer="0.5"/>
  <pageSetup paperSize="9" scale="83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topLeftCell="A4" zoomScaleNormal="100" workbookViewId="0">
      <selection activeCell="L11" sqref="L11"/>
    </sheetView>
  </sheetViews>
  <sheetFormatPr defaultRowHeight="16.2"/>
  <cols>
    <col min="1" max="5" width="16.6640625" style="5" customWidth="1"/>
    <col min="6" max="6" width="18.88671875" style="5" customWidth="1"/>
    <col min="7" max="7" width="16.6640625" style="5" customWidth="1"/>
    <col min="8" max="11" width="9" style="82"/>
    <col min="12" max="256" width="9" style="5"/>
    <col min="257" max="263" width="16.6640625" style="5" customWidth="1"/>
    <col min="264" max="512" width="9" style="5"/>
    <col min="513" max="519" width="16.6640625" style="5" customWidth="1"/>
    <col min="520" max="768" width="9" style="5"/>
    <col min="769" max="775" width="16.6640625" style="5" customWidth="1"/>
    <col min="776" max="1024" width="9" style="5"/>
    <col min="1025" max="1031" width="16.6640625" style="5" customWidth="1"/>
    <col min="1032" max="1280" width="9" style="5"/>
    <col min="1281" max="1287" width="16.6640625" style="5" customWidth="1"/>
    <col min="1288" max="1536" width="9" style="5"/>
    <col min="1537" max="1543" width="16.6640625" style="5" customWidth="1"/>
    <col min="1544" max="1792" width="9" style="5"/>
    <col min="1793" max="1799" width="16.6640625" style="5" customWidth="1"/>
    <col min="1800" max="2048" width="9" style="5"/>
    <col min="2049" max="2055" width="16.6640625" style="5" customWidth="1"/>
    <col min="2056" max="2304" width="9" style="5"/>
    <col min="2305" max="2311" width="16.6640625" style="5" customWidth="1"/>
    <col min="2312" max="2560" width="9" style="5"/>
    <col min="2561" max="2567" width="16.6640625" style="5" customWidth="1"/>
    <col min="2568" max="2816" width="9" style="5"/>
    <col min="2817" max="2823" width="16.6640625" style="5" customWidth="1"/>
    <col min="2824" max="3072" width="9" style="5"/>
    <col min="3073" max="3079" width="16.6640625" style="5" customWidth="1"/>
    <col min="3080" max="3328" width="9" style="5"/>
    <col min="3329" max="3335" width="16.6640625" style="5" customWidth="1"/>
    <col min="3336" max="3584" width="9" style="5"/>
    <col min="3585" max="3591" width="16.6640625" style="5" customWidth="1"/>
    <col min="3592" max="3840" width="9" style="5"/>
    <col min="3841" max="3847" width="16.6640625" style="5" customWidth="1"/>
    <col min="3848" max="4096" width="9" style="5"/>
    <col min="4097" max="4103" width="16.6640625" style="5" customWidth="1"/>
    <col min="4104" max="4352" width="9" style="5"/>
    <col min="4353" max="4359" width="16.6640625" style="5" customWidth="1"/>
    <col min="4360" max="4608" width="9" style="5"/>
    <col min="4609" max="4615" width="16.6640625" style="5" customWidth="1"/>
    <col min="4616" max="4864" width="9" style="5"/>
    <col min="4865" max="4871" width="16.6640625" style="5" customWidth="1"/>
    <col min="4872" max="5120" width="9" style="5"/>
    <col min="5121" max="5127" width="16.6640625" style="5" customWidth="1"/>
    <col min="5128" max="5376" width="9" style="5"/>
    <col min="5377" max="5383" width="16.6640625" style="5" customWidth="1"/>
    <col min="5384" max="5632" width="9" style="5"/>
    <col min="5633" max="5639" width="16.6640625" style="5" customWidth="1"/>
    <col min="5640" max="5888" width="9" style="5"/>
    <col min="5889" max="5895" width="16.6640625" style="5" customWidth="1"/>
    <col min="5896" max="6144" width="9" style="5"/>
    <col min="6145" max="6151" width="16.6640625" style="5" customWidth="1"/>
    <col min="6152" max="6400" width="9" style="5"/>
    <col min="6401" max="6407" width="16.6640625" style="5" customWidth="1"/>
    <col min="6408" max="6656" width="9" style="5"/>
    <col min="6657" max="6663" width="16.6640625" style="5" customWidth="1"/>
    <col min="6664" max="6912" width="9" style="5"/>
    <col min="6913" max="6919" width="16.6640625" style="5" customWidth="1"/>
    <col min="6920" max="7168" width="9" style="5"/>
    <col min="7169" max="7175" width="16.6640625" style="5" customWidth="1"/>
    <col min="7176" max="7424" width="9" style="5"/>
    <col min="7425" max="7431" width="16.6640625" style="5" customWidth="1"/>
    <col min="7432" max="7680" width="9" style="5"/>
    <col min="7681" max="7687" width="16.6640625" style="5" customWidth="1"/>
    <col min="7688" max="7936" width="9" style="5"/>
    <col min="7937" max="7943" width="16.6640625" style="5" customWidth="1"/>
    <col min="7944" max="8192" width="9" style="5"/>
    <col min="8193" max="8199" width="16.6640625" style="5" customWidth="1"/>
    <col min="8200" max="8448" width="9" style="5"/>
    <col min="8449" max="8455" width="16.6640625" style="5" customWidth="1"/>
    <col min="8456" max="8704" width="9" style="5"/>
    <col min="8705" max="8711" width="16.6640625" style="5" customWidth="1"/>
    <col min="8712" max="8960" width="9" style="5"/>
    <col min="8961" max="8967" width="16.6640625" style="5" customWidth="1"/>
    <col min="8968" max="9216" width="9" style="5"/>
    <col min="9217" max="9223" width="16.6640625" style="5" customWidth="1"/>
    <col min="9224" max="9472" width="9" style="5"/>
    <col min="9473" max="9479" width="16.6640625" style="5" customWidth="1"/>
    <col min="9480" max="9728" width="9" style="5"/>
    <col min="9729" max="9735" width="16.6640625" style="5" customWidth="1"/>
    <col min="9736" max="9984" width="9" style="5"/>
    <col min="9985" max="9991" width="16.6640625" style="5" customWidth="1"/>
    <col min="9992" max="10240" width="9" style="5"/>
    <col min="10241" max="10247" width="16.6640625" style="5" customWidth="1"/>
    <col min="10248" max="10496" width="9" style="5"/>
    <col min="10497" max="10503" width="16.6640625" style="5" customWidth="1"/>
    <col min="10504" max="10752" width="9" style="5"/>
    <col min="10753" max="10759" width="16.6640625" style="5" customWidth="1"/>
    <col min="10760" max="11008" width="9" style="5"/>
    <col min="11009" max="11015" width="16.6640625" style="5" customWidth="1"/>
    <col min="11016" max="11264" width="9" style="5"/>
    <col min="11265" max="11271" width="16.6640625" style="5" customWidth="1"/>
    <col min="11272" max="11520" width="9" style="5"/>
    <col min="11521" max="11527" width="16.6640625" style="5" customWidth="1"/>
    <col min="11528" max="11776" width="9" style="5"/>
    <col min="11777" max="11783" width="16.6640625" style="5" customWidth="1"/>
    <col min="11784" max="12032" width="9" style="5"/>
    <col min="12033" max="12039" width="16.6640625" style="5" customWidth="1"/>
    <col min="12040" max="12288" width="9" style="5"/>
    <col min="12289" max="12295" width="16.6640625" style="5" customWidth="1"/>
    <col min="12296" max="12544" width="9" style="5"/>
    <col min="12545" max="12551" width="16.6640625" style="5" customWidth="1"/>
    <col min="12552" max="12800" width="9" style="5"/>
    <col min="12801" max="12807" width="16.6640625" style="5" customWidth="1"/>
    <col min="12808" max="13056" width="9" style="5"/>
    <col min="13057" max="13063" width="16.6640625" style="5" customWidth="1"/>
    <col min="13064" max="13312" width="9" style="5"/>
    <col min="13313" max="13319" width="16.6640625" style="5" customWidth="1"/>
    <col min="13320" max="13568" width="9" style="5"/>
    <col min="13569" max="13575" width="16.6640625" style="5" customWidth="1"/>
    <col min="13576" max="13824" width="9" style="5"/>
    <col min="13825" max="13831" width="16.6640625" style="5" customWidth="1"/>
    <col min="13832" max="14080" width="9" style="5"/>
    <col min="14081" max="14087" width="16.6640625" style="5" customWidth="1"/>
    <col min="14088" max="14336" width="9" style="5"/>
    <col min="14337" max="14343" width="16.6640625" style="5" customWidth="1"/>
    <col min="14344" max="14592" width="9" style="5"/>
    <col min="14593" max="14599" width="16.6640625" style="5" customWidth="1"/>
    <col min="14600" max="14848" width="9" style="5"/>
    <col min="14849" max="14855" width="16.6640625" style="5" customWidth="1"/>
    <col min="14856" max="15104" width="9" style="5"/>
    <col min="15105" max="15111" width="16.6640625" style="5" customWidth="1"/>
    <col min="15112" max="15360" width="9" style="5"/>
    <col min="15361" max="15367" width="16.6640625" style="5" customWidth="1"/>
    <col min="15368" max="15616" width="9" style="5"/>
    <col min="15617" max="15623" width="16.6640625" style="5" customWidth="1"/>
    <col min="15624" max="15872" width="9" style="5"/>
    <col min="15873" max="15879" width="16.6640625" style="5" customWidth="1"/>
    <col min="15880" max="16128" width="9" style="5"/>
    <col min="16129" max="16135" width="16.6640625" style="5" customWidth="1"/>
    <col min="16136" max="16384" width="9" style="5"/>
  </cols>
  <sheetData>
    <row r="1" spans="1:15" ht="54.9" customHeight="1">
      <c r="A1" s="79"/>
      <c r="B1" s="79"/>
      <c r="C1" s="79"/>
      <c r="D1" s="79"/>
      <c r="E1" s="79"/>
      <c r="F1" s="79"/>
      <c r="G1" s="79"/>
    </row>
    <row r="2" spans="1:15" ht="42" customHeight="1">
      <c r="A2" s="79"/>
      <c r="B2" s="73" t="s">
        <v>77</v>
      </c>
      <c r="C2" s="79"/>
      <c r="D2" s="79"/>
      <c r="E2" s="79"/>
      <c r="F2" s="79"/>
      <c r="G2" s="79"/>
      <c r="H2" s="84"/>
      <c r="I2" s="84"/>
      <c r="J2" s="84"/>
      <c r="K2" s="84"/>
      <c r="L2" s="84"/>
      <c r="M2" s="84"/>
      <c r="N2" s="84"/>
    </row>
    <row r="3" spans="1:15" ht="27.9" customHeight="1">
      <c r="A3" s="79"/>
      <c r="B3" s="41" t="s">
        <v>230</v>
      </c>
      <c r="C3" s="41"/>
      <c r="D3" s="41"/>
      <c r="E3" s="41"/>
      <c r="F3" s="41"/>
      <c r="G3" s="41"/>
      <c r="H3" s="84"/>
      <c r="I3" s="84"/>
      <c r="J3" s="84"/>
      <c r="K3" s="84"/>
      <c r="L3" s="84"/>
      <c r="M3" s="84"/>
      <c r="N3" s="84"/>
    </row>
    <row r="4" spans="1:15" ht="27.9" customHeight="1">
      <c r="A4" s="79"/>
      <c r="B4" s="80" t="s">
        <v>235</v>
      </c>
      <c r="C4" s="80"/>
      <c r="D4" s="80"/>
      <c r="E4" s="80"/>
      <c r="F4" s="80"/>
      <c r="G4" s="111"/>
      <c r="H4" s="84"/>
      <c r="I4" s="84"/>
      <c r="J4" s="84"/>
      <c r="K4" s="84"/>
      <c r="L4" s="84"/>
      <c r="M4" s="84"/>
      <c r="N4" s="84"/>
      <c r="O4" s="84"/>
    </row>
    <row r="5" spans="1:15" ht="27.9" customHeight="1">
      <c r="A5" s="79"/>
      <c r="B5" s="80" t="s">
        <v>237</v>
      </c>
      <c r="C5" s="80"/>
      <c r="D5" s="80"/>
      <c r="E5" s="80"/>
      <c r="F5" s="80"/>
      <c r="G5" s="111"/>
      <c r="H5" s="82">
        <v>106</v>
      </c>
      <c r="I5" s="82">
        <v>107</v>
      </c>
      <c r="K5" s="84"/>
      <c r="L5" s="84"/>
      <c r="M5" s="84"/>
      <c r="N5" s="84"/>
      <c r="O5" s="84"/>
    </row>
    <row r="6" spans="1:15" ht="27.9" customHeight="1">
      <c r="A6" s="79"/>
      <c r="B6" s="80" t="s">
        <v>236</v>
      </c>
      <c r="C6" s="80"/>
      <c r="D6" s="80"/>
      <c r="E6" s="80"/>
      <c r="F6" s="80"/>
      <c r="G6" s="111"/>
      <c r="H6" s="155">
        <v>1692.7799325976575</v>
      </c>
      <c r="I6" s="155">
        <f>+資負表!C47/資負表!C53*100</f>
        <v>2314.46062759898</v>
      </c>
      <c r="J6" s="155">
        <f>+I6-H6</f>
        <v>621.68069500132242</v>
      </c>
      <c r="K6" s="84"/>
      <c r="L6" s="84"/>
      <c r="M6" s="84"/>
      <c r="N6" s="84"/>
      <c r="O6" s="84"/>
    </row>
    <row r="7" spans="1:15" ht="27.9" customHeight="1">
      <c r="A7" s="79"/>
      <c r="B7" s="80" t="s">
        <v>238</v>
      </c>
      <c r="C7" s="80"/>
      <c r="D7" s="80"/>
      <c r="E7" s="80"/>
      <c r="F7" s="80"/>
      <c r="G7" s="111"/>
      <c r="H7" s="155"/>
      <c r="I7" s="155"/>
      <c r="J7" s="155"/>
      <c r="K7" s="84"/>
      <c r="L7" s="84"/>
      <c r="M7" s="84"/>
      <c r="N7" s="84"/>
      <c r="O7" s="84"/>
    </row>
    <row r="8" spans="1:15" ht="27.9" customHeight="1">
      <c r="A8" s="79"/>
      <c r="B8" s="80" t="s">
        <v>239</v>
      </c>
      <c r="C8" s="80"/>
      <c r="D8" s="80"/>
      <c r="E8" s="80"/>
      <c r="F8" s="80"/>
      <c r="G8" s="111"/>
      <c r="H8" s="155">
        <v>5.6</v>
      </c>
      <c r="I8" s="155">
        <f>+資負表!C53/資負表!C31*100</f>
        <v>4.1417117701953714</v>
      </c>
      <c r="J8" s="155">
        <f>+I8-H8</f>
        <v>-1.4582882298046282</v>
      </c>
      <c r="K8" s="84"/>
      <c r="L8" s="84"/>
      <c r="M8" s="84"/>
      <c r="N8" s="84"/>
      <c r="O8" s="84"/>
    </row>
    <row r="9" spans="1:15" ht="27.9" customHeight="1">
      <c r="A9" s="79"/>
      <c r="B9" s="80" t="s">
        <v>234</v>
      </c>
      <c r="C9" s="80"/>
      <c r="D9" s="80"/>
      <c r="E9" s="80"/>
      <c r="F9" s="80"/>
      <c r="G9" s="111"/>
      <c r="H9" s="155"/>
      <c r="I9" s="155"/>
      <c r="J9" s="155"/>
      <c r="K9" s="84"/>
      <c r="L9" s="84"/>
      <c r="M9" s="84"/>
      <c r="N9" s="84"/>
      <c r="O9" s="84"/>
    </row>
    <row r="10" spans="1:15" ht="27.9" customHeight="1">
      <c r="A10" s="79"/>
      <c r="B10" s="80" t="s">
        <v>231</v>
      </c>
      <c r="C10" s="80"/>
      <c r="D10" s="80"/>
      <c r="E10" s="80"/>
      <c r="F10" s="80"/>
      <c r="G10" s="111"/>
      <c r="H10" s="155"/>
      <c r="I10" s="155"/>
      <c r="J10" s="155"/>
      <c r="K10" s="84"/>
      <c r="L10" s="84"/>
      <c r="M10" s="84"/>
      <c r="N10" s="84"/>
      <c r="O10" s="84"/>
    </row>
    <row r="11" spans="1:15" ht="27.9" customHeight="1">
      <c r="A11" s="79"/>
      <c r="B11" s="80" t="s">
        <v>232</v>
      </c>
      <c r="C11" s="80"/>
      <c r="D11" s="80"/>
      <c r="E11" s="80"/>
      <c r="F11" s="80"/>
      <c r="G11" s="111"/>
      <c r="H11" s="155"/>
      <c r="I11" s="155"/>
      <c r="J11" s="155"/>
      <c r="K11" s="84"/>
      <c r="L11" s="84"/>
      <c r="M11" s="84"/>
      <c r="N11" s="84"/>
      <c r="O11" s="84"/>
    </row>
    <row r="12" spans="1:15" ht="27.9" customHeight="1">
      <c r="A12" s="79"/>
      <c r="B12" s="80" t="s">
        <v>233</v>
      </c>
      <c r="C12" s="80"/>
      <c r="D12" s="80"/>
      <c r="E12" s="80"/>
      <c r="F12" s="80"/>
      <c r="G12" s="111"/>
      <c r="H12" s="155">
        <v>2.8</v>
      </c>
      <c r="I12" s="155">
        <f>+綜合損益!C50/綜合損益!C36*100</f>
        <v>2.553217974927219</v>
      </c>
      <c r="J12" s="155">
        <f>+I12-H12</f>
        <v>-0.2467820250727808</v>
      </c>
      <c r="K12" s="84"/>
      <c r="L12" s="84"/>
      <c r="M12" s="84"/>
      <c r="N12" s="84"/>
      <c r="O12" s="84"/>
    </row>
    <row r="13" spans="1:15" ht="27.9" customHeight="1">
      <c r="A13" s="79"/>
      <c r="B13" s="80" t="s">
        <v>234</v>
      </c>
      <c r="C13" s="80"/>
      <c r="D13" s="80"/>
      <c r="E13" s="80"/>
      <c r="F13" s="80"/>
      <c r="G13" s="111"/>
      <c r="H13" s="155"/>
      <c r="I13" s="155"/>
      <c r="J13" s="155"/>
      <c r="K13" s="84"/>
      <c r="L13" s="84"/>
      <c r="M13" s="84"/>
      <c r="N13" s="84"/>
      <c r="O13" s="84"/>
    </row>
    <row r="14" spans="1:15" ht="27.9" customHeight="1">
      <c r="A14" s="79"/>
      <c r="B14" s="80" t="s">
        <v>240</v>
      </c>
      <c r="C14" s="80"/>
      <c r="D14" s="80"/>
      <c r="E14" s="80"/>
      <c r="F14" s="80"/>
      <c r="G14" s="111"/>
      <c r="H14" s="155"/>
      <c r="I14" s="155"/>
      <c r="J14" s="155"/>
      <c r="K14" s="84"/>
      <c r="L14" s="84"/>
      <c r="M14" s="84"/>
      <c r="N14" s="84"/>
      <c r="O14" s="84"/>
    </row>
    <row r="15" spans="1:15" ht="27.9" customHeight="1">
      <c r="A15" s="79"/>
      <c r="B15" s="80" t="s">
        <v>241</v>
      </c>
      <c r="C15" s="80"/>
      <c r="D15" s="80"/>
      <c r="E15" s="80"/>
      <c r="F15" s="80"/>
      <c r="G15" s="111"/>
      <c r="H15" s="155">
        <v>2.8</v>
      </c>
      <c r="I15" s="155">
        <f>+綜合損益!C52/綜合損益!C36*100</f>
        <v>2.0797164968250876</v>
      </c>
      <c r="J15" s="155">
        <f>+I15-H15</f>
        <v>-0.72028350317491219</v>
      </c>
      <c r="K15" s="84"/>
      <c r="L15" s="84"/>
      <c r="M15" s="84"/>
      <c r="N15" s="84"/>
      <c r="O15" s="84"/>
    </row>
    <row r="16" spans="1:15" ht="27.9" customHeight="1">
      <c r="A16" s="79"/>
      <c r="B16" s="80" t="s">
        <v>234</v>
      </c>
      <c r="C16" s="80"/>
      <c r="D16" s="80"/>
      <c r="E16" s="80"/>
      <c r="F16" s="80"/>
      <c r="G16" s="111"/>
      <c r="H16" s="155"/>
      <c r="I16" s="155"/>
      <c r="J16" s="155"/>
      <c r="K16" s="84"/>
      <c r="L16" s="84"/>
      <c r="M16" s="84"/>
      <c r="N16" s="84"/>
      <c r="O16" s="84"/>
    </row>
    <row r="17" spans="1:15" ht="27.9" customHeight="1">
      <c r="A17" s="79"/>
      <c r="B17" s="80" t="s">
        <v>242</v>
      </c>
      <c r="C17" s="80"/>
      <c r="D17" s="80"/>
      <c r="E17" s="80"/>
      <c r="F17" s="80"/>
      <c r="G17" s="111"/>
      <c r="H17" s="155"/>
      <c r="I17" s="155"/>
      <c r="J17" s="155"/>
      <c r="K17" s="84"/>
      <c r="L17" s="84"/>
      <c r="M17" s="84"/>
      <c r="N17" s="84"/>
      <c r="O17" s="84"/>
    </row>
    <row r="18" spans="1:15" ht="27.9" customHeight="1">
      <c r="A18" s="79"/>
      <c r="B18" s="80" t="s">
        <v>248</v>
      </c>
      <c r="C18" s="80"/>
      <c r="D18" s="80"/>
      <c r="E18" s="80"/>
      <c r="F18" s="80"/>
      <c r="G18" s="111"/>
      <c r="H18" s="155">
        <v>9.4</v>
      </c>
      <c r="I18" s="155">
        <v>6.9</v>
      </c>
      <c r="J18" s="155">
        <f>+I18-H18</f>
        <v>-2.5</v>
      </c>
      <c r="K18" s="84"/>
      <c r="L18" s="84"/>
      <c r="M18" s="84"/>
      <c r="N18" s="84"/>
      <c r="O18" s="84"/>
    </row>
    <row r="19" spans="1:15" ht="27.9" customHeight="1">
      <c r="A19" s="79"/>
      <c r="B19" s="80" t="s">
        <v>243</v>
      </c>
      <c r="C19" s="80"/>
      <c r="D19" s="80"/>
      <c r="E19" s="80"/>
      <c r="F19" s="80"/>
      <c r="G19" s="111"/>
      <c r="L19" s="84"/>
      <c r="M19" s="84"/>
      <c r="N19" s="84"/>
      <c r="O19" s="84"/>
    </row>
    <row r="20" spans="1:15" ht="18" customHeight="1">
      <c r="A20" s="79"/>
      <c r="B20" s="41"/>
      <c r="C20" s="41"/>
      <c r="D20" s="41"/>
      <c r="E20" s="41"/>
      <c r="F20" s="41"/>
      <c r="G20" s="111"/>
      <c r="L20" s="84"/>
      <c r="M20" s="84"/>
      <c r="N20" s="84"/>
      <c r="O20" s="84"/>
    </row>
    <row r="21" spans="1:15" ht="18" customHeight="1">
      <c r="A21" s="79"/>
      <c r="B21" s="41"/>
      <c r="C21" s="41"/>
      <c r="D21" s="41"/>
      <c r="E21" s="41"/>
      <c r="F21" s="41"/>
      <c r="G21" s="111"/>
      <c r="L21" s="84"/>
      <c r="M21" s="84"/>
      <c r="N21" s="84"/>
      <c r="O21" s="84"/>
    </row>
    <row r="22" spans="1:15" ht="18" customHeight="1">
      <c r="A22" s="79"/>
      <c r="B22" s="41"/>
      <c r="C22" s="41"/>
      <c r="D22" s="41"/>
      <c r="E22" s="41"/>
      <c r="F22" s="41"/>
      <c r="G22" s="111"/>
      <c r="L22" s="84"/>
      <c r="M22" s="84"/>
      <c r="N22" s="84"/>
      <c r="O22" s="84"/>
    </row>
    <row r="23" spans="1:15" ht="18" customHeight="1">
      <c r="A23" s="79"/>
      <c r="B23" s="79"/>
      <c r="C23" s="79"/>
      <c r="D23" s="79"/>
      <c r="E23" s="79"/>
      <c r="F23" s="79"/>
      <c r="G23" s="112"/>
    </row>
    <row r="24" spans="1:15" ht="18" customHeight="1">
      <c r="A24" s="79"/>
      <c r="B24" s="79"/>
      <c r="C24" s="79"/>
      <c r="D24" s="79"/>
      <c r="E24" s="79"/>
      <c r="F24" s="79"/>
      <c r="G24" s="79"/>
    </row>
    <row r="25" spans="1:15" ht="18" customHeight="1">
      <c r="A25" s="79"/>
      <c r="B25" s="79"/>
      <c r="C25" s="79"/>
      <c r="D25" s="79"/>
      <c r="E25" s="79"/>
      <c r="F25" s="79"/>
      <c r="G25" s="79"/>
    </row>
    <row r="26" spans="1:15" ht="18" customHeight="1">
      <c r="A26" s="79"/>
      <c r="B26" s="79"/>
      <c r="C26" s="79"/>
      <c r="D26" s="79"/>
      <c r="E26" s="79"/>
      <c r="F26" s="79"/>
      <c r="G26" s="79"/>
    </row>
    <row r="27" spans="1:15" ht="18" customHeight="1">
      <c r="A27" s="79"/>
      <c r="B27" s="79"/>
      <c r="C27" s="79"/>
      <c r="D27" s="79"/>
      <c r="E27" s="79"/>
      <c r="F27" s="79"/>
      <c r="G27" s="79"/>
    </row>
    <row r="28" spans="1:15" ht="18" customHeight="1">
      <c r="A28" s="79"/>
      <c r="B28" s="79"/>
      <c r="C28" s="79"/>
      <c r="D28" s="79"/>
      <c r="E28" s="79"/>
      <c r="F28" s="79"/>
      <c r="G28" s="79"/>
    </row>
    <row r="29" spans="1:15" ht="18" customHeight="1">
      <c r="A29" s="79"/>
      <c r="B29" s="79"/>
      <c r="C29" s="79"/>
      <c r="D29" s="79"/>
      <c r="E29" s="79"/>
      <c r="F29" s="79"/>
      <c r="G29" s="79"/>
    </row>
    <row r="30" spans="1:15" ht="18" customHeight="1">
      <c r="A30" s="79"/>
      <c r="B30" s="79"/>
      <c r="C30" s="79"/>
      <c r="D30" s="79"/>
      <c r="E30" s="79"/>
      <c r="F30" s="79"/>
      <c r="G30" s="79"/>
    </row>
    <row r="31" spans="1:15" ht="18" customHeight="1">
      <c r="A31" s="79"/>
      <c r="B31" s="79"/>
      <c r="C31" s="79"/>
      <c r="D31" s="79"/>
      <c r="E31" s="79"/>
      <c r="F31" s="79"/>
      <c r="G31" s="79"/>
    </row>
    <row r="32" spans="1:15" ht="18" customHeight="1">
      <c r="A32" s="79"/>
      <c r="B32" s="79"/>
      <c r="C32" s="79"/>
      <c r="D32" s="79"/>
      <c r="E32" s="79"/>
      <c r="F32" s="79"/>
      <c r="G32" s="79"/>
    </row>
    <row r="33" spans="1:7" ht="18" customHeight="1">
      <c r="A33" s="79"/>
      <c r="B33" s="79"/>
      <c r="C33" s="79"/>
      <c r="D33" s="79"/>
      <c r="E33" s="79"/>
      <c r="F33" s="79"/>
      <c r="G33" s="79"/>
    </row>
    <row r="34" spans="1:7" ht="18" customHeight="1">
      <c r="A34" s="79"/>
      <c r="B34" s="79"/>
      <c r="C34" s="79"/>
      <c r="D34" s="79"/>
      <c r="E34" s="79"/>
      <c r="F34" s="79"/>
      <c r="G34" s="79"/>
    </row>
    <row r="35" spans="1:7" ht="18" customHeight="1">
      <c r="A35" s="79"/>
      <c r="B35" s="79"/>
      <c r="C35" s="79"/>
      <c r="D35" s="79"/>
      <c r="E35" s="79"/>
      <c r="F35" s="79"/>
      <c r="G35" s="79"/>
    </row>
    <row r="36" spans="1:7" ht="18" customHeight="1">
      <c r="A36" s="79"/>
      <c r="B36" s="79"/>
      <c r="C36" s="79"/>
      <c r="D36" s="79"/>
      <c r="E36" s="79"/>
      <c r="F36" s="79"/>
      <c r="G36" s="79"/>
    </row>
    <row r="37" spans="1:7" ht="18" customHeight="1">
      <c r="A37" s="79"/>
      <c r="B37" s="79"/>
      <c r="C37" s="79"/>
      <c r="D37" s="79"/>
      <c r="E37" s="79"/>
      <c r="F37" s="79"/>
      <c r="G37" s="79"/>
    </row>
    <row r="38" spans="1:7" ht="18" customHeight="1">
      <c r="A38" s="79"/>
      <c r="B38" s="79"/>
      <c r="C38" s="79"/>
      <c r="D38" s="79"/>
      <c r="E38" s="79"/>
      <c r="F38" s="79"/>
      <c r="G38" s="79"/>
    </row>
    <row r="39" spans="1:7" ht="18" customHeight="1">
      <c r="A39" s="79"/>
      <c r="B39" s="79"/>
      <c r="C39" s="79"/>
      <c r="D39" s="79"/>
      <c r="E39" s="79"/>
      <c r="F39" s="79"/>
      <c r="G39" s="79"/>
    </row>
    <row r="40" spans="1:7" ht="18" customHeight="1">
      <c r="A40" s="79"/>
      <c r="B40" s="79"/>
      <c r="C40" s="79"/>
      <c r="D40" s="79"/>
      <c r="E40" s="79"/>
      <c r="F40" s="79"/>
      <c r="G40" s="79"/>
    </row>
    <row r="41" spans="1:7" ht="18" customHeight="1">
      <c r="A41" s="79"/>
      <c r="B41" s="79"/>
      <c r="C41" s="79"/>
      <c r="D41" s="79"/>
      <c r="E41" s="79"/>
      <c r="F41" s="79"/>
      <c r="G41" s="79"/>
    </row>
    <row r="42" spans="1:7" ht="18" customHeight="1">
      <c r="A42" s="79"/>
      <c r="B42" s="79"/>
      <c r="C42" s="79"/>
      <c r="D42" s="79"/>
      <c r="E42" s="79"/>
      <c r="F42" s="79"/>
      <c r="G42" s="79"/>
    </row>
    <row r="43" spans="1:7" ht="18" customHeight="1">
      <c r="A43" s="79"/>
      <c r="B43" s="79"/>
      <c r="C43" s="79"/>
      <c r="D43" s="79"/>
      <c r="E43" s="79"/>
      <c r="F43" s="79"/>
      <c r="G43" s="79"/>
    </row>
    <row r="44" spans="1:7" ht="18" customHeight="1">
      <c r="A44" s="79"/>
      <c r="B44" s="79"/>
      <c r="C44" s="79"/>
      <c r="D44" s="79"/>
      <c r="E44" s="79"/>
      <c r="F44" s="79"/>
      <c r="G44" s="79"/>
    </row>
    <row r="45" spans="1:7" ht="18" customHeight="1">
      <c r="A45" s="79"/>
      <c r="B45" s="79"/>
      <c r="C45" s="79"/>
      <c r="D45" s="79"/>
      <c r="E45" s="79"/>
      <c r="F45" s="79"/>
      <c r="G45" s="79"/>
    </row>
    <row r="46" spans="1:7" ht="18" customHeight="1">
      <c r="A46" s="79"/>
      <c r="B46" s="79"/>
      <c r="C46" s="79"/>
      <c r="D46" s="79"/>
      <c r="E46" s="79"/>
      <c r="F46" s="79"/>
      <c r="G46" s="79"/>
    </row>
    <row r="47" spans="1:7" ht="18" customHeight="1">
      <c r="A47" s="79"/>
      <c r="B47" s="79"/>
      <c r="C47" s="79"/>
      <c r="D47" s="79"/>
      <c r="E47" s="79"/>
      <c r="F47" s="79"/>
      <c r="G47" s="79"/>
    </row>
    <row r="48" spans="1:7" ht="18" customHeight="1">
      <c r="A48" s="79"/>
      <c r="B48" s="79"/>
      <c r="C48" s="79"/>
      <c r="D48" s="79"/>
      <c r="E48" s="79"/>
      <c r="F48" s="79"/>
      <c r="G48" s="79"/>
    </row>
    <row r="49" spans="1:7" ht="18" customHeight="1">
      <c r="A49" s="79"/>
      <c r="B49" s="79"/>
      <c r="C49" s="79"/>
      <c r="D49" s="79"/>
      <c r="E49" s="79"/>
      <c r="F49" s="79"/>
      <c r="G49" s="79"/>
    </row>
    <row r="50" spans="1:7" ht="18" customHeight="1">
      <c r="A50" s="79"/>
      <c r="B50" s="79"/>
      <c r="C50" s="79"/>
      <c r="D50" s="79"/>
      <c r="E50" s="79"/>
      <c r="F50" s="79"/>
      <c r="G50" s="79"/>
    </row>
    <row r="51" spans="1:7" ht="18" customHeight="1">
      <c r="A51" s="79"/>
      <c r="B51" s="79"/>
      <c r="C51" s="79"/>
      <c r="D51" s="79"/>
      <c r="E51" s="79"/>
      <c r="F51" s="79"/>
      <c r="G51" s="79"/>
    </row>
    <row r="52" spans="1:7" ht="18" customHeight="1">
      <c r="A52" s="79"/>
      <c r="B52" s="79"/>
      <c r="C52" s="79"/>
      <c r="D52" s="79"/>
      <c r="E52" s="79"/>
      <c r="F52" s="79"/>
      <c r="G52" s="79"/>
    </row>
    <row r="53" spans="1:7" ht="18" customHeight="1">
      <c r="A53" s="79"/>
      <c r="B53" s="79"/>
      <c r="C53" s="79"/>
      <c r="D53" s="79"/>
      <c r="E53" s="79"/>
      <c r="F53" s="79"/>
      <c r="G53" s="79"/>
    </row>
    <row r="54" spans="1:7" ht="18" customHeight="1">
      <c r="A54" s="79"/>
      <c r="B54" s="79"/>
      <c r="C54" s="79"/>
      <c r="D54" s="79"/>
      <c r="E54" s="79"/>
      <c r="F54" s="79"/>
      <c r="G54" s="79"/>
    </row>
    <row r="55" spans="1:7" ht="18" customHeight="1">
      <c r="A55" s="79"/>
      <c r="B55" s="79"/>
      <c r="C55" s="79"/>
      <c r="D55" s="79"/>
      <c r="E55" s="79"/>
      <c r="F55" s="79"/>
      <c r="G55" s="79"/>
    </row>
    <row r="56" spans="1:7" ht="18" customHeight="1">
      <c r="A56" s="79"/>
      <c r="B56" s="79"/>
      <c r="C56" s="79"/>
      <c r="D56" s="79"/>
      <c r="E56" s="79"/>
      <c r="F56" s="79"/>
      <c r="G56" s="79"/>
    </row>
    <row r="57" spans="1:7" ht="18" customHeight="1">
      <c r="A57" s="79"/>
      <c r="B57" s="79"/>
      <c r="C57" s="79"/>
      <c r="D57" s="79"/>
      <c r="E57" s="79"/>
      <c r="F57" s="79"/>
      <c r="G57" s="79"/>
    </row>
    <row r="58" spans="1:7" ht="18" customHeight="1">
      <c r="A58" s="79"/>
      <c r="B58" s="79"/>
      <c r="C58" s="79"/>
      <c r="D58" s="79"/>
      <c r="E58" s="79"/>
      <c r="F58" s="79"/>
      <c r="G58" s="79"/>
    </row>
    <row r="59" spans="1:7" ht="18" customHeight="1">
      <c r="A59" s="79"/>
      <c r="B59" s="79"/>
      <c r="C59" s="79"/>
      <c r="D59" s="79"/>
      <c r="E59" s="79"/>
      <c r="F59" s="79"/>
      <c r="G59" s="79"/>
    </row>
    <row r="60" spans="1:7" ht="18" customHeight="1">
      <c r="A60" s="79"/>
      <c r="B60" s="79"/>
      <c r="C60" s="79"/>
      <c r="D60" s="79"/>
      <c r="E60" s="79"/>
      <c r="F60" s="79"/>
      <c r="G60" s="79"/>
    </row>
    <row r="61" spans="1:7" ht="18" customHeight="1">
      <c r="A61" s="79"/>
      <c r="B61" s="79"/>
      <c r="C61" s="79"/>
      <c r="D61" s="79"/>
      <c r="E61" s="79"/>
      <c r="F61" s="79"/>
      <c r="G61" s="79"/>
    </row>
    <row r="62" spans="1:7" ht="18" customHeight="1">
      <c r="A62" s="79"/>
      <c r="B62" s="79"/>
      <c r="C62" s="79"/>
      <c r="D62" s="79"/>
      <c r="E62" s="79"/>
      <c r="F62" s="79"/>
      <c r="G62" s="79"/>
    </row>
    <row r="63" spans="1:7" ht="18" customHeight="1">
      <c r="A63" s="79"/>
      <c r="B63" s="79"/>
      <c r="C63" s="79"/>
      <c r="D63" s="79"/>
      <c r="E63" s="79"/>
      <c r="F63" s="79"/>
      <c r="G63" s="79"/>
    </row>
    <row r="64" spans="1:7" ht="18" customHeight="1">
      <c r="A64" s="79"/>
      <c r="B64" s="79"/>
      <c r="C64" s="79"/>
      <c r="D64" s="79"/>
      <c r="E64" s="79"/>
      <c r="F64" s="79"/>
      <c r="G64" s="79"/>
    </row>
  </sheetData>
  <phoneticPr fontId="4" type="noConversion"/>
  <printOptions horizontalCentered="1"/>
  <pageMargins left="0" right="0" top="0.43307086614173229" bottom="0.15748031496062992" header="0.51181102362204722" footer="0.51181102362204722"/>
  <pageSetup paperSize="9" scale="8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"/>
  <sheetViews>
    <sheetView zoomScaleNormal="100" zoomScaleSheetLayoutView="100" workbookViewId="0">
      <selection activeCell="T3" sqref="T3"/>
    </sheetView>
  </sheetViews>
  <sheetFormatPr defaultColWidth="9" defaultRowHeight="16.2"/>
  <cols>
    <col min="1" max="10" width="9" style="3"/>
    <col min="11" max="11" width="6.109375" style="3" customWidth="1"/>
    <col min="12" max="15" width="9" style="3"/>
    <col min="16" max="16" width="47.44140625" customWidth="1"/>
    <col min="18" max="16384" width="9" style="3"/>
  </cols>
  <sheetData>
    <row r="1" spans="1:21" ht="33" customHeight="1">
      <c r="A1" s="1" t="s">
        <v>245</v>
      </c>
      <c r="B1" s="2"/>
      <c r="C1" s="2"/>
      <c r="D1" s="2"/>
      <c r="E1" s="2"/>
      <c r="F1" s="2"/>
      <c r="G1" s="2"/>
      <c r="H1" s="2"/>
      <c r="I1" s="2"/>
      <c r="J1" s="2"/>
      <c r="N1" s="81"/>
      <c r="O1" s="81"/>
      <c r="P1" s="93"/>
      <c r="Q1" s="93"/>
      <c r="R1" s="94"/>
      <c r="S1" s="94"/>
      <c r="T1" s="94"/>
    </row>
    <row r="2" spans="1:21" ht="33" customHeight="1">
      <c r="A2" s="171" t="s">
        <v>114</v>
      </c>
      <c r="B2" s="172"/>
      <c r="C2" s="172"/>
      <c r="D2" s="172"/>
      <c r="E2" s="172"/>
      <c r="F2" s="172"/>
      <c r="G2" s="172"/>
      <c r="H2" s="172"/>
      <c r="I2" s="172"/>
      <c r="J2" s="172"/>
      <c r="N2" s="81"/>
      <c r="O2" s="85"/>
      <c r="P2" s="100"/>
      <c r="Q2" s="100"/>
      <c r="R2" s="85"/>
      <c r="S2" s="85"/>
      <c r="T2" s="94"/>
    </row>
    <row r="3" spans="1:21" ht="15" customHeight="1">
      <c r="L3" s="96"/>
      <c r="M3" s="96"/>
      <c r="N3" s="97"/>
      <c r="O3" s="97"/>
      <c r="P3" s="156" t="s">
        <v>249</v>
      </c>
      <c r="Q3" s="157">
        <v>0.47699999999999998</v>
      </c>
      <c r="R3" s="97"/>
      <c r="S3" s="97"/>
      <c r="T3" s="98"/>
      <c r="U3" s="97"/>
    </row>
    <row r="4" spans="1:21" ht="15" customHeight="1">
      <c r="L4" s="96"/>
      <c r="M4" s="96"/>
      <c r="N4" s="97"/>
      <c r="O4" s="97"/>
      <c r="P4" s="156" t="s">
        <v>250</v>
      </c>
      <c r="Q4" s="157">
        <v>0.14000000000000001</v>
      </c>
      <c r="R4" s="97"/>
      <c r="S4" s="97"/>
      <c r="T4" s="98"/>
      <c r="U4" s="97"/>
    </row>
    <row r="5" spans="1:21" ht="15" customHeight="1">
      <c r="L5" s="96"/>
      <c r="M5" s="96"/>
      <c r="N5" s="97"/>
      <c r="O5" s="97"/>
      <c r="P5" s="156" t="s">
        <v>251</v>
      </c>
      <c r="Q5" s="157">
        <v>0.14000000000000001</v>
      </c>
      <c r="R5" s="97"/>
      <c r="S5" s="97"/>
      <c r="T5" s="98"/>
      <c r="U5" s="97"/>
    </row>
    <row r="6" spans="1:21" ht="15" customHeight="1">
      <c r="L6" s="96"/>
      <c r="M6" s="96"/>
      <c r="N6" s="97"/>
      <c r="O6" s="97"/>
      <c r="P6" s="156" t="s">
        <v>252</v>
      </c>
      <c r="Q6" s="157">
        <v>7.0999999999999994E-2</v>
      </c>
      <c r="R6" s="97"/>
      <c r="S6" s="97"/>
      <c r="T6" s="98"/>
      <c r="U6" s="97"/>
    </row>
    <row r="7" spans="1:21" ht="15" customHeight="1">
      <c r="L7" s="96"/>
      <c r="M7" s="96"/>
      <c r="N7" s="97"/>
      <c r="O7" s="97"/>
      <c r="P7" s="156" t="s">
        <v>253</v>
      </c>
      <c r="Q7" s="157">
        <v>5.6000000000000001E-2</v>
      </c>
      <c r="R7" s="97"/>
      <c r="S7" s="97"/>
      <c r="T7" s="98"/>
      <c r="U7" s="97"/>
    </row>
    <row r="8" spans="1:21" ht="15" customHeight="1">
      <c r="L8" s="96"/>
      <c r="M8" s="96"/>
      <c r="N8" s="97"/>
      <c r="O8" s="97"/>
      <c r="P8" s="156" t="s">
        <v>254</v>
      </c>
      <c r="Q8" s="157">
        <v>0.04</v>
      </c>
      <c r="R8" s="97"/>
      <c r="S8" s="97"/>
      <c r="T8" s="98"/>
      <c r="U8" s="97"/>
    </row>
    <row r="9" spans="1:21" ht="15" customHeight="1">
      <c r="L9" s="96"/>
      <c r="M9" s="96"/>
      <c r="N9" s="97"/>
      <c r="O9" s="97"/>
      <c r="P9" s="156" t="s">
        <v>255</v>
      </c>
      <c r="Q9" s="157">
        <v>3.4000000000000002E-2</v>
      </c>
      <c r="R9" s="97"/>
      <c r="S9" s="97"/>
      <c r="T9" s="98"/>
      <c r="U9" s="97"/>
    </row>
    <row r="10" spans="1:21" ht="15" customHeight="1">
      <c r="L10" s="96"/>
      <c r="M10" s="96"/>
      <c r="N10" s="97"/>
      <c r="O10" s="97"/>
      <c r="P10" s="158" t="s">
        <v>143</v>
      </c>
      <c r="Q10" s="159">
        <v>4.2000000000000003E-2</v>
      </c>
      <c r="R10" s="97"/>
      <c r="S10" s="97"/>
      <c r="T10" s="98"/>
      <c r="U10" s="97"/>
    </row>
    <row r="11" spans="1:21" ht="15" customHeight="1">
      <c r="L11" s="96"/>
      <c r="M11" s="96"/>
      <c r="N11" s="97"/>
      <c r="O11" s="97"/>
      <c r="P11" s="156"/>
      <c r="Q11" s="157"/>
      <c r="R11" s="97"/>
      <c r="S11" s="97"/>
      <c r="T11" s="98"/>
      <c r="U11" s="97"/>
    </row>
    <row r="12" spans="1:21" ht="15" customHeight="1">
      <c r="L12" s="96"/>
      <c r="M12" s="96"/>
      <c r="N12" s="97"/>
      <c r="O12" s="97"/>
      <c r="P12" s="156"/>
      <c r="Q12" s="157"/>
      <c r="R12" s="97"/>
      <c r="S12" s="97"/>
      <c r="T12" s="98"/>
      <c r="U12" s="97"/>
    </row>
    <row r="13" spans="1:21" ht="15" customHeight="1">
      <c r="L13" s="101"/>
      <c r="M13" s="96"/>
      <c r="N13" s="97"/>
      <c r="O13" s="97"/>
      <c r="P13" s="156"/>
      <c r="Q13" s="157"/>
      <c r="R13" s="97"/>
      <c r="S13" s="97"/>
      <c r="T13" s="98"/>
      <c r="U13" s="97"/>
    </row>
    <row r="14" spans="1:21" ht="15" customHeight="1">
      <c r="L14" s="101"/>
      <c r="M14" s="96"/>
      <c r="N14" s="97"/>
      <c r="O14" s="97"/>
      <c r="P14" s="156"/>
      <c r="Q14" s="157"/>
      <c r="R14" s="97"/>
      <c r="S14" s="97"/>
      <c r="T14" s="98"/>
      <c r="U14" s="97"/>
    </row>
    <row r="15" spans="1:21" ht="15" customHeight="1">
      <c r="L15" s="96"/>
      <c r="M15" s="96"/>
      <c r="N15" s="97"/>
      <c r="O15" s="97"/>
      <c r="P15" s="156"/>
      <c r="Q15" s="157"/>
      <c r="R15" s="97"/>
      <c r="S15" s="97"/>
      <c r="T15" s="98"/>
      <c r="U15" s="97"/>
    </row>
    <row r="16" spans="1:21" ht="15" customHeight="1">
      <c r="L16" s="96"/>
      <c r="M16" s="96"/>
      <c r="N16" s="97"/>
      <c r="O16" s="97"/>
      <c r="P16" s="156"/>
      <c r="Q16" s="157"/>
      <c r="R16" s="97"/>
      <c r="S16" s="97"/>
      <c r="T16" s="98"/>
      <c r="U16" s="97"/>
    </row>
    <row r="17" spans="12:21" ht="15" customHeight="1">
      <c r="L17" s="96"/>
      <c r="M17" s="96"/>
      <c r="N17" s="97"/>
      <c r="O17" s="97"/>
      <c r="P17" s="156"/>
      <c r="Q17" s="157"/>
      <c r="R17" s="97"/>
      <c r="S17" s="97"/>
      <c r="T17" s="98"/>
      <c r="U17" s="97"/>
    </row>
    <row r="18" spans="12:21" ht="15" customHeight="1">
      <c r="L18" s="96"/>
      <c r="M18" s="96"/>
      <c r="N18" s="97"/>
      <c r="O18" s="97"/>
      <c r="P18" s="160"/>
      <c r="Q18" s="159">
        <f>SUM(Q3:Q17)</f>
        <v>1</v>
      </c>
      <c r="R18" s="97"/>
      <c r="S18" s="97"/>
      <c r="T18" s="98"/>
      <c r="U18" s="97"/>
    </row>
    <row r="19" spans="12:21" ht="15" customHeight="1">
      <c r="L19" s="96"/>
      <c r="M19" s="96"/>
      <c r="N19" s="97"/>
      <c r="O19" s="97"/>
      <c r="P19" s="160"/>
      <c r="Q19" s="161"/>
      <c r="R19" s="97"/>
      <c r="S19" s="97"/>
      <c r="T19" s="98"/>
      <c r="U19" s="97"/>
    </row>
    <row r="20" spans="12:21" ht="15" customHeight="1">
      <c r="L20" s="96"/>
      <c r="M20" s="96"/>
      <c r="N20" s="97"/>
      <c r="O20" s="97"/>
      <c r="P20" s="160"/>
      <c r="Q20" s="161"/>
      <c r="R20" s="97"/>
      <c r="S20" s="97"/>
      <c r="T20" s="98"/>
      <c r="U20" s="97"/>
    </row>
    <row r="21" spans="12:21" ht="15" customHeight="1">
      <c r="L21" s="96"/>
      <c r="M21" s="96"/>
      <c r="N21" s="97"/>
      <c r="O21" s="97"/>
      <c r="P21" s="160"/>
      <c r="Q21" s="161"/>
      <c r="R21" s="97"/>
      <c r="S21" s="97"/>
      <c r="T21" s="98"/>
      <c r="U21" s="97"/>
    </row>
    <row r="22" spans="12:21" ht="15" customHeight="1">
      <c r="L22" s="96"/>
      <c r="M22" s="96"/>
      <c r="N22" s="97"/>
      <c r="O22" s="97"/>
      <c r="P22" s="160"/>
      <c r="Q22" s="161"/>
      <c r="R22" s="97"/>
      <c r="S22" s="97"/>
      <c r="T22" s="98"/>
      <c r="U22" s="97"/>
    </row>
    <row r="23" spans="12:21" ht="15" customHeight="1">
      <c r="L23" s="96"/>
      <c r="M23" s="96"/>
      <c r="N23" s="97"/>
      <c r="O23" s="97"/>
      <c r="P23" s="160"/>
      <c r="Q23" s="161"/>
      <c r="R23" s="97"/>
      <c r="S23" s="97"/>
      <c r="T23" s="98"/>
      <c r="U23" s="97"/>
    </row>
    <row r="24" spans="12:21" ht="15" customHeight="1">
      <c r="L24" s="96"/>
      <c r="M24" s="96"/>
      <c r="N24" s="97"/>
      <c r="O24" s="97"/>
      <c r="P24" s="160"/>
      <c r="Q24" s="161"/>
      <c r="R24" s="97"/>
      <c r="S24" s="97"/>
      <c r="T24" s="98"/>
      <c r="U24" s="97"/>
    </row>
    <row r="25" spans="12:21" ht="15" customHeight="1">
      <c r="L25" s="96"/>
      <c r="M25" s="96"/>
      <c r="N25" s="97"/>
      <c r="O25" s="97"/>
      <c r="P25" s="162"/>
      <c r="Q25" s="157"/>
      <c r="R25" s="97"/>
      <c r="S25" s="97"/>
      <c r="T25" s="98"/>
      <c r="U25" s="97"/>
    </row>
    <row r="26" spans="12:21" ht="15" customHeight="1">
      <c r="L26" s="96"/>
      <c r="M26" s="96"/>
      <c r="N26" s="97"/>
      <c r="O26" s="97"/>
      <c r="P26" s="163"/>
      <c r="Q26" s="157"/>
      <c r="R26" s="97"/>
      <c r="S26" s="97"/>
      <c r="T26" s="98"/>
      <c r="U26" s="97"/>
    </row>
    <row r="27" spans="12:21" ht="15" customHeight="1">
      <c r="L27" s="96"/>
      <c r="M27" s="96"/>
      <c r="N27" s="97"/>
      <c r="O27" s="97"/>
      <c r="P27" s="158" t="s">
        <v>0</v>
      </c>
      <c r="Q27" s="157">
        <v>0.86399999999999999</v>
      </c>
      <c r="R27" s="97"/>
      <c r="S27" s="97"/>
      <c r="T27" s="98"/>
      <c r="U27" s="97"/>
    </row>
    <row r="28" spans="12:21" ht="15" customHeight="1">
      <c r="L28" s="96"/>
      <c r="M28" s="96"/>
      <c r="N28" s="97"/>
      <c r="O28" s="97"/>
      <c r="P28" s="158" t="s">
        <v>1</v>
      </c>
      <c r="Q28" s="159">
        <v>7.0999999999999994E-2</v>
      </c>
      <c r="R28" s="97"/>
      <c r="S28" s="97"/>
      <c r="T28" s="98"/>
      <c r="U28" s="97"/>
    </row>
    <row r="29" spans="12:21" ht="15" customHeight="1">
      <c r="L29" s="96"/>
      <c r="M29" s="96"/>
      <c r="N29" s="97"/>
      <c r="O29" s="97"/>
      <c r="P29" s="164" t="s">
        <v>256</v>
      </c>
      <c r="Q29" s="159">
        <v>4.1000000000000002E-2</v>
      </c>
      <c r="R29" s="97"/>
      <c r="S29" s="97"/>
      <c r="T29" s="98"/>
      <c r="U29" s="97"/>
    </row>
    <row r="30" spans="12:21" ht="15" customHeight="1">
      <c r="L30" s="96"/>
      <c r="M30" s="96"/>
      <c r="N30" s="97"/>
      <c r="O30" s="97"/>
      <c r="P30" s="158" t="s">
        <v>144</v>
      </c>
      <c r="Q30" s="159">
        <v>2.4E-2</v>
      </c>
      <c r="R30" s="97"/>
      <c r="S30" s="97"/>
      <c r="T30" s="98"/>
      <c r="U30" s="97"/>
    </row>
    <row r="31" spans="12:21" ht="15" customHeight="1">
      <c r="L31" s="96"/>
      <c r="M31" s="96"/>
      <c r="N31" s="97"/>
      <c r="O31" s="97"/>
      <c r="P31" s="158"/>
      <c r="Q31" s="157"/>
      <c r="R31" s="97"/>
      <c r="S31" s="97"/>
      <c r="T31" s="98"/>
      <c r="U31" s="97"/>
    </row>
    <row r="32" spans="12:21" ht="15" customHeight="1">
      <c r="L32" s="96"/>
      <c r="M32" s="96"/>
      <c r="N32" s="97"/>
      <c r="O32" s="97"/>
      <c r="P32" s="103"/>
      <c r="Q32" s="102"/>
      <c r="R32" s="97"/>
      <c r="S32" s="97"/>
      <c r="T32" s="98"/>
      <c r="U32" s="97"/>
    </row>
    <row r="33" spans="12:21" ht="15" customHeight="1">
      <c r="L33" s="96"/>
      <c r="M33" s="96"/>
      <c r="N33" s="97"/>
      <c r="O33" s="97"/>
      <c r="P33" s="103"/>
      <c r="Q33" s="102"/>
      <c r="R33" s="97"/>
      <c r="S33" s="97"/>
      <c r="T33" s="98"/>
      <c r="U33" s="97"/>
    </row>
    <row r="34" spans="12:21" ht="15" customHeight="1">
      <c r="N34" s="85"/>
      <c r="O34" s="85"/>
      <c r="P34" s="104"/>
      <c r="Q34" s="105"/>
      <c r="R34" s="85"/>
      <c r="S34" s="85"/>
      <c r="T34" s="94"/>
      <c r="U34" s="85"/>
    </row>
    <row r="35" spans="12:21" ht="15" customHeight="1">
      <c r="N35" s="85"/>
      <c r="O35" s="85"/>
      <c r="P35" s="104"/>
      <c r="Q35" s="106"/>
      <c r="R35" s="85"/>
      <c r="S35" s="85"/>
      <c r="T35" s="94"/>
      <c r="U35" s="85"/>
    </row>
    <row r="36" spans="12:21" ht="15" customHeight="1">
      <c r="N36" s="85"/>
      <c r="O36" s="85"/>
      <c r="P36" s="104"/>
      <c r="Q36" s="107"/>
      <c r="R36" s="85"/>
      <c r="S36" s="85"/>
      <c r="T36" s="94"/>
      <c r="U36" s="85"/>
    </row>
    <row r="37" spans="12:21" ht="15" customHeight="1">
      <c r="N37" s="85"/>
      <c r="O37" s="85"/>
      <c r="P37" s="108"/>
      <c r="Q37" s="107"/>
      <c r="R37" s="85"/>
      <c r="S37" s="85"/>
      <c r="T37" s="94"/>
      <c r="U37" s="85"/>
    </row>
    <row r="38" spans="12:21">
      <c r="N38" s="85"/>
      <c r="O38" s="85"/>
      <c r="P38" s="109"/>
      <c r="Q38" s="110">
        <f>SUM(Q27:Q37)</f>
        <v>1</v>
      </c>
      <c r="R38" s="85"/>
      <c r="S38" s="85"/>
      <c r="T38" s="94"/>
      <c r="U38" s="85"/>
    </row>
    <row r="39" spans="12:21">
      <c r="N39" s="85"/>
      <c r="O39" s="85"/>
      <c r="P39" s="100"/>
      <c r="Q39" s="100"/>
      <c r="R39" s="85"/>
      <c r="S39" s="85"/>
      <c r="T39" s="94"/>
      <c r="U39" s="85"/>
    </row>
    <row r="40" spans="12:21">
      <c r="N40" s="85"/>
      <c r="O40" s="85"/>
      <c r="P40" s="100"/>
      <c r="Q40" s="100"/>
      <c r="R40" s="85"/>
      <c r="S40" s="85"/>
      <c r="T40" s="94"/>
      <c r="U40" s="85"/>
    </row>
    <row r="41" spans="12:21">
      <c r="N41" s="85"/>
      <c r="O41" s="85"/>
      <c r="P41" s="100"/>
      <c r="Q41" s="100"/>
      <c r="R41" s="85"/>
      <c r="S41" s="85"/>
      <c r="T41" s="94"/>
      <c r="U41" s="85"/>
    </row>
    <row r="42" spans="12:21">
      <c r="N42" s="85"/>
      <c r="O42" s="85"/>
      <c r="P42" s="93"/>
      <c r="Q42" s="93"/>
      <c r="R42" s="94"/>
      <c r="S42" s="94"/>
      <c r="T42" s="94"/>
      <c r="U42" s="85"/>
    </row>
  </sheetData>
  <mergeCells count="1">
    <mergeCell ref="A2:J2"/>
  </mergeCells>
  <phoneticPr fontId="3" type="noConversion"/>
  <printOptions horizontalCentered="1" verticalCentered="1"/>
  <pageMargins left="0.74803149606299213" right="0.74803149606299213" top="0.65" bottom="0.98425196850393704" header="0.51181102362204722" footer="0.51181102362204722"/>
  <pageSetup paperSize="9" scale="9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"/>
  <sheetViews>
    <sheetView zoomScale="130" zoomScaleNormal="130" zoomScaleSheetLayoutView="100" workbookViewId="0">
      <selection activeCell="B13" sqref="B13"/>
    </sheetView>
  </sheetViews>
  <sheetFormatPr defaultRowHeight="16.2"/>
  <cols>
    <col min="1" max="1" width="19.33203125" style="5" customWidth="1"/>
    <col min="2" max="2" width="33.6640625" style="5" customWidth="1"/>
    <col min="3" max="3" width="11.6640625" style="5" customWidth="1"/>
    <col min="4" max="4" width="7.6640625" style="5" customWidth="1"/>
    <col min="5" max="5" width="11.6640625" style="5" customWidth="1"/>
    <col min="6" max="6" width="7.6640625" style="5" customWidth="1"/>
    <col min="7" max="7" width="11.6640625" style="5" customWidth="1"/>
    <col min="8" max="8" width="8.109375" style="5" customWidth="1"/>
    <col min="9" max="245" width="9" style="5"/>
    <col min="246" max="246" width="19.33203125" style="5" customWidth="1"/>
    <col min="247" max="247" width="33.6640625" style="5" customWidth="1"/>
    <col min="248" max="248" width="11.6640625" style="5" customWidth="1"/>
    <col min="249" max="249" width="7.6640625" style="5" customWidth="1"/>
    <col min="250" max="250" width="11.6640625" style="5" customWidth="1"/>
    <col min="251" max="251" width="7.6640625" style="5" customWidth="1"/>
    <col min="252" max="252" width="11.6640625" style="5" customWidth="1"/>
    <col min="253" max="253" width="8.109375" style="5" customWidth="1"/>
    <col min="254" max="501" width="9" style="5"/>
    <col min="502" max="502" width="19.33203125" style="5" customWidth="1"/>
    <col min="503" max="503" width="33.6640625" style="5" customWidth="1"/>
    <col min="504" max="504" width="11.6640625" style="5" customWidth="1"/>
    <col min="505" max="505" width="7.6640625" style="5" customWidth="1"/>
    <col min="506" max="506" width="11.6640625" style="5" customWidth="1"/>
    <col min="507" max="507" width="7.6640625" style="5" customWidth="1"/>
    <col min="508" max="508" width="11.6640625" style="5" customWidth="1"/>
    <col min="509" max="509" width="8.109375" style="5" customWidth="1"/>
    <col min="510" max="757" width="9" style="5"/>
    <col min="758" max="758" width="19.33203125" style="5" customWidth="1"/>
    <col min="759" max="759" width="33.6640625" style="5" customWidth="1"/>
    <col min="760" max="760" width="11.6640625" style="5" customWidth="1"/>
    <col min="761" max="761" width="7.6640625" style="5" customWidth="1"/>
    <col min="762" max="762" width="11.6640625" style="5" customWidth="1"/>
    <col min="763" max="763" width="7.6640625" style="5" customWidth="1"/>
    <col min="764" max="764" width="11.6640625" style="5" customWidth="1"/>
    <col min="765" max="765" width="8.109375" style="5" customWidth="1"/>
    <col min="766" max="1013" width="9" style="5"/>
    <col min="1014" max="1014" width="19.33203125" style="5" customWidth="1"/>
    <col min="1015" max="1015" width="33.6640625" style="5" customWidth="1"/>
    <col min="1016" max="1016" width="11.6640625" style="5" customWidth="1"/>
    <col min="1017" max="1017" width="7.6640625" style="5" customWidth="1"/>
    <col min="1018" max="1018" width="11.6640625" style="5" customWidth="1"/>
    <col min="1019" max="1019" width="7.6640625" style="5" customWidth="1"/>
    <col min="1020" max="1020" width="11.6640625" style="5" customWidth="1"/>
    <col min="1021" max="1021" width="8.109375" style="5" customWidth="1"/>
    <col min="1022" max="1269" width="9" style="5"/>
    <col min="1270" max="1270" width="19.33203125" style="5" customWidth="1"/>
    <col min="1271" max="1271" width="33.6640625" style="5" customWidth="1"/>
    <col min="1272" max="1272" width="11.6640625" style="5" customWidth="1"/>
    <col min="1273" max="1273" width="7.6640625" style="5" customWidth="1"/>
    <col min="1274" max="1274" width="11.6640625" style="5" customWidth="1"/>
    <col min="1275" max="1275" width="7.6640625" style="5" customWidth="1"/>
    <col min="1276" max="1276" width="11.6640625" style="5" customWidth="1"/>
    <col min="1277" max="1277" width="8.109375" style="5" customWidth="1"/>
    <col min="1278" max="1525" width="9" style="5"/>
    <col min="1526" max="1526" width="19.33203125" style="5" customWidth="1"/>
    <col min="1527" max="1527" width="33.6640625" style="5" customWidth="1"/>
    <col min="1528" max="1528" width="11.6640625" style="5" customWidth="1"/>
    <col min="1529" max="1529" width="7.6640625" style="5" customWidth="1"/>
    <col min="1530" max="1530" width="11.6640625" style="5" customWidth="1"/>
    <col min="1531" max="1531" width="7.6640625" style="5" customWidth="1"/>
    <col min="1532" max="1532" width="11.6640625" style="5" customWidth="1"/>
    <col min="1533" max="1533" width="8.109375" style="5" customWidth="1"/>
    <col min="1534" max="1781" width="9" style="5"/>
    <col min="1782" max="1782" width="19.33203125" style="5" customWidth="1"/>
    <col min="1783" max="1783" width="33.6640625" style="5" customWidth="1"/>
    <col min="1784" max="1784" width="11.6640625" style="5" customWidth="1"/>
    <col min="1785" max="1785" width="7.6640625" style="5" customWidth="1"/>
    <col min="1786" max="1786" width="11.6640625" style="5" customWidth="1"/>
    <col min="1787" max="1787" width="7.6640625" style="5" customWidth="1"/>
    <col min="1788" max="1788" width="11.6640625" style="5" customWidth="1"/>
    <col min="1789" max="1789" width="8.109375" style="5" customWidth="1"/>
    <col min="1790" max="2037" width="9" style="5"/>
    <col min="2038" max="2038" width="19.33203125" style="5" customWidth="1"/>
    <col min="2039" max="2039" width="33.6640625" style="5" customWidth="1"/>
    <col min="2040" max="2040" width="11.6640625" style="5" customWidth="1"/>
    <col min="2041" max="2041" width="7.6640625" style="5" customWidth="1"/>
    <col min="2042" max="2042" width="11.6640625" style="5" customWidth="1"/>
    <col min="2043" max="2043" width="7.6640625" style="5" customWidth="1"/>
    <col min="2044" max="2044" width="11.6640625" style="5" customWidth="1"/>
    <col min="2045" max="2045" width="8.109375" style="5" customWidth="1"/>
    <col min="2046" max="2293" width="9" style="5"/>
    <col min="2294" max="2294" width="19.33203125" style="5" customWidth="1"/>
    <col min="2295" max="2295" width="33.6640625" style="5" customWidth="1"/>
    <col min="2296" max="2296" width="11.6640625" style="5" customWidth="1"/>
    <col min="2297" max="2297" width="7.6640625" style="5" customWidth="1"/>
    <col min="2298" max="2298" width="11.6640625" style="5" customWidth="1"/>
    <col min="2299" max="2299" width="7.6640625" style="5" customWidth="1"/>
    <col min="2300" max="2300" width="11.6640625" style="5" customWidth="1"/>
    <col min="2301" max="2301" width="8.109375" style="5" customWidth="1"/>
    <col min="2302" max="2549" width="9" style="5"/>
    <col min="2550" max="2550" width="19.33203125" style="5" customWidth="1"/>
    <col min="2551" max="2551" width="33.6640625" style="5" customWidth="1"/>
    <col min="2552" max="2552" width="11.6640625" style="5" customWidth="1"/>
    <col min="2553" max="2553" width="7.6640625" style="5" customWidth="1"/>
    <col min="2554" max="2554" width="11.6640625" style="5" customWidth="1"/>
    <col min="2555" max="2555" width="7.6640625" style="5" customWidth="1"/>
    <col min="2556" max="2556" width="11.6640625" style="5" customWidth="1"/>
    <col min="2557" max="2557" width="8.109375" style="5" customWidth="1"/>
    <col min="2558" max="2805" width="9" style="5"/>
    <col min="2806" max="2806" width="19.33203125" style="5" customWidth="1"/>
    <col min="2807" max="2807" width="33.6640625" style="5" customWidth="1"/>
    <col min="2808" max="2808" width="11.6640625" style="5" customWidth="1"/>
    <col min="2809" max="2809" width="7.6640625" style="5" customWidth="1"/>
    <col min="2810" max="2810" width="11.6640625" style="5" customWidth="1"/>
    <col min="2811" max="2811" width="7.6640625" style="5" customWidth="1"/>
    <col min="2812" max="2812" width="11.6640625" style="5" customWidth="1"/>
    <col min="2813" max="2813" width="8.109375" style="5" customWidth="1"/>
    <col min="2814" max="3061" width="9" style="5"/>
    <col min="3062" max="3062" width="19.33203125" style="5" customWidth="1"/>
    <col min="3063" max="3063" width="33.6640625" style="5" customWidth="1"/>
    <col min="3064" max="3064" width="11.6640625" style="5" customWidth="1"/>
    <col min="3065" max="3065" width="7.6640625" style="5" customWidth="1"/>
    <col min="3066" max="3066" width="11.6640625" style="5" customWidth="1"/>
    <col min="3067" max="3067" width="7.6640625" style="5" customWidth="1"/>
    <col min="3068" max="3068" width="11.6640625" style="5" customWidth="1"/>
    <col min="3069" max="3069" width="8.109375" style="5" customWidth="1"/>
    <col min="3070" max="3317" width="9" style="5"/>
    <col min="3318" max="3318" width="19.33203125" style="5" customWidth="1"/>
    <col min="3319" max="3319" width="33.6640625" style="5" customWidth="1"/>
    <col min="3320" max="3320" width="11.6640625" style="5" customWidth="1"/>
    <col min="3321" max="3321" width="7.6640625" style="5" customWidth="1"/>
    <col min="3322" max="3322" width="11.6640625" style="5" customWidth="1"/>
    <col min="3323" max="3323" width="7.6640625" style="5" customWidth="1"/>
    <col min="3324" max="3324" width="11.6640625" style="5" customWidth="1"/>
    <col min="3325" max="3325" width="8.109375" style="5" customWidth="1"/>
    <col min="3326" max="3573" width="9" style="5"/>
    <col min="3574" max="3574" width="19.33203125" style="5" customWidth="1"/>
    <col min="3575" max="3575" width="33.6640625" style="5" customWidth="1"/>
    <col min="3576" max="3576" width="11.6640625" style="5" customWidth="1"/>
    <col min="3577" max="3577" width="7.6640625" style="5" customWidth="1"/>
    <col min="3578" max="3578" width="11.6640625" style="5" customWidth="1"/>
    <col min="3579" max="3579" width="7.6640625" style="5" customWidth="1"/>
    <col min="3580" max="3580" width="11.6640625" style="5" customWidth="1"/>
    <col min="3581" max="3581" width="8.109375" style="5" customWidth="1"/>
    <col min="3582" max="3829" width="9" style="5"/>
    <col min="3830" max="3830" width="19.33203125" style="5" customWidth="1"/>
    <col min="3831" max="3831" width="33.6640625" style="5" customWidth="1"/>
    <col min="3832" max="3832" width="11.6640625" style="5" customWidth="1"/>
    <col min="3833" max="3833" width="7.6640625" style="5" customWidth="1"/>
    <col min="3834" max="3834" width="11.6640625" style="5" customWidth="1"/>
    <col min="3835" max="3835" width="7.6640625" style="5" customWidth="1"/>
    <col min="3836" max="3836" width="11.6640625" style="5" customWidth="1"/>
    <col min="3837" max="3837" width="8.109375" style="5" customWidth="1"/>
    <col min="3838" max="4085" width="9" style="5"/>
    <col min="4086" max="4086" width="19.33203125" style="5" customWidth="1"/>
    <col min="4087" max="4087" width="33.6640625" style="5" customWidth="1"/>
    <col min="4088" max="4088" width="11.6640625" style="5" customWidth="1"/>
    <col min="4089" max="4089" width="7.6640625" style="5" customWidth="1"/>
    <col min="4090" max="4090" width="11.6640625" style="5" customWidth="1"/>
    <col min="4091" max="4091" width="7.6640625" style="5" customWidth="1"/>
    <col min="4092" max="4092" width="11.6640625" style="5" customWidth="1"/>
    <col min="4093" max="4093" width="8.109375" style="5" customWidth="1"/>
    <col min="4094" max="4341" width="9" style="5"/>
    <col min="4342" max="4342" width="19.33203125" style="5" customWidth="1"/>
    <col min="4343" max="4343" width="33.6640625" style="5" customWidth="1"/>
    <col min="4344" max="4344" width="11.6640625" style="5" customWidth="1"/>
    <col min="4345" max="4345" width="7.6640625" style="5" customWidth="1"/>
    <col min="4346" max="4346" width="11.6640625" style="5" customWidth="1"/>
    <col min="4347" max="4347" width="7.6640625" style="5" customWidth="1"/>
    <col min="4348" max="4348" width="11.6640625" style="5" customWidth="1"/>
    <col min="4349" max="4349" width="8.109375" style="5" customWidth="1"/>
    <col min="4350" max="4597" width="9" style="5"/>
    <col min="4598" max="4598" width="19.33203125" style="5" customWidth="1"/>
    <col min="4599" max="4599" width="33.6640625" style="5" customWidth="1"/>
    <col min="4600" max="4600" width="11.6640625" style="5" customWidth="1"/>
    <col min="4601" max="4601" width="7.6640625" style="5" customWidth="1"/>
    <col min="4602" max="4602" width="11.6640625" style="5" customWidth="1"/>
    <col min="4603" max="4603" width="7.6640625" style="5" customWidth="1"/>
    <col min="4604" max="4604" width="11.6640625" style="5" customWidth="1"/>
    <col min="4605" max="4605" width="8.109375" style="5" customWidth="1"/>
    <col min="4606" max="4853" width="9" style="5"/>
    <col min="4854" max="4854" width="19.33203125" style="5" customWidth="1"/>
    <col min="4855" max="4855" width="33.6640625" style="5" customWidth="1"/>
    <col min="4856" max="4856" width="11.6640625" style="5" customWidth="1"/>
    <col min="4857" max="4857" width="7.6640625" style="5" customWidth="1"/>
    <col min="4858" max="4858" width="11.6640625" style="5" customWidth="1"/>
    <col min="4859" max="4859" width="7.6640625" style="5" customWidth="1"/>
    <col min="4860" max="4860" width="11.6640625" style="5" customWidth="1"/>
    <col min="4861" max="4861" width="8.109375" style="5" customWidth="1"/>
    <col min="4862" max="5109" width="9" style="5"/>
    <col min="5110" max="5110" width="19.33203125" style="5" customWidth="1"/>
    <col min="5111" max="5111" width="33.6640625" style="5" customWidth="1"/>
    <col min="5112" max="5112" width="11.6640625" style="5" customWidth="1"/>
    <col min="5113" max="5113" width="7.6640625" style="5" customWidth="1"/>
    <col min="5114" max="5114" width="11.6640625" style="5" customWidth="1"/>
    <col min="5115" max="5115" width="7.6640625" style="5" customWidth="1"/>
    <col min="5116" max="5116" width="11.6640625" style="5" customWidth="1"/>
    <col min="5117" max="5117" width="8.109375" style="5" customWidth="1"/>
    <col min="5118" max="5365" width="9" style="5"/>
    <col min="5366" max="5366" width="19.33203125" style="5" customWidth="1"/>
    <col min="5367" max="5367" width="33.6640625" style="5" customWidth="1"/>
    <col min="5368" max="5368" width="11.6640625" style="5" customWidth="1"/>
    <col min="5369" max="5369" width="7.6640625" style="5" customWidth="1"/>
    <col min="5370" max="5370" width="11.6640625" style="5" customWidth="1"/>
    <col min="5371" max="5371" width="7.6640625" style="5" customWidth="1"/>
    <col min="5372" max="5372" width="11.6640625" style="5" customWidth="1"/>
    <col min="5373" max="5373" width="8.109375" style="5" customWidth="1"/>
    <col min="5374" max="5621" width="9" style="5"/>
    <col min="5622" max="5622" width="19.33203125" style="5" customWidth="1"/>
    <col min="5623" max="5623" width="33.6640625" style="5" customWidth="1"/>
    <col min="5624" max="5624" width="11.6640625" style="5" customWidth="1"/>
    <col min="5625" max="5625" width="7.6640625" style="5" customWidth="1"/>
    <col min="5626" max="5626" width="11.6640625" style="5" customWidth="1"/>
    <col min="5627" max="5627" width="7.6640625" style="5" customWidth="1"/>
    <col min="5628" max="5628" width="11.6640625" style="5" customWidth="1"/>
    <col min="5629" max="5629" width="8.109375" style="5" customWidth="1"/>
    <col min="5630" max="5877" width="9" style="5"/>
    <col min="5878" max="5878" width="19.33203125" style="5" customWidth="1"/>
    <col min="5879" max="5879" width="33.6640625" style="5" customWidth="1"/>
    <col min="5880" max="5880" width="11.6640625" style="5" customWidth="1"/>
    <col min="5881" max="5881" width="7.6640625" style="5" customWidth="1"/>
    <col min="5882" max="5882" width="11.6640625" style="5" customWidth="1"/>
    <col min="5883" max="5883" width="7.6640625" style="5" customWidth="1"/>
    <col min="5884" max="5884" width="11.6640625" style="5" customWidth="1"/>
    <col min="5885" max="5885" width="8.109375" style="5" customWidth="1"/>
    <col min="5886" max="6133" width="9" style="5"/>
    <col min="6134" max="6134" width="19.33203125" style="5" customWidth="1"/>
    <col min="6135" max="6135" width="33.6640625" style="5" customWidth="1"/>
    <col min="6136" max="6136" width="11.6640625" style="5" customWidth="1"/>
    <col min="6137" max="6137" width="7.6640625" style="5" customWidth="1"/>
    <col min="6138" max="6138" width="11.6640625" style="5" customWidth="1"/>
    <col min="6139" max="6139" width="7.6640625" style="5" customWidth="1"/>
    <col min="6140" max="6140" width="11.6640625" style="5" customWidth="1"/>
    <col min="6141" max="6141" width="8.109375" style="5" customWidth="1"/>
    <col min="6142" max="6389" width="9" style="5"/>
    <col min="6390" max="6390" width="19.33203125" style="5" customWidth="1"/>
    <col min="6391" max="6391" width="33.6640625" style="5" customWidth="1"/>
    <col min="6392" max="6392" width="11.6640625" style="5" customWidth="1"/>
    <col min="6393" max="6393" width="7.6640625" style="5" customWidth="1"/>
    <col min="6394" max="6394" width="11.6640625" style="5" customWidth="1"/>
    <col min="6395" max="6395" width="7.6640625" style="5" customWidth="1"/>
    <col min="6396" max="6396" width="11.6640625" style="5" customWidth="1"/>
    <col min="6397" max="6397" width="8.109375" style="5" customWidth="1"/>
    <col min="6398" max="6645" width="9" style="5"/>
    <col min="6646" max="6646" width="19.33203125" style="5" customWidth="1"/>
    <col min="6647" max="6647" width="33.6640625" style="5" customWidth="1"/>
    <col min="6648" max="6648" width="11.6640625" style="5" customWidth="1"/>
    <col min="6649" max="6649" width="7.6640625" style="5" customWidth="1"/>
    <col min="6650" max="6650" width="11.6640625" style="5" customWidth="1"/>
    <col min="6651" max="6651" width="7.6640625" style="5" customWidth="1"/>
    <col min="6652" max="6652" width="11.6640625" style="5" customWidth="1"/>
    <col min="6653" max="6653" width="8.109375" style="5" customWidth="1"/>
    <col min="6654" max="6901" width="9" style="5"/>
    <col min="6902" max="6902" width="19.33203125" style="5" customWidth="1"/>
    <col min="6903" max="6903" width="33.6640625" style="5" customWidth="1"/>
    <col min="6904" max="6904" width="11.6640625" style="5" customWidth="1"/>
    <col min="6905" max="6905" width="7.6640625" style="5" customWidth="1"/>
    <col min="6906" max="6906" width="11.6640625" style="5" customWidth="1"/>
    <col min="6907" max="6907" width="7.6640625" style="5" customWidth="1"/>
    <col min="6908" max="6908" width="11.6640625" style="5" customWidth="1"/>
    <col min="6909" max="6909" width="8.109375" style="5" customWidth="1"/>
    <col min="6910" max="7157" width="9" style="5"/>
    <col min="7158" max="7158" width="19.33203125" style="5" customWidth="1"/>
    <col min="7159" max="7159" width="33.6640625" style="5" customWidth="1"/>
    <col min="7160" max="7160" width="11.6640625" style="5" customWidth="1"/>
    <col min="7161" max="7161" width="7.6640625" style="5" customWidth="1"/>
    <col min="7162" max="7162" width="11.6640625" style="5" customWidth="1"/>
    <col min="7163" max="7163" width="7.6640625" style="5" customWidth="1"/>
    <col min="7164" max="7164" width="11.6640625" style="5" customWidth="1"/>
    <col min="7165" max="7165" width="8.109375" style="5" customWidth="1"/>
    <col min="7166" max="7413" width="9" style="5"/>
    <col min="7414" max="7414" width="19.33203125" style="5" customWidth="1"/>
    <col min="7415" max="7415" width="33.6640625" style="5" customWidth="1"/>
    <col min="7416" max="7416" width="11.6640625" style="5" customWidth="1"/>
    <col min="7417" max="7417" width="7.6640625" style="5" customWidth="1"/>
    <col min="7418" max="7418" width="11.6640625" style="5" customWidth="1"/>
    <col min="7419" max="7419" width="7.6640625" style="5" customWidth="1"/>
    <col min="7420" max="7420" width="11.6640625" style="5" customWidth="1"/>
    <col min="7421" max="7421" width="8.109375" style="5" customWidth="1"/>
    <col min="7422" max="7669" width="9" style="5"/>
    <col min="7670" max="7670" width="19.33203125" style="5" customWidth="1"/>
    <col min="7671" max="7671" width="33.6640625" style="5" customWidth="1"/>
    <col min="7672" max="7672" width="11.6640625" style="5" customWidth="1"/>
    <col min="7673" max="7673" width="7.6640625" style="5" customWidth="1"/>
    <col min="7674" max="7674" width="11.6640625" style="5" customWidth="1"/>
    <col min="7675" max="7675" width="7.6640625" style="5" customWidth="1"/>
    <col min="7676" max="7676" width="11.6640625" style="5" customWidth="1"/>
    <col min="7677" max="7677" width="8.109375" style="5" customWidth="1"/>
    <col min="7678" max="7925" width="9" style="5"/>
    <col min="7926" max="7926" width="19.33203125" style="5" customWidth="1"/>
    <col min="7927" max="7927" width="33.6640625" style="5" customWidth="1"/>
    <col min="7928" max="7928" width="11.6640625" style="5" customWidth="1"/>
    <col min="7929" max="7929" width="7.6640625" style="5" customWidth="1"/>
    <col min="7930" max="7930" width="11.6640625" style="5" customWidth="1"/>
    <col min="7931" max="7931" width="7.6640625" style="5" customWidth="1"/>
    <col min="7932" max="7932" width="11.6640625" style="5" customWidth="1"/>
    <col min="7933" max="7933" width="8.109375" style="5" customWidth="1"/>
    <col min="7934" max="8181" width="9" style="5"/>
    <col min="8182" max="8182" width="19.33203125" style="5" customWidth="1"/>
    <col min="8183" max="8183" width="33.6640625" style="5" customWidth="1"/>
    <col min="8184" max="8184" width="11.6640625" style="5" customWidth="1"/>
    <col min="8185" max="8185" width="7.6640625" style="5" customWidth="1"/>
    <col min="8186" max="8186" width="11.6640625" style="5" customWidth="1"/>
    <col min="8187" max="8187" width="7.6640625" style="5" customWidth="1"/>
    <col min="8188" max="8188" width="11.6640625" style="5" customWidth="1"/>
    <col min="8189" max="8189" width="8.109375" style="5" customWidth="1"/>
    <col min="8190" max="8437" width="9" style="5"/>
    <col min="8438" max="8438" width="19.33203125" style="5" customWidth="1"/>
    <col min="8439" max="8439" width="33.6640625" style="5" customWidth="1"/>
    <col min="8440" max="8440" width="11.6640625" style="5" customWidth="1"/>
    <col min="8441" max="8441" width="7.6640625" style="5" customWidth="1"/>
    <col min="8442" max="8442" width="11.6640625" style="5" customWidth="1"/>
    <col min="8443" max="8443" width="7.6640625" style="5" customWidth="1"/>
    <col min="8444" max="8444" width="11.6640625" style="5" customWidth="1"/>
    <col min="8445" max="8445" width="8.109375" style="5" customWidth="1"/>
    <col min="8446" max="8693" width="9" style="5"/>
    <col min="8694" max="8694" width="19.33203125" style="5" customWidth="1"/>
    <col min="8695" max="8695" width="33.6640625" style="5" customWidth="1"/>
    <col min="8696" max="8696" width="11.6640625" style="5" customWidth="1"/>
    <col min="8697" max="8697" width="7.6640625" style="5" customWidth="1"/>
    <col min="8698" max="8698" width="11.6640625" style="5" customWidth="1"/>
    <col min="8699" max="8699" width="7.6640625" style="5" customWidth="1"/>
    <col min="8700" max="8700" width="11.6640625" style="5" customWidth="1"/>
    <col min="8701" max="8701" width="8.109375" style="5" customWidth="1"/>
    <col min="8702" max="8949" width="9" style="5"/>
    <col min="8950" max="8950" width="19.33203125" style="5" customWidth="1"/>
    <col min="8951" max="8951" width="33.6640625" style="5" customWidth="1"/>
    <col min="8952" max="8952" width="11.6640625" style="5" customWidth="1"/>
    <col min="8953" max="8953" width="7.6640625" style="5" customWidth="1"/>
    <col min="8954" max="8954" width="11.6640625" style="5" customWidth="1"/>
    <col min="8955" max="8955" width="7.6640625" style="5" customWidth="1"/>
    <col min="8956" max="8956" width="11.6640625" style="5" customWidth="1"/>
    <col min="8957" max="8957" width="8.109375" style="5" customWidth="1"/>
    <col min="8958" max="9205" width="9" style="5"/>
    <col min="9206" max="9206" width="19.33203125" style="5" customWidth="1"/>
    <col min="9207" max="9207" width="33.6640625" style="5" customWidth="1"/>
    <col min="9208" max="9208" width="11.6640625" style="5" customWidth="1"/>
    <col min="9209" max="9209" width="7.6640625" style="5" customWidth="1"/>
    <col min="9210" max="9210" width="11.6640625" style="5" customWidth="1"/>
    <col min="9211" max="9211" width="7.6640625" style="5" customWidth="1"/>
    <col min="9212" max="9212" width="11.6640625" style="5" customWidth="1"/>
    <col min="9213" max="9213" width="8.109375" style="5" customWidth="1"/>
    <col min="9214" max="9461" width="9" style="5"/>
    <col min="9462" max="9462" width="19.33203125" style="5" customWidth="1"/>
    <col min="9463" max="9463" width="33.6640625" style="5" customWidth="1"/>
    <col min="9464" max="9464" width="11.6640625" style="5" customWidth="1"/>
    <col min="9465" max="9465" width="7.6640625" style="5" customWidth="1"/>
    <col min="9466" max="9466" width="11.6640625" style="5" customWidth="1"/>
    <col min="9467" max="9467" width="7.6640625" style="5" customWidth="1"/>
    <col min="9468" max="9468" width="11.6640625" style="5" customWidth="1"/>
    <col min="9469" max="9469" width="8.109375" style="5" customWidth="1"/>
    <col min="9470" max="9717" width="9" style="5"/>
    <col min="9718" max="9718" width="19.33203125" style="5" customWidth="1"/>
    <col min="9719" max="9719" width="33.6640625" style="5" customWidth="1"/>
    <col min="9720" max="9720" width="11.6640625" style="5" customWidth="1"/>
    <col min="9721" max="9721" width="7.6640625" style="5" customWidth="1"/>
    <col min="9722" max="9722" width="11.6640625" style="5" customWidth="1"/>
    <col min="9723" max="9723" width="7.6640625" style="5" customWidth="1"/>
    <col min="9724" max="9724" width="11.6640625" style="5" customWidth="1"/>
    <col min="9725" max="9725" width="8.109375" style="5" customWidth="1"/>
    <col min="9726" max="9973" width="9" style="5"/>
    <col min="9974" max="9974" width="19.33203125" style="5" customWidth="1"/>
    <col min="9975" max="9975" width="33.6640625" style="5" customWidth="1"/>
    <col min="9976" max="9976" width="11.6640625" style="5" customWidth="1"/>
    <col min="9977" max="9977" width="7.6640625" style="5" customWidth="1"/>
    <col min="9978" max="9978" width="11.6640625" style="5" customWidth="1"/>
    <col min="9979" max="9979" width="7.6640625" style="5" customWidth="1"/>
    <col min="9980" max="9980" width="11.6640625" style="5" customWidth="1"/>
    <col min="9981" max="9981" width="8.109375" style="5" customWidth="1"/>
    <col min="9982" max="10229" width="9" style="5"/>
    <col min="10230" max="10230" width="19.33203125" style="5" customWidth="1"/>
    <col min="10231" max="10231" width="33.6640625" style="5" customWidth="1"/>
    <col min="10232" max="10232" width="11.6640625" style="5" customWidth="1"/>
    <col min="10233" max="10233" width="7.6640625" style="5" customWidth="1"/>
    <col min="10234" max="10234" width="11.6640625" style="5" customWidth="1"/>
    <col min="10235" max="10235" width="7.6640625" style="5" customWidth="1"/>
    <col min="10236" max="10236" width="11.6640625" style="5" customWidth="1"/>
    <col min="10237" max="10237" width="8.109375" style="5" customWidth="1"/>
    <col min="10238" max="10485" width="9" style="5"/>
    <col min="10486" max="10486" width="19.33203125" style="5" customWidth="1"/>
    <col min="10487" max="10487" width="33.6640625" style="5" customWidth="1"/>
    <col min="10488" max="10488" width="11.6640625" style="5" customWidth="1"/>
    <col min="10489" max="10489" width="7.6640625" style="5" customWidth="1"/>
    <col min="10490" max="10490" width="11.6640625" style="5" customWidth="1"/>
    <col min="10491" max="10491" width="7.6640625" style="5" customWidth="1"/>
    <col min="10492" max="10492" width="11.6640625" style="5" customWidth="1"/>
    <col min="10493" max="10493" width="8.109375" style="5" customWidth="1"/>
    <col min="10494" max="10741" width="9" style="5"/>
    <col min="10742" max="10742" width="19.33203125" style="5" customWidth="1"/>
    <col min="10743" max="10743" width="33.6640625" style="5" customWidth="1"/>
    <col min="10744" max="10744" width="11.6640625" style="5" customWidth="1"/>
    <col min="10745" max="10745" width="7.6640625" style="5" customWidth="1"/>
    <col min="10746" max="10746" width="11.6640625" style="5" customWidth="1"/>
    <col min="10747" max="10747" width="7.6640625" style="5" customWidth="1"/>
    <col min="10748" max="10748" width="11.6640625" style="5" customWidth="1"/>
    <col min="10749" max="10749" width="8.109375" style="5" customWidth="1"/>
    <col min="10750" max="10997" width="9" style="5"/>
    <col min="10998" max="10998" width="19.33203125" style="5" customWidth="1"/>
    <col min="10999" max="10999" width="33.6640625" style="5" customWidth="1"/>
    <col min="11000" max="11000" width="11.6640625" style="5" customWidth="1"/>
    <col min="11001" max="11001" width="7.6640625" style="5" customWidth="1"/>
    <col min="11002" max="11002" width="11.6640625" style="5" customWidth="1"/>
    <col min="11003" max="11003" width="7.6640625" style="5" customWidth="1"/>
    <col min="11004" max="11004" width="11.6640625" style="5" customWidth="1"/>
    <col min="11005" max="11005" width="8.109375" style="5" customWidth="1"/>
    <col min="11006" max="11253" width="9" style="5"/>
    <col min="11254" max="11254" width="19.33203125" style="5" customWidth="1"/>
    <col min="11255" max="11255" width="33.6640625" style="5" customWidth="1"/>
    <col min="11256" max="11256" width="11.6640625" style="5" customWidth="1"/>
    <col min="11257" max="11257" width="7.6640625" style="5" customWidth="1"/>
    <col min="11258" max="11258" width="11.6640625" style="5" customWidth="1"/>
    <col min="11259" max="11259" width="7.6640625" style="5" customWidth="1"/>
    <col min="11260" max="11260" width="11.6640625" style="5" customWidth="1"/>
    <col min="11261" max="11261" width="8.109375" style="5" customWidth="1"/>
    <col min="11262" max="11509" width="9" style="5"/>
    <col min="11510" max="11510" width="19.33203125" style="5" customWidth="1"/>
    <col min="11511" max="11511" width="33.6640625" style="5" customWidth="1"/>
    <col min="11512" max="11512" width="11.6640625" style="5" customWidth="1"/>
    <col min="11513" max="11513" width="7.6640625" style="5" customWidth="1"/>
    <col min="11514" max="11514" width="11.6640625" style="5" customWidth="1"/>
    <col min="11515" max="11515" width="7.6640625" style="5" customWidth="1"/>
    <col min="11516" max="11516" width="11.6640625" style="5" customWidth="1"/>
    <col min="11517" max="11517" width="8.109375" style="5" customWidth="1"/>
    <col min="11518" max="11765" width="9" style="5"/>
    <col min="11766" max="11766" width="19.33203125" style="5" customWidth="1"/>
    <col min="11767" max="11767" width="33.6640625" style="5" customWidth="1"/>
    <col min="11768" max="11768" width="11.6640625" style="5" customWidth="1"/>
    <col min="11769" max="11769" width="7.6640625" style="5" customWidth="1"/>
    <col min="11770" max="11770" width="11.6640625" style="5" customWidth="1"/>
    <col min="11771" max="11771" width="7.6640625" style="5" customWidth="1"/>
    <col min="11772" max="11772" width="11.6640625" style="5" customWidth="1"/>
    <col min="11773" max="11773" width="8.109375" style="5" customWidth="1"/>
    <col min="11774" max="12021" width="9" style="5"/>
    <col min="12022" max="12022" width="19.33203125" style="5" customWidth="1"/>
    <col min="12023" max="12023" width="33.6640625" style="5" customWidth="1"/>
    <col min="12024" max="12024" width="11.6640625" style="5" customWidth="1"/>
    <col min="12025" max="12025" width="7.6640625" style="5" customWidth="1"/>
    <col min="12026" max="12026" width="11.6640625" style="5" customWidth="1"/>
    <col min="12027" max="12027" width="7.6640625" style="5" customWidth="1"/>
    <col min="12028" max="12028" width="11.6640625" style="5" customWidth="1"/>
    <col min="12029" max="12029" width="8.109375" style="5" customWidth="1"/>
    <col min="12030" max="12277" width="9" style="5"/>
    <col min="12278" max="12278" width="19.33203125" style="5" customWidth="1"/>
    <col min="12279" max="12279" width="33.6640625" style="5" customWidth="1"/>
    <col min="12280" max="12280" width="11.6640625" style="5" customWidth="1"/>
    <col min="12281" max="12281" width="7.6640625" style="5" customWidth="1"/>
    <col min="12282" max="12282" width="11.6640625" style="5" customWidth="1"/>
    <col min="12283" max="12283" width="7.6640625" style="5" customWidth="1"/>
    <col min="12284" max="12284" width="11.6640625" style="5" customWidth="1"/>
    <col min="12285" max="12285" width="8.109375" style="5" customWidth="1"/>
    <col min="12286" max="12533" width="9" style="5"/>
    <col min="12534" max="12534" width="19.33203125" style="5" customWidth="1"/>
    <col min="12535" max="12535" width="33.6640625" style="5" customWidth="1"/>
    <col min="12536" max="12536" width="11.6640625" style="5" customWidth="1"/>
    <col min="12537" max="12537" width="7.6640625" style="5" customWidth="1"/>
    <col min="12538" max="12538" width="11.6640625" style="5" customWidth="1"/>
    <col min="12539" max="12539" width="7.6640625" style="5" customWidth="1"/>
    <col min="12540" max="12540" width="11.6640625" style="5" customWidth="1"/>
    <col min="12541" max="12541" width="8.109375" style="5" customWidth="1"/>
    <col min="12542" max="12789" width="9" style="5"/>
    <col min="12790" max="12790" width="19.33203125" style="5" customWidth="1"/>
    <col min="12791" max="12791" width="33.6640625" style="5" customWidth="1"/>
    <col min="12792" max="12792" width="11.6640625" style="5" customWidth="1"/>
    <col min="12793" max="12793" width="7.6640625" style="5" customWidth="1"/>
    <col min="12794" max="12794" width="11.6640625" style="5" customWidth="1"/>
    <col min="12795" max="12795" width="7.6640625" style="5" customWidth="1"/>
    <col min="12796" max="12796" width="11.6640625" style="5" customWidth="1"/>
    <col min="12797" max="12797" width="8.109375" style="5" customWidth="1"/>
    <col min="12798" max="13045" width="9" style="5"/>
    <col min="13046" max="13046" width="19.33203125" style="5" customWidth="1"/>
    <col min="13047" max="13047" width="33.6640625" style="5" customWidth="1"/>
    <col min="13048" max="13048" width="11.6640625" style="5" customWidth="1"/>
    <col min="13049" max="13049" width="7.6640625" style="5" customWidth="1"/>
    <col min="13050" max="13050" width="11.6640625" style="5" customWidth="1"/>
    <col min="13051" max="13051" width="7.6640625" style="5" customWidth="1"/>
    <col min="13052" max="13052" width="11.6640625" style="5" customWidth="1"/>
    <col min="13053" max="13053" width="8.109375" style="5" customWidth="1"/>
    <col min="13054" max="13301" width="9" style="5"/>
    <col min="13302" max="13302" width="19.33203125" style="5" customWidth="1"/>
    <col min="13303" max="13303" width="33.6640625" style="5" customWidth="1"/>
    <col min="13304" max="13304" width="11.6640625" style="5" customWidth="1"/>
    <col min="13305" max="13305" width="7.6640625" style="5" customWidth="1"/>
    <col min="13306" max="13306" width="11.6640625" style="5" customWidth="1"/>
    <col min="13307" max="13307" width="7.6640625" style="5" customWidth="1"/>
    <col min="13308" max="13308" width="11.6640625" style="5" customWidth="1"/>
    <col min="13309" max="13309" width="8.109375" style="5" customWidth="1"/>
    <col min="13310" max="13557" width="9" style="5"/>
    <col min="13558" max="13558" width="19.33203125" style="5" customWidth="1"/>
    <col min="13559" max="13559" width="33.6640625" style="5" customWidth="1"/>
    <col min="13560" max="13560" width="11.6640625" style="5" customWidth="1"/>
    <col min="13561" max="13561" width="7.6640625" style="5" customWidth="1"/>
    <col min="13562" max="13562" width="11.6640625" style="5" customWidth="1"/>
    <col min="13563" max="13563" width="7.6640625" style="5" customWidth="1"/>
    <col min="13564" max="13564" width="11.6640625" style="5" customWidth="1"/>
    <col min="13565" max="13565" width="8.109375" style="5" customWidth="1"/>
    <col min="13566" max="13813" width="9" style="5"/>
    <col min="13814" max="13814" width="19.33203125" style="5" customWidth="1"/>
    <col min="13815" max="13815" width="33.6640625" style="5" customWidth="1"/>
    <col min="13816" max="13816" width="11.6640625" style="5" customWidth="1"/>
    <col min="13817" max="13817" width="7.6640625" style="5" customWidth="1"/>
    <col min="13818" max="13818" width="11.6640625" style="5" customWidth="1"/>
    <col min="13819" max="13819" width="7.6640625" style="5" customWidth="1"/>
    <col min="13820" max="13820" width="11.6640625" style="5" customWidth="1"/>
    <col min="13821" max="13821" width="8.109375" style="5" customWidth="1"/>
    <col min="13822" max="14069" width="9" style="5"/>
    <col min="14070" max="14070" width="19.33203125" style="5" customWidth="1"/>
    <col min="14071" max="14071" width="33.6640625" style="5" customWidth="1"/>
    <col min="14072" max="14072" width="11.6640625" style="5" customWidth="1"/>
    <col min="14073" max="14073" width="7.6640625" style="5" customWidth="1"/>
    <col min="14074" max="14074" width="11.6640625" style="5" customWidth="1"/>
    <col min="14075" max="14075" width="7.6640625" style="5" customWidth="1"/>
    <col min="14076" max="14076" width="11.6640625" style="5" customWidth="1"/>
    <col min="14077" max="14077" width="8.109375" style="5" customWidth="1"/>
    <col min="14078" max="14325" width="9" style="5"/>
    <col min="14326" max="14326" width="19.33203125" style="5" customWidth="1"/>
    <col min="14327" max="14327" width="33.6640625" style="5" customWidth="1"/>
    <col min="14328" max="14328" width="11.6640625" style="5" customWidth="1"/>
    <col min="14329" max="14329" width="7.6640625" style="5" customWidth="1"/>
    <col min="14330" max="14330" width="11.6640625" style="5" customWidth="1"/>
    <col min="14331" max="14331" width="7.6640625" style="5" customWidth="1"/>
    <col min="14332" max="14332" width="11.6640625" style="5" customWidth="1"/>
    <col min="14333" max="14333" width="8.109375" style="5" customWidth="1"/>
    <col min="14334" max="14581" width="9" style="5"/>
    <col min="14582" max="14582" width="19.33203125" style="5" customWidth="1"/>
    <col min="14583" max="14583" width="33.6640625" style="5" customWidth="1"/>
    <col min="14584" max="14584" width="11.6640625" style="5" customWidth="1"/>
    <col min="14585" max="14585" width="7.6640625" style="5" customWidth="1"/>
    <col min="14586" max="14586" width="11.6640625" style="5" customWidth="1"/>
    <col min="14587" max="14587" width="7.6640625" style="5" customWidth="1"/>
    <col min="14588" max="14588" width="11.6640625" style="5" customWidth="1"/>
    <col min="14589" max="14589" width="8.109375" style="5" customWidth="1"/>
    <col min="14590" max="14837" width="9" style="5"/>
    <col min="14838" max="14838" width="19.33203125" style="5" customWidth="1"/>
    <col min="14839" max="14839" width="33.6640625" style="5" customWidth="1"/>
    <col min="14840" max="14840" width="11.6640625" style="5" customWidth="1"/>
    <col min="14841" max="14841" width="7.6640625" style="5" customWidth="1"/>
    <col min="14842" max="14842" width="11.6640625" style="5" customWidth="1"/>
    <col min="14843" max="14843" width="7.6640625" style="5" customWidth="1"/>
    <col min="14844" max="14844" width="11.6640625" style="5" customWidth="1"/>
    <col min="14845" max="14845" width="8.109375" style="5" customWidth="1"/>
    <col min="14846" max="15093" width="9" style="5"/>
    <col min="15094" max="15094" width="19.33203125" style="5" customWidth="1"/>
    <col min="15095" max="15095" width="33.6640625" style="5" customWidth="1"/>
    <col min="15096" max="15096" width="11.6640625" style="5" customWidth="1"/>
    <col min="15097" max="15097" width="7.6640625" style="5" customWidth="1"/>
    <col min="15098" max="15098" width="11.6640625" style="5" customWidth="1"/>
    <col min="15099" max="15099" width="7.6640625" style="5" customWidth="1"/>
    <col min="15100" max="15100" width="11.6640625" style="5" customWidth="1"/>
    <col min="15101" max="15101" width="8.109375" style="5" customWidth="1"/>
    <col min="15102" max="15349" width="9" style="5"/>
    <col min="15350" max="15350" width="19.33203125" style="5" customWidth="1"/>
    <col min="15351" max="15351" width="33.6640625" style="5" customWidth="1"/>
    <col min="15352" max="15352" width="11.6640625" style="5" customWidth="1"/>
    <col min="15353" max="15353" width="7.6640625" style="5" customWidth="1"/>
    <col min="15354" max="15354" width="11.6640625" style="5" customWidth="1"/>
    <col min="15355" max="15355" width="7.6640625" style="5" customWidth="1"/>
    <col min="15356" max="15356" width="11.6640625" style="5" customWidth="1"/>
    <col min="15357" max="15357" width="8.109375" style="5" customWidth="1"/>
    <col min="15358" max="15605" width="9" style="5"/>
    <col min="15606" max="15606" width="19.33203125" style="5" customWidth="1"/>
    <col min="15607" max="15607" width="33.6640625" style="5" customWidth="1"/>
    <col min="15608" max="15608" width="11.6640625" style="5" customWidth="1"/>
    <col min="15609" max="15609" width="7.6640625" style="5" customWidth="1"/>
    <col min="15610" max="15610" width="11.6640625" style="5" customWidth="1"/>
    <col min="15611" max="15611" width="7.6640625" style="5" customWidth="1"/>
    <col min="15612" max="15612" width="11.6640625" style="5" customWidth="1"/>
    <col min="15613" max="15613" width="8.109375" style="5" customWidth="1"/>
    <col min="15614" max="15861" width="9" style="5"/>
    <col min="15862" max="15862" width="19.33203125" style="5" customWidth="1"/>
    <col min="15863" max="15863" width="33.6640625" style="5" customWidth="1"/>
    <col min="15864" max="15864" width="11.6640625" style="5" customWidth="1"/>
    <col min="15865" max="15865" width="7.6640625" style="5" customWidth="1"/>
    <col min="15866" max="15866" width="11.6640625" style="5" customWidth="1"/>
    <col min="15867" max="15867" width="7.6640625" style="5" customWidth="1"/>
    <col min="15868" max="15868" width="11.6640625" style="5" customWidth="1"/>
    <col min="15869" max="15869" width="8.109375" style="5" customWidth="1"/>
    <col min="15870" max="16117" width="9" style="5"/>
    <col min="16118" max="16118" width="19.33203125" style="5" customWidth="1"/>
    <col min="16119" max="16119" width="33.6640625" style="5" customWidth="1"/>
    <col min="16120" max="16120" width="11.6640625" style="5" customWidth="1"/>
    <col min="16121" max="16121" width="7.6640625" style="5" customWidth="1"/>
    <col min="16122" max="16122" width="11.6640625" style="5" customWidth="1"/>
    <col min="16123" max="16123" width="7.6640625" style="5" customWidth="1"/>
    <col min="16124" max="16124" width="11.6640625" style="5" customWidth="1"/>
    <col min="16125" max="16125" width="8.109375" style="5" customWidth="1"/>
    <col min="16126" max="16384" width="9" style="5"/>
  </cols>
  <sheetData>
    <row r="1" spans="1:9" ht="39.9" customHeight="1">
      <c r="A1" s="4"/>
      <c r="B1" s="7"/>
      <c r="C1" s="7"/>
      <c r="D1" s="7"/>
      <c r="E1" s="7"/>
      <c r="F1" s="7"/>
      <c r="G1" s="7"/>
      <c r="H1" s="7"/>
    </row>
    <row r="2" spans="1:9" ht="36" customHeight="1">
      <c r="A2" s="4"/>
      <c r="B2" s="6" t="s">
        <v>28</v>
      </c>
      <c r="C2" s="7"/>
      <c r="D2" s="7"/>
      <c r="E2" s="7"/>
      <c r="F2" s="7"/>
      <c r="G2" s="7"/>
      <c r="H2" s="7"/>
    </row>
    <row r="3" spans="1:9" ht="6" customHeight="1">
      <c r="A3" s="4"/>
      <c r="B3" s="7"/>
      <c r="C3" s="7"/>
      <c r="D3" s="7"/>
      <c r="E3" s="7"/>
      <c r="F3" s="7"/>
      <c r="G3" s="7"/>
      <c r="H3" s="7"/>
    </row>
    <row r="4" spans="1:9" ht="18" customHeight="1">
      <c r="A4" s="4"/>
      <c r="B4" s="41" t="s">
        <v>149</v>
      </c>
      <c r="C4" s="42"/>
      <c r="D4" s="42"/>
      <c r="E4" s="42"/>
      <c r="F4" s="42"/>
      <c r="G4" s="42"/>
      <c r="H4" s="42"/>
    </row>
    <row r="5" spans="1:9" ht="18" customHeight="1">
      <c r="A5" s="4"/>
      <c r="B5" s="95"/>
      <c r="C5" s="42"/>
      <c r="D5" s="42"/>
      <c r="E5" s="42"/>
      <c r="F5" s="42"/>
      <c r="G5" s="42"/>
      <c r="H5" s="42"/>
    </row>
    <row r="6" spans="1:9" ht="36" customHeight="1">
      <c r="A6" s="4"/>
      <c r="B6" s="167" t="s">
        <v>29</v>
      </c>
      <c r="C6" s="168"/>
      <c r="D6" s="168"/>
      <c r="E6" s="168"/>
      <c r="F6" s="168"/>
      <c r="G6" s="168"/>
      <c r="H6" s="168"/>
    </row>
    <row r="7" spans="1:9" ht="15" customHeight="1">
      <c r="A7" s="4"/>
      <c r="B7" s="7"/>
      <c r="C7" s="8"/>
      <c r="D7" s="43"/>
      <c r="E7" s="8"/>
      <c r="F7" s="43"/>
      <c r="G7" s="8"/>
      <c r="H7" s="43" t="s">
        <v>4</v>
      </c>
    </row>
    <row r="8" spans="1:9" ht="15.9" customHeight="1">
      <c r="A8" s="4"/>
      <c r="B8" s="170" t="s">
        <v>5</v>
      </c>
      <c r="C8" s="170" t="s">
        <v>105</v>
      </c>
      <c r="D8" s="170"/>
      <c r="E8" s="170" t="s">
        <v>87</v>
      </c>
      <c r="F8" s="170"/>
      <c r="G8" s="170" t="s">
        <v>6</v>
      </c>
      <c r="H8" s="170"/>
    </row>
    <row r="9" spans="1:9" ht="15.9" customHeight="1">
      <c r="A9" s="4"/>
      <c r="B9" s="170"/>
      <c r="C9" s="10" t="s">
        <v>7</v>
      </c>
      <c r="D9" s="10" t="s">
        <v>127</v>
      </c>
      <c r="E9" s="10" t="s">
        <v>7</v>
      </c>
      <c r="F9" s="10" t="s">
        <v>127</v>
      </c>
      <c r="G9" s="10" t="s">
        <v>7</v>
      </c>
      <c r="H9" s="10" t="s">
        <v>127</v>
      </c>
    </row>
    <row r="10" spans="1:9" ht="15.9" customHeight="1">
      <c r="A10" s="4"/>
      <c r="B10" s="44" t="s">
        <v>30</v>
      </c>
      <c r="C10" s="45"/>
      <c r="D10" s="13"/>
      <c r="E10" s="128"/>
      <c r="F10" s="11"/>
      <c r="G10" s="46" t="s">
        <v>9</v>
      </c>
      <c r="H10" s="13" t="s">
        <v>11</v>
      </c>
    </row>
    <row r="11" spans="1:9" ht="15.9" customHeight="1">
      <c r="A11" s="4"/>
      <c r="B11" s="47" t="s">
        <v>31</v>
      </c>
      <c r="C11" s="33">
        <v>2948836</v>
      </c>
      <c r="D11" s="131">
        <v>72.8</v>
      </c>
      <c r="E11" s="127">
        <v>2951465</v>
      </c>
      <c r="F11" s="32">
        <v>72.3</v>
      </c>
      <c r="G11" s="86">
        <v>-2629</v>
      </c>
      <c r="H11" s="87">
        <v>-8.9074408810539851E-2</v>
      </c>
      <c r="I11" s="135"/>
    </row>
    <row r="12" spans="1:9" ht="15.9" customHeight="1">
      <c r="A12" s="4"/>
      <c r="B12" s="47" t="s">
        <v>32</v>
      </c>
      <c r="C12" s="33">
        <v>-19836</v>
      </c>
      <c r="D12" s="131">
        <v>-0.5</v>
      </c>
      <c r="E12" s="127">
        <v>-19259</v>
      </c>
      <c r="F12" s="49">
        <v>-0.5</v>
      </c>
      <c r="G12" s="86">
        <v>-577</v>
      </c>
      <c r="H12" s="87" t="s">
        <v>12</v>
      </c>
      <c r="I12" s="135"/>
    </row>
    <row r="13" spans="1:9" ht="15.9" customHeight="1">
      <c r="A13" s="4"/>
      <c r="B13" s="47" t="s">
        <v>33</v>
      </c>
      <c r="C13" s="33">
        <v>-3794</v>
      </c>
      <c r="D13" s="132">
        <v>-0.1</v>
      </c>
      <c r="E13" s="127">
        <v>-2088</v>
      </c>
      <c r="F13" s="32">
        <v>0</v>
      </c>
      <c r="G13" s="86">
        <v>-1706</v>
      </c>
      <c r="H13" s="87" t="s">
        <v>12</v>
      </c>
      <c r="I13" s="135"/>
    </row>
    <row r="14" spans="1:9" ht="15.9" customHeight="1">
      <c r="A14" s="4"/>
      <c r="B14" s="47" t="s">
        <v>85</v>
      </c>
      <c r="C14" s="33">
        <v>2925206</v>
      </c>
      <c r="D14" s="131">
        <v>72.2</v>
      </c>
      <c r="E14" s="127">
        <v>2930118</v>
      </c>
      <c r="F14" s="32">
        <v>71.8</v>
      </c>
      <c r="G14" s="86">
        <v>-4912</v>
      </c>
      <c r="H14" s="87">
        <v>-0.16763829989099416</v>
      </c>
      <c r="I14" s="135"/>
    </row>
    <row r="15" spans="1:9" ht="15.9" customHeight="1">
      <c r="A15" s="4"/>
      <c r="B15" s="47" t="s">
        <v>34</v>
      </c>
      <c r="C15" s="33">
        <v>6659</v>
      </c>
      <c r="D15" s="131">
        <v>0.2</v>
      </c>
      <c r="E15" s="127">
        <v>7179</v>
      </c>
      <c r="F15" s="32">
        <v>0.2</v>
      </c>
      <c r="G15" s="86">
        <v>-520</v>
      </c>
      <c r="H15" s="87">
        <v>-7.2433486558016433</v>
      </c>
      <c r="I15" s="135"/>
    </row>
    <row r="16" spans="1:9" ht="15.9" customHeight="1">
      <c r="A16" s="4"/>
      <c r="B16" s="47" t="s">
        <v>35</v>
      </c>
      <c r="C16" s="33">
        <v>30961</v>
      </c>
      <c r="D16" s="131">
        <v>0.8</v>
      </c>
      <c r="E16" s="127">
        <v>27088</v>
      </c>
      <c r="F16" s="32">
        <v>0.7</v>
      </c>
      <c r="G16" s="86">
        <v>3873</v>
      </c>
      <c r="H16" s="87">
        <v>14.297844063792084</v>
      </c>
      <c r="I16" s="135"/>
    </row>
    <row r="17" spans="1:9" ht="15.9" customHeight="1">
      <c r="A17" s="4"/>
      <c r="B17" s="47" t="s">
        <v>36</v>
      </c>
      <c r="C17" s="33">
        <v>852352</v>
      </c>
      <c r="D17" s="131">
        <v>21</v>
      </c>
      <c r="E17" s="127">
        <v>805929</v>
      </c>
      <c r="F17" s="32">
        <v>19.7</v>
      </c>
      <c r="G17" s="86">
        <v>46423</v>
      </c>
      <c r="H17" s="87">
        <v>5.7601848301773479</v>
      </c>
      <c r="I17" s="135"/>
    </row>
    <row r="18" spans="1:9" ht="15.9" customHeight="1">
      <c r="A18" s="50"/>
      <c r="B18" s="47" t="s">
        <v>37</v>
      </c>
      <c r="C18" s="33">
        <v>687709</v>
      </c>
      <c r="D18" s="131">
        <v>17</v>
      </c>
      <c r="E18" s="127">
        <v>626206</v>
      </c>
      <c r="F18" s="32">
        <v>15.3</v>
      </c>
      <c r="G18" s="86">
        <v>61503</v>
      </c>
      <c r="H18" s="87">
        <v>9.8215283788401901</v>
      </c>
      <c r="I18" s="135"/>
    </row>
    <row r="19" spans="1:9" ht="15.9" customHeight="1">
      <c r="A19" s="4"/>
      <c r="B19" s="47" t="s">
        <v>38</v>
      </c>
      <c r="C19" s="51"/>
      <c r="D19" s="131"/>
      <c r="E19" s="129"/>
      <c r="F19" s="51"/>
      <c r="G19" s="89"/>
      <c r="H19" s="87"/>
      <c r="I19" s="135"/>
    </row>
    <row r="20" spans="1:9" ht="15.9" customHeight="1">
      <c r="A20" s="4"/>
      <c r="B20" s="47" t="s">
        <v>119</v>
      </c>
      <c r="C20" s="33">
        <v>-607920</v>
      </c>
      <c r="D20" s="131">
        <v>-15</v>
      </c>
      <c r="E20" s="127">
        <v>468452</v>
      </c>
      <c r="F20" s="32">
        <v>11.5</v>
      </c>
      <c r="G20" s="86">
        <v>-1076372</v>
      </c>
      <c r="H20" s="87">
        <v>-229.77210044999273</v>
      </c>
      <c r="I20" s="135"/>
    </row>
    <row r="21" spans="1:9" ht="15.9" customHeight="1">
      <c r="A21" s="4"/>
      <c r="B21" s="47" t="s">
        <v>39</v>
      </c>
      <c r="C21" s="33"/>
      <c r="D21" s="131"/>
      <c r="E21" s="33"/>
      <c r="F21" s="131"/>
      <c r="G21" s="86"/>
      <c r="H21" s="87"/>
      <c r="I21" s="135"/>
    </row>
    <row r="22" spans="1:9" ht="15.9" customHeight="1">
      <c r="A22" s="4"/>
      <c r="B22" s="47" t="s">
        <v>120</v>
      </c>
      <c r="C22" s="132" t="s">
        <v>12</v>
      </c>
      <c r="D22" s="132" t="s">
        <v>12</v>
      </c>
      <c r="E22" s="127">
        <v>255622</v>
      </c>
      <c r="F22" s="32">
        <v>6.3</v>
      </c>
      <c r="G22" s="86">
        <f>-E22</f>
        <v>-255622</v>
      </c>
      <c r="H22" s="87" t="s">
        <v>12</v>
      </c>
      <c r="I22" s="135"/>
    </row>
    <row r="23" spans="1:9" ht="15.9" customHeight="1">
      <c r="A23" s="4"/>
      <c r="B23" s="122" t="s">
        <v>106</v>
      </c>
      <c r="C23" s="33"/>
      <c r="D23" s="131"/>
      <c r="E23" s="127"/>
      <c r="F23" s="32"/>
      <c r="G23" s="86"/>
      <c r="H23" s="87"/>
      <c r="I23" s="135"/>
    </row>
    <row r="24" spans="1:9" ht="15.9" customHeight="1">
      <c r="A24" s="4"/>
      <c r="B24" s="122" t="s">
        <v>118</v>
      </c>
      <c r="C24" s="33">
        <v>102991</v>
      </c>
      <c r="D24" s="131">
        <v>2.6</v>
      </c>
      <c r="E24" s="32" t="s">
        <v>12</v>
      </c>
      <c r="F24" s="32" t="s">
        <v>12</v>
      </c>
      <c r="G24" s="86">
        <f>+C24</f>
        <v>102991</v>
      </c>
      <c r="H24" s="87" t="s">
        <v>12</v>
      </c>
      <c r="I24" s="135"/>
    </row>
    <row r="25" spans="1:9" ht="15.9" customHeight="1">
      <c r="A25" s="4"/>
      <c r="B25" s="47" t="s">
        <v>40</v>
      </c>
      <c r="C25" s="33"/>
      <c r="D25" s="132"/>
      <c r="E25" s="130"/>
      <c r="F25" s="32"/>
      <c r="G25" s="86"/>
      <c r="H25" s="87"/>
      <c r="I25" s="135"/>
    </row>
    <row r="26" spans="1:9" ht="15.9" customHeight="1">
      <c r="A26" s="4"/>
      <c r="B26" s="47" t="s">
        <v>121</v>
      </c>
      <c r="C26" s="132" t="s">
        <v>12</v>
      </c>
      <c r="D26" s="132" t="s">
        <v>12</v>
      </c>
      <c r="E26" s="130">
        <v>61224</v>
      </c>
      <c r="F26" s="32">
        <v>1.5</v>
      </c>
      <c r="G26" s="86">
        <f>-E26</f>
        <v>-61224</v>
      </c>
      <c r="H26" s="87" t="s">
        <v>12</v>
      </c>
      <c r="I26" s="135"/>
    </row>
    <row r="27" spans="1:9" ht="15.9" customHeight="1">
      <c r="A27" s="4"/>
      <c r="B27" s="123" t="s">
        <v>107</v>
      </c>
      <c r="C27" s="86"/>
      <c r="D27" s="131"/>
      <c r="E27" s="32"/>
      <c r="F27" s="32"/>
      <c r="G27" s="86"/>
      <c r="H27" s="87"/>
      <c r="I27" s="135"/>
    </row>
    <row r="28" spans="1:9" ht="15.9" customHeight="1">
      <c r="A28" s="4"/>
      <c r="B28" s="123" t="s">
        <v>122</v>
      </c>
      <c r="C28" s="86">
        <v>13761</v>
      </c>
      <c r="D28" s="131">
        <v>0.3</v>
      </c>
      <c r="E28" s="32" t="s">
        <v>12</v>
      </c>
      <c r="F28" s="32" t="s">
        <v>12</v>
      </c>
      <c r="G28" s="86">
        <f>+C28</f>
        <v>13761</v>
      </c>
      <c r="H28" s="87" t="s">
        <v>12</v>
      </c>
      <c r="I28" s="135"/>
    </row>
    <row r="29" spans="1:9" ht="15.9" customHeight="1">
      <c r="A29" s="4"/>
      <c r="B29" s="123" t="s">
        <v>108</v>
      </c>
      <c r="C29" s="86">
        <v>364433</v>
      </c>
      <c r="D29" s="131">
        <v>9</v>
      </c>
      <c r="E29" s="134" t="s">
        <v>12</v>
      </c>
      <c r="F29" s="134" t="s">
        <v>12</v>
      </c>
      <c r="G29" s="86">
        <f>+C29</f>
        <v>364433</v>
      </c>
      <c r="H29" s="87" t="s">
        <v>12</v>
      </c>
      <c r="I29" s="135"/>
    </row>
    <row r="30" spans="1:9" ht="15.9" customHeight="1">
      <c r="A30" s="4"/>
      <c r="B30" s="47" t="s">
        <v>84</v>
      </c>
      <c r="C30" s="86">
        <v>280954</v>
      </c>
      <c r="D30" s="131">
        <v>6.9</v>
      </c>
      <c r="E30" s="86">
        <v>-648766</v>
      </c>
      <c r="F30" s="32">
        <v>-15.9</v>
      </c>
      <c r="G30" s="86">
        <v>929720</v>
      </c>
      <c r="H30" s="87" t="s">
        <v>12</v>
      </c>
      <c r="I30" s="135"/>
    </row>
    <row r="31" spans="1:9" ht="15.9" customHeight="1">
      <c r="A31" s="4"/>
      <c r="B31" s="47" t="s">
        <v>41</v>
      </c>
      <c r="C31" s="86">
        <v>-27916</v>
      </c>
      <c r="D31" s="131">
        <v>-0.7</v>
      </c>
      <c r="E31" s="133">
        <v>15941</v>
      </c>
      <c r="F31" s="32">
        <v>0.4</v>
      </c>
      <c r="G31" s="86">
        <v>-43857</v>
      </c>
      <c r="H31" s="87">
        <v>-275.12075779436668</v>
      </c>
      <c r="I31" s="135"/>
    </row>
    <row r="32" spans="1:9" ht="15.9" customHeight="1">
      <c r="A32" s="50"/>
      <c r="B32" s="47" t="s">
        <v>83</v>
      </c>
      <c r="C32" s="86">
        <v>36856</v>
      </c>
      <c r="D32" s="131">
        <v>0.9</v>
      </c>
      <c r="E32" s="86">
        <v>22808</v>
      </c>
      <c r="F32" s="32">
        <v>0.5</v>
      </c>
      <c r="G32" s="86">
        <v>14048</v>
      </c>
      <c r="H32" s="87">
        <v>61.592423710978608</v>
      </c>
      <c r="I32" s="135"/>
    </row>
    <row r="33" spans="1:9" ht="15.9" customHeight="1">
      <c r="A33" s="4"/>
      <c r="B33" s="47" t="s">
        <v>42</v>
      </c>
      <c r="C33" s="86">
        <v>1484</v>
      </c>
      <c r="D33" s="88">
        <v>0</v>
      </c>
      <c r="E33" s="86">
        <v>4442</v>
      </c>
      <c r="F33" s="32">
        <v>0.1</v>
      </c>
      <c r="G33" s="86">
        <v>-2958</v>
      </c>
      <c r="H33" s="87">
        <v>-66.59162539396668</v>
      </c>
      <c r="I33" s="135"/>
    </row>
    <row r="34" spans="1:9" ht="15.9" customHeight="1">
      <c r="A34" s="4"/>
      <c r="B34" s="47" t="s">
        <v>43</v>
      </c>
      <c r="C34" s="33">
        <v>4752</v>
      </c>
      <c r="D34" s="131">
        <v>0.1</v>
      </c>
      <c r="E34" s="86">
        <v>646</v>
      </c>
      <c r="F34" s="32">
        <v>0</v>
      </c>
      <c r="G34" s="86">
        <v>4106</v>
      </c>
      <c r="H34" s="87">
        <v>635.60371517027863</v>
      </c>
      <c r="I34" s="135"/>
    </row>
    <row r="35" spans="1:9" ht="15.9" customHeight="1">
      <c r="A35" s="55"/>
      <c r="B35" s="52" t="s">
        <v>44</v>
      </c>
      <c r="C35" s="53">
        <v>228843</v>
      </c>
      <c r="D35" s="124">
        <v>5.7</v>
      </c>
      <c r="E35" s="125">
        <v>310572</v>
      </c>
      <c r="F35" s="35">
        <v>7.6</v>
      </c>
      <c r="G35" s="125">
        <v>-81729</v>
      </c>
      <c r="H35" s="126">
        <v>-26.315636953749856</v>
      </c>
      <c r="I35" s="135"/>
    </row>
    <row r="36" spans="1:9" ht="15.9" customHeight="1">
      <c r="A36" s="4"/>
      <c r="B36" s="56" t="s">
        <v>45</v>
      </c>
      <c r="C36" s="53">
        <v>4048773</v>
      </c>
      <c r="D36" s="124">
        <v>100</v>
      </c>
      <c r="E36" s="57">
        <v>4081532</v>
      </c>
      <c r="F36" s="39">
        <v>100</v>
      </c>
      <c r="G36" s="90">
        <f>+C36-E36</f>
        <v>-32759</v>
      </c>
      <c r="H36" s="91">
        <v>-0.80261529249311281</v>
      </c>
      <c r="I36" s="135"/>
    </row>
    <row r="37" spans="1:9" ht="15.9" customHeight="1">
      <c r="A37" s="50"/>
      <c r="B37" s="30" t="s">
        <v>46</v>
      </c>
      <c r="C37" s="33"/>
      <c r="D37" s="48"/>
      <c r="E37" s="33"/>
      <c r="G37" s="86"/>
      <c r="H37" s="87"/>
    </row>
    <row r="38" spans="1:9" ht="15.9" customHeight="1">
      <c r="A38" s="4"/>
      <c r="B38" s="47" t="s">
        <v>47</v>
      </c>
      <c r="C38" s="33">
        <v>1611021</v>
      </c>
      <c r="D38" s="48">
        <v>39.799999999999997</v>
      </c>
      <c r="E38" s="33">
        <v>1320128</v>
      </c>
      <c r="F38" s="32">
        <v>32.299999999999997</v>
      </c>
      <c r="G38" s="86">
        <v>290893</v>
      </c>
      <c r="H38" s="87">
        <v>22.035211737043682</v>
      </c>
    </row>
    <row r="39" spans="1:9" ht="15.9" customHeight="1">
      <c r="A39" s="4"/>
      <c r="B39" s="47" t="s">
        <v>124</v>
      </c>
      <c r="C39" s="33">
        <v>-10320</v>
      </c>
      <c r="D39" s="48">
        <v>-0.3</v>
      </c>
      <c r="E39" s="33">
        <v>-9372</v>
      </c>
      <c r="F39" s="32">
        <v>-0.2</v>
      </c>
      <c r="G39" s="86">
        <v>-948</v>
      </c>
      <c r="H39" s="87" t="s">
        <v>12</v>
      </c>
    </row>
    <row r="40" spans="1:9" ht="15.9" customHeight="1">
      <c r="A40" s="4"/>
      <c r="B40" s="47" t="s">
        <v>48</v>
      </c>
      <c r="C40" s="33">
        <v>1600701</v>
      </c>
      <c r="D40" s="48">
        <v>39.5</v>
      </c>
      <c r="E40" s="33">
        <v>1310756</v>
      </c>
      <c r="F40" s="32">
        <v>32.1</v>
      </c>
      <c r="G40" s="86">
        <v>289945</v>
      </c>
      <c r="H40" s="87">
        <v>22.12044041759107</v>
      </c>
    </row>
    <row r="41" spans="1:9" ht="15.9" customHeight="1">
      <c r="A41" s="4"/>
      <c r="B41" s="47" t="s">
        <v>86</v>
      </c>
      <c r="C41" s="33">
        <v>1822783</v>
      </c>
      <c r="D41" s="48">
        <v>45</v>
      </c>
      <c r="E41" s="33">
        <v>2061678</v>
      </c>
      <c r="F41" s="32">
        <v>50.5</v>
      </c>
      <c r="G41" s="92">
        <v>-238895</v>
      </c>
      <c r="H41" s="87">
        <v>-11.587405986773881</v>
      </c>
    </row>
    <row r="42" spans="1:9" ht="15.9" customHeight="1">
      <c r="A42" s="4"/>
      <c r="B42" s="47" t="s">
        <v>49</v>
      </c>
      <c r="C42" s="51"/>
      <c r="D42" s="99"/>
      <c r="E42" s="33"/>
      <c r="F42" s="51"/>
      <c r="G42" s="86"/>
      <c r="H42" s="87"/>
    </row>
    <row r="43" spans="1:9" ht="15.9" customHeight="1">
      <c r="A43" s="4"/>
      <c r="B43" s="47" t="s">
        <v>123</v>
      </c>
      <c r="C43" s="33">
        <v>935</v>
      </c>
      <c r="D43" s="48">
        <v>0</v>
      </c>
      <c r="E43" s="33">
        <v>777</v>
      </c>
      <c r="F43" s="32">
        <v>0</v>
      </c>
      <c r="G43" s="86">
        <v>158</v>
      </c>
      <c r="H43" s="87">
        <v>20.334620334620336</v>
      </c>
    </row>
    <row r="44" spans="1:9" ht="15.9" customHeight="1">
      <c r="A44" s="4"/>
      <c r="B44" s="47" t="s">
        <v>50</v>
      </c>
      <c r="C44" s="33">
        <v>18009</v>
      </c>
      <c r="D44" s="48">
        <v>0.5</v>
      </c>
      <c r="E44" s="33">
        <v>17125</v>
      </c>
      <c r="F44" s="32">
        <v>0.4</v>
      </c>
      <c r="G44" s="86">
        <v>884</v>
      </c>
      <c r="H44" s="87">
        <v>5.1620437956204377</v>
      </c>
    </row>
    <row r="45" spans="1:9" ht="15.9" customHeight="1">
      <c r="A45" s="4"/>
      <c r="B45" s="47" t="s">
        <v>51</v>
      </c>
      <c r="C45" s="33">
        <v>143483</v>
      </c>
      <c r="D45" s="48">
        <v>3.5</v>
      </c>
      <c r="E45" s="33">
        <v>142628</v>
      </c>
      <c r="F45" s="32">
        <v>3.5</v>
      </c>
      <c r="G45" s="86">
        <v>855</v>
      </c>
      <c r="H45" s="87">
        <v>0.59946153630423205</v>
      </c>
    </row>
    <row r="46" spans="1:9" ht="15.9" customHeight="1">
      <c r="A46" s="4"/>
      <c r="B46" s="47" t="s">
        <v>52</v>
      </c>
      <c r="C46" s="33">
        <v>23614</v>
      </c>
      <c r="D46" s="48">
        <v>0.6</v>
      </c>
      <c r="E46" s="33">
        <v>17192</v>
      </c>
      <c r="F46" s="32">
        <v>0.5</v>
      </c>
      <c r="G46" s="86">
        <v>6422</v>
      </c>
      <c r="H46" s="87">
        <v>37.354583527221962</v>
      </c>
    </row>
    <row r="47" spans="1:9" ht="15.9" customHeight="1">
      <c r="A47" s="50"/>
      <c r="B47" s="52" t="s">
        <v>53</v>
      </c>
      <c r="C47" s="54">
        <v>228843</v>
      </c>
      <c r="D47" s="131">
        <v>5.7</v>
      </c>
      <c r="E47" s="33">
        <v>310572</v>
      </c>
      <c r="F47" s="32">
        <v>7.6</v>
      </c>
      <c r="G47" s="86">
        <v>-81729</v>
      </c>
      <c r="H47" s="87">
        <v>-26.315636953749856</v>
      </c>
    </row>
    <row r="48" spans="1:9" ht="15.9" customHeight="1">
      <c r="A48" s="50"/>
      <c r="B48" s="56" t="s">
        <v>54</v>
      </c>
      <c r="C48" s="57">
        <v>3838368</v>
      </c>
      <c r="D48" s="58">
        <v>94.8</v>
      </c>
      <c r="E48" s="60">
        <v>3860728</v>
      </c>
      <c r="F48" s="39">
        <v>94.6</v>
      </c>
      <c r="G48" s="90">
        <v>-22360</v>
      </c>
      <c r="H48" s="91">
        <v>-0.57916538020808517</v>
      </c>
    </row>
    <row r="49" spans="1:8" ht="15.9" customHeight="1">
      <c r="A49" s="4"/>
      <c r="B49" s="59" t="s">
        <v>55</v>
      </c>
      <c r="C49" s="57">
        <v>107031</v>
      </c>
      <c r="D49" s="58">
        <v>2.6</v>
      </c>
      <c r="E49" s="57">
        <v>105064</v>
      </c>
      <c r="F49" s="39">
        <v>2.6</v>
      </c>
      <c r="G49" s="90">
        <v>1967</v>
      </c>
      <c r="H49" s="91">
        <v>1.8721921876189751</v>
      </c>
    </row>
    <row r="50" spans="1:8" ht="15.9" customHeight="1">
      <c r="A50" s="4"/>
      <c r="B50" s="56" t="s">
        <v>56</v>
      </c>
      <c r="C50" s="57">
        <v>103374</v>
      </c>
      <c r="D50" s="99">
        <v>2.6</v>
      </c>
      <c r="E50" s="57">
        <v>115740</v>
      </c>
      <c r="F50" s="39">
        <v>2.8</v>
      </c>
      <c r="G50" s="90">
        <v>-12366</v>
      </c>
      <c r="H50" s="91">
        <v>-10.684292379471229</v>
      </c>
    </row>
    <row r="51" spans="1:8" ht="15.9" customHeight="1">
      <c r="A51" s="4"/>
      <c r="B51" s="59" t="s">
        <v>57</v>
      </c>
      <c r="C51" s="57">
        <v>-19171</v>
      </c>
      <c r="D51" s="58">
        <v>-0.5</v>
      </c>
      <c r="E51" s="57">
        <v>933</v>
      </c>
      <c r="F51" s="39">
        <v>0</v>
      </c>
      <c r="G51" s="90">
        <v>-20104</v>
      </c>
      <c r="H51" s="91">
        <v>-2154.7695605573422</v>
      </c>
    </row>
    <row r="52" spans="1:8" ht="15.9" customHeight="1">
      <c r="A52" s="4"/>
      <c r="B52" s="56" t="s">
        <v>58</v>
      </c>
      <c r="C52" s="57">
        <v>84203</v>
      </c>
      <c r="D52" s="88">
        <v>2.1</v>
      </c>
      <c r="E52" s="57">
        <v>116673</v>
      </c>
      <c r="F52" s="39">
        <v>2.8</v>
      </c>
      <c r="G52" s="90">
        <v>-32470</v>
      </c>
      <c r="H52" s="39">
        <v>-27.829917804462045</v>
      </c>
    </row>
    <row r="53" spans="1:8" ht="15.9" customHeight="1">
      <c r="A53" s="4"/>
      <c r="B53" s="61" t="s">
        <v>145</v>
      </c>
      <c r="C53" s="57">
        <v>11858</v>
      </c>
      <c r="D53" s="58">
        <v>0.3</v>
      </c>
      <c r="E53" s="57">
        <v>6289</v>
      </c>
      <c r="F53" s="39">
        <v>0.2</v>
      </c>
      <c r="G53" s="90">
        <v>5569</v>
      </c>
      <c r="H53" s="91">
        <v>88.551439020512007</v>
      </c>
    </row>
    <row r="54" spans="1:8" ht="15.9" customHeight="1">
      <c r="A54" s="4"/>
      <c r="B54" s="137" t="s">
        <v>80</v>
      </c>
      <c r="C54" s="36">
        <v>96061</v>
      </c>
      <c r="D54" s="138">
        <v>2.4</v>
      </c>
      <c r="E54" s="36">
        <v>122962</v>
      </c>
      <c r="F54" s="139">
        <v>3</v>
      </c>
      <c r="G54" s="140">
        <v>-26901</v>
      </c>
      <c r="H54" s="139">
        <v>-21.877490606854149</v>
      </c>
    </row>
    <row r="55" spans="1:8" ht="15.9" customHeight="1">
      <c r="A55" s="4"/>
      <c r="B55" s="141" t="s">
        <v>146</v>
      </c>
      <c r="C55" s="53">
        <v>-596480</v>
      </c>
      <c r="D55" s="124">
        <v>-14.7</v>
      </c>
      <c r="E55" s="53">
        <v>132217</v>
      </c>
      <c r="F55" s="35">
        <v>3.3</v>
      </c>
      <c r="G55" s="125">
        <v>-728697</v>
      </c>
      <c r="H55" s="126">
        <v>-551.1371457528154</v>
      </c>
    </row>
    <row r="56" spans="1:8" ht="15.9" customHeight="1">
      <c r="A56" s="4"/>
      <c r="B56" s="61" t="s">
        <v>147</v>
      </c>
      <c r="C56" s="57">
        <v>-500419</v>
      </c>
      <c r="D56" s="24">
        <v>-12.3</v>
      </c>
      <c r="E56" s="57">
        <v>255179</v>
      </c>
      <c r="F56" s="24">
        <v>6.3</v>
      </c>
      <c r="G56" s="90">
        <v>-755598</v>
      </c>
      <c r="H56" s="91">
        <v>-296.10508701734858</v>
      </c>
    </row>
    <row r="57" spans="1:8" ht="15.9" customHeight="1">
      <c r="A57" s="4"/>
      <c r="B57" s="7"/>
      <c r="C57" s="7"/>
      <c r="D57" s="7"/>
      <c r="E57" s="7"/>
      <c r="F57" s="7"/>
      <c r="G57" s="7"/>
      <c r="H57" s="7"/>
    </row>
    <row r="58" spans="1:8" ht="15.9" customHeight="1">
      <c r="A58" s="4"/>
      <c r="B58" s="7"/>
      <c r="C58" s="7"/>
      <c r="D58" s="4"/>
      <c r="E58" s="4"/>
      <c r="F58" s="4"/>
      <c r="G58" s="4"/>
      <c r="H58" s="4"/>
    </row>
    <row r="59" spans="1:8" ht="15.9" customHeight="1">
      <c r="A59" s="4"/>
      <c r="B59" s="4"/>
      <c r="C59" s="4"/>
      <c r="D59" s="4"/>
      <c r="E59" s="4"/>
      <c r="F59" s="4"/>
      <c r="G59" s="4"/>
      <c r="H59" s="4"/>
    </row>
    <row r="60" spans="1:8" ht="15.9" customHeight="1">
      <c r="A60" s="4"/>
      <c r="B60" s="4"/>
      <c r="C60" s="4"/>
      <c r="D60" s="4"/>
      <c r="E60" s="4"/>
      <c r="F60" s="4"/>
      <c r="G60" s="4"/>
      <c r="H60" s="4"/>
    </row>
    <row r="61" spans="1:8" ht="15.9" customHeight="1">
      <c r="A61" s="4"/>
      <c r="B61" s="4"/>
      <c r="C61" s="4"/>
      <c r="D61" s="4"/>
      <c r="E61" s="4"/>
      <c r="F61" s="4"/>
      <c r="G61" s="4"/>
      <c r="H61" s="4"/>
    </row>
    <row r="62" spans="1:8" ht="15.9" customHeight="1">
      <c r="A62" s="4"/>
      <c r="B62" s="4"/>
      <c r="C62" s="4"/>
      <c r="D62" s="4"/>
      <c r="E62" s="4"/>
      <c r="F62" s="4"/>
      <c r="G62" s="4"/>
      <c r="H62" s="4"/>
    </row>
    <row r="63" spans="1:8" ht="15.9" customHeight="1">
      <c r="A63" s="4"/>
      <c r="B63" s="4"/>
      <c r="C63" s="4"/>
      <c r="D63" s="4"/>
      <c r="E63" s="4"/>
      <c r="F63" s="4"/>
      <c r="G63" s="4"/>
      <c r="H63" s="4"/>
    </row>
    <row r="64" spans="1:8" ht="15.9" customHeight="1">
      <c r="A64" s="4"/>
      <c r="B64" s="4"/>
      <c r="C64" s="4"/>
      <c r="D64" s="4"/>
      <c r="E64" s="4"/>
      <c r="F64" s="4"/>
      <c r="G64" s="4"/>
      <c r="H64" s="4"/>
    </row>
    <row r="65" spans="1:8" ht="15.9" customHeight="1">
      <c r="A65" s="4"/>
      <c r="B65" s="4"/>
      <c r="C65" s="4"/>
      <c r="D65" s="4"/>
      <c r="E65" s="4"/>
      <c r="F65" s="4"/>
      <c r="G65" s="4"/>
      <c r="H65" s="4"/>
    </row>
    <row r="66" spans="1:8" ht="15.9" customHeight="1">
      <c r="A66" s="4"/>
      <c r="B66" s="4"/>
      <c r="C66" s="4"/>
      <c r="D66" s="4"/>
      <c r="E66" s="4"/>
      <c r="F66" s="4"/>
      <c r="G66" s="4"/>
      <c r="H66" s="4"/>
    </row>
    <row r="67" spans="1:8" ht="15.9" customHeight="1">
      <c r="A67" s="4"/>
      <c r="B67" s="4"/>
      <c r="C67" s="4"/>
      <c r="D67" s="4"/>
      <c r="E67" s="4"/>
      <c r="F67" s="4"/>
      <c r="G67" s="4"/>
      <c r="H67" s="4"/>
    </row>
    <row r="68" spans="1:8" ht="15.9" customHeight="1">
      <c r="A68" s="4"/>
      <c r="B68" s="4"/>
      <c r="C68" s="4"/>
      <c r="D68" s="4"/>
      <c r="E68" s="4"/>
      <c r="F68" s="4"/>
      <c r="G68" s="4"/>
      <c r="H68" s="4"/>
    </row>
    <row r="69" spans="1:8" ht="15.9" customHeight="1">
      <c r="A69" s="4"/>
      <c r="B69" s="4"/>
      <c r="C69" s="4"/>
      <c r="D69" s="4"/>
      <c r="E69" s="4"/>
      <c r="F69" s="4"/>
      <c r="G69" s="4"/>
      <c r="H69" s="4"/>
    </row>
    <row r="70" spans="1:8" ht="15.9" customHeight="1">
      <c r="A70" s="4"/>
      <c r="B70" s="4"/>
      <c r="C70" s="4"/>
      <c r="D70" s="4"/>
      <c r="E70" s="4"/>
      <c r="F70" s="4"/>
      <c r="G70" s="4"/>
      <c r="H70" s="4"/>
    </row>
    <row r="71" spans="1:8" ht="15.9" customHeight="1">
      <c r="A71" s="4"/>
      <c r="B71" s="4"/>
      <c r="C71" s="4"/>
      <c r="D71" s="4"/>
      <c r="E71" s="4"/>
      <c r="F71" s="4"/>
      <c r="G71" s="4"/>
      <c r="H71" s="4"/>
    </row>
    <row r="72" spans="1:8" ht="15.9" customHeight="1">
      <c r="A72" s="4"/>
      <c r="B72" s="4"/>
      <c r="C72" s="4"/>
      <c r="D72" s="4"/>
      <c r="E72" s="4"/>
      <c r="F72" s="4"/>
      <c r="G72" s="4"/>
      <c r="H72" s="4"/>
    </row>
    <row r="73" spans="1:8" ht="15.9" customHeight="1">
      <c r="A73" s="4"/>
      <c r="B73" s="4"/>
      <c r="C73" s="4"/>
      <c r="D73" s="4"/>
      <c r="E73" s="4"/>
      <c r="F73" s="4"/>
      <c r="G73" s="4"/>
      <c r="H73" s="4"/>
    </row>
    <row r="74" spans="1:8" ht="15.9" customHeight="1">
      <c r="A74" s="4"/>
      <c r="B74" s="4"/>
      <c r="C74" s="4"/>
      <c r="D74" s="4"/>
      <c r="E74" s="4"/>
      <c r="F74" s="4"/>
      <c r="G74" s="4"/>
      <c r="H74" s="4"/>
    </row>
    <row r="75" spans="1:8" ht="15.9" customHeight="1">
      <c r="A75" s="4"/>
      <c r="B75" s="4"/>
      <c r="C75" s="4"/>
      <c r="D75" s="4"/>
      <c r="E75" s="4"/>
      <c r="F75" s="4"/>
      <c r="G75" s="4"/>
      <c r="H75" s="4"/>
    </row>
    <row r="76" spans="1:8">
      <c r="B76" s="4"/>
      <c r="C76" s="4"/>
      <c r="E76" s="4"/>
      <c r="F76" s="4"/>
      <c r="G76" s="4"/>
      <c r="H76" s="4"/>
    </row>
    <row r="77" spans="1:8">
      <c r="B77" s="4"/>
    </row>
  </sheetData>
  <mergeCells count="5">
    <mergeCell ref="B6:H6"/>
    <mergeCell ref="B8:B9"/>
    <mergeCell ref="C8:D8"/>
    <mergeCell ref="E8:F8"/>
    <mergeCell ref="G8:H8"/>
  </mergeCells>
  <phoneticPr fontId="4" type="noConversion"/>
  <pageMargins left="0" right="0" top="0.43307086614173229" bottom="0.15748031496062992" header="0.51181102362204722" footer="0.51181102362204722"/>
  <pageSetup paperSize="9" scale="8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topLeftCell="A3" zoomScaleNormal="100" workbookViewId="0">
      <selection activeCell="H20" sqref="H20"/>
    </sheetView>
  </sheetViews>
  <sheetFormatPr defaultRowHeight="16.2"/>
  <cols>
    <col min="1" max="1" width="5.6640625" style="5" customWidth="1"/>
    <col min="2" max="2" width="38.6640625" style="5" customWidth="1"/>
    <col min="3" max="3" width="11.6640625" style="5" customWidth="1"/>
    <col min="4" max="4" width="7.6640625" style="5" customWidth="1"/>
    <col min="5" max="5" width="11.6640625" style="5" customWidth="1"/>
    <col min="6" max="6" width="7.6640625" style="5" customWidth="1"/>
    <col min="7" max="7" width="11.6640625" style="5" customWidth="1"/>
    <col min="8" max="8" width="7.6640625" style="5" customWidth="1"/>
    <col min="9" max="223" width="9" style="5"/>
    <col min="224" max="224" width="5.6640625" style="5" customWidth="1"/>
    <col min="225" max="225" width="38.6640625" style="5" customWidth="1"/>
    <col min="226" max="226" width="11.6640625" style="5" customWidth="1"/>
    <col min="227" max="227" width="7.6640625" style="5" customWidth="1"/>
    <col min="228" max="228" width="9.6640625" style="5" customWidth="1"/>
    <col min="229" max="229" width="7.6640625" style="5" customWidth="1"/>
    <col min="230" max="230" width="9.6640625" style="5" customWidth="1"/>
    <col min="231" max="231" width="9.44140625" style="5" customWidth="1"/>
    <col min="232" max="232" width="16.109375" style="5" customWidth="1"/>
    <col min="233" max="479" width="9" style="5"/>
    <col min="480" max="480" width="5.6640625" style="5" customWidth="1"/>
    <col min="481" max="481" width="38.6640625" style="5" customWidth="1"/>
    <col min="482" max="482" width="11.6640625" style="5" customWidth="1"/>
    <col min="483" max="483" width="7.6640625" style="5" customWidth="1"/>
    <col min="484" max="484" width="9.6640625" style="5" customWidth="1"/>
    <col min="485" max="485" width="7.6640625" style="5" customWidth="1"/>
    <col min="486" max="486" width="9.6640625" style="5" customWidth="1"/>
    <col min="487" max="487" width="9.44140625" style="5" customWidth="1"/>
    <col min="488" max="488" width="16.109375" style="5" customWidth="1"/>
    <col min="489" max="735" width="9" style="5"/>
    <col min="736" max="736" width="5.6640625" style="5" customWidth="1"/>
    <col min="737" max="737" width="38.6640625" style="5" customWidth="1"/>
    <col min="738" max="738" width="11.6640625" style="5" customWidth="1"/>
    <col min="739" max="739" width="7.6640625" style="5" customWidth="1"/>
    <col min="740" max="740" width="9.6640625" style="5" customWidth="1"/>
    <col min="741" max="741" width="7.6640625" style="5" customWidth="1"/>
    <col min="742" max="742" width="9.6640625" style="5" customWidth="1"/>
    <col min="743" max="743" width="9.44140625" style="5" customWidth="1"/>
    <col min="744" max="744" width="16.109375" style="5" customWidth="1"/>
    <col min="745" max="991" width="9" style="5"/>
    <col min="992" max="992" width="5.6640625" style="5" customWidth="1"/>
    <col min="993" max="993" width="38.6640625" style="5" customWidth="1"/>
    <col min="994" max="994" width="11.6640625" style="5" customWidth="1"/>
    <col min="995" max="995" width="7.6640625" style="5" customWidth="1"/>
    <col min="996" max="996" width="9.6640625" style="5" customWidth="1"/>
    <col min="997" max="997" width="7.6640625" style="5" customWidth="1"/>
    <col min="998" max="998" width="9.6640625" style="5" customWidth="1"/>
    <col min="999" max="999" width="9.44140625" style="5" customWidth="1"/>
    <col min="1000" max="1000" width="16.109375" style="5" customWidth="1"/>
    <col min="1001" max="1247" width="9" style="5"/>
    <col min="1248" max="1248" width="5.6640625" style="5" customWidth="1"/>
    <col min="1249" max="1249" width="38.6640625" style="5" customWidth="1"/>
    <col min="1250" max="1250" width="11.6640625" style="5" customWidth="1"/>
    <col min="1251" max="1251" width="7.6640625" style="5" customWidth="1"/>
    <col min="1252" max="1252" width="9.6640625" style="5" customWidth="1"/>
    <col min="1253" max="1253" width="7.6640625" style="5" customWidth="1"/>
    <col min="1254" max="1254" width="9.6640625" style="5" customWidth="1"/>
    <col min="1255" max="1255" width="9.44140625" style="5" customWidth="1"/>
    <col min="1256" max="1256" width="16.109375" style="5" customWidth="1"/>
    <col min="1257" max="1503" width="9" style="5"/>
    <col min="1504" max="1504" width="5.6640625" style="5" customWidth="1"/>
    <col min="1505" max="1505" width="38.6640625" style="5" customWidth="1"/>
    <col min="1506" max="1506" width="11.6640625" style="5" customWidth="1"/>
    <col min="1507" max="1507" width="7.6640625" style="5" customWidth="1"/>
    <col min="1508" max="1508" width="9.6640625" style="5" customWidth="1"/>
    <col min="1509" max="1509" width="7.6640625" style="5" customWidth="1"/>
    <col min="1510" max="1510" width="9.6640625" style="5" customWidth="1"/>
    <col min="1511" max="1511" width="9.44140625" style="5" customWidth="1"/>
    <col min="1512" max="1512" width="16.109375" style="5" customWidth="1"/>
    <col min="1513" max="1759" width="9" style="5"/>
    <col min="1760" max="1760" width="5.6640625" style="5" customWidth="1"/>
    <col min="1761" max="1761" width="38.6640625" style="5" customWidth="1"/>
    <col min="1762" max="1762" width="11.6640625" style="5" customWidth="1"/>
    <col min="1763" max="1763" width="7.6640625" style="5" customWidth="1"/>
    <col min="1764" max="1764" width="9.6640625" style="5" customWidth="1"/>
    <col min="1765" max="1765" width="7.6640625" style="5" customWidth="1"/>
    <col min="1766" max="1766" width="9.6640625" style="5" customWidth="1"/>
    <col min="1767" max="1767" width="9.44140625" style="5" customWidth="1"/>
    <col min="1768" max="1768" width="16.109375" style="5" customWidth="1"/>
    <col min="1769" max="2015" width="9" style="5"/>
    <col min="2016" max="2016" width="5.6640625" style="5" customWidth="1"/>
    <col min="2017" max="2017" width="38.6640625" style="5" customWidth="1"/>
    <col min="2018" max="2018" width="11.6640625" style="5" customWidth="1"/>
    <col min="2019" max="2019" width="7.6640625" style="5" customWidth="1"/>
    <col min="2020" max="2020" width="9.6640625" style="5" customWidth="1"/>
    <col min="2021" max="2021" width="7.6640625" style="5" customWidth="1"/>
    <col min="2022" max="2022" width="9.6640625" style="5" customWidth="1"/>
    <col min="2023" max="2023" width="9.44140625" style="5" customWidth="1"/>
    <col min="2024" max="2024" width="16.109375" style="5" customWidth="1"/>
    <col min="2025" max="2271" width="9" style="5"/>
    <col min="2272" max="2272" width="5.6640625" style="5" customWidth="1"/>
    <col min="2273" max="2273" width="38.6640625" style="5" customWidth="1"/>
    <col min="2274" max="2274" width="11.6640625" style="5" customWidth="1"/>
    <col min="2275" max="2275" width="7.6640625" style="5" customWidth="1"/>
    <col min="2276" max="2276" width="9.6640625" style="5" customWidth="1"/>
    <col min="2277" max="2277" width="7.6640625" style="5" customWidth="1"/>
    <col min="2278" max="2278" width="9.6640625" style="5" customWidth="1"/>
    <col min="2279" max="2279" width="9.44140625" style="5" customWidth="1"/>
    <col min="2280" max="2280" width="16.109375" style="5" customWidth="1"/>
    <col min="2281" max="2527" width="9" style="5"/>
    <col min="2528" max="2528" width="5.6640625" style="5" customWidth="1"/>
    <col min="2529" max="2529" width="38.6640625" style="5" customWidth="1"/>
    <col min="2530" max="2530" width="11.6640625" style="5" customWidth="1"/>
    <col min="2531" max="2531" width="7.6640625" style="5" customWidth="1"/>
    <col min="2532" max="2532" width="9.6640625" style="5" customWidth="1"/>
    <col min="2533" max="2533" width="7.6640625" style="5" customWidth="1"/>
    <col min="2534" max="2534" width="9.6640625" style="5" customWidth="1"/>
    <col min="2535" max="2535" width="9.44140625" style="5" customWidth="1"/>
    <col min="2536" max="2536" width="16.109375" style="5" customWidth="1"/>
    <col min="2537" max="2783" width="9" style="5"/>
    <col min="2784" max="2784" width="5.6640625" style="5" customWidth="1"/>
    <col min="2785" max="2785" width="38.6640625" style="5" customWidth="1"/>
    <col min="2786" max="2786" width="11.6640625" style="5" customWidth="1"/>
    <col min="2787" max="2787" width="7.6640625" style="5" customWidth="1"/>
    <col min="2788" max="2788" width="9.6640625" style="5" customWidth="1"/>
    <col min="2789" max="2789" width="7.6640625" style="5" customWidth="1"/>
    <col min="2790" max="2790" width="9.6640625" style="5" customWidth="1"/>
    <col min="2791" max="2791" width="9.44140625" style="5" customWidth="1"/>
    <col min="2792" max="2792" width="16.109375" style="5" customWidth="1"/>
    <col min="2793" max="3039" width="9" style="5"/>
    <col min="3040" max="3040" width="5.6640625" style="5" customWidth="1"/>
    <col min="3041" max="3041" width="38.6640625" style="5" customWidth="1"/>
    <col min="3042" max="3042" width="11.6640625" style="5" customWidth="1"/>
    <col min="3043" max="3043" width="7.6640625" style="5" customWidth="1"/>
    <col min="3044" max="3044" width="9.6640625" style="5" customWidth="1"/>
    <col min="3045" max="3045" width="7.6640625" style="5" customWidth="1"/>
    <col min="3046" max="3046" width="9.6640625" style="5" customWidth="1"/>
    <col min="3047" max="3047" width="9.44140625" style="5" customWidth="1"/>
    <col min="3048" max="3048" width="16.109375" style="5" customWidth="1"/>
    <col min="3049" max="3295" width="9" style="5"/>
    <col min="3296" max="3296" width="5.6640625" style="5" customWidth="1"/>
    <col min="3297" max="3297" width="38.6640625" style="5" customWidth="1"/>
    <col min="3298" max="3298" width="11.6640625" style="5" customWidth="1"/>
    <col min="3299" max="3299" width="7.6640625" style="5" customWidth="1"/>
    <col min="3300" max="3300" width="9.6640625" style="5" customWidth="1"/>
    <col min="3301" max="3301" width="7.6640625" style="5" customWidth="1"/>
    <col min="3302" max="3302" width="9.6640625" style="5" customWidth="1"/>
    <col min="3303" max="3303" width="9.44140625" style="5" customWidth="1"/>
    <col min="3304" max="3304" width="16.109375" style="5" customWidth="1"/>
    <col min="3305" max="3551" width="9" style="5"/>
    <col min="3552" max="3552" width="5.6640625" style="5" customWidth="1"/>
    <col min="3553" max="3553" width="38.6640625" style="5" customWidth="1"/>
    <col min="3554" max="3554" width="11.6640625" style="5" customWidth="1"/>
    <col min="3555" max="3555" width="7.6640625" style="5" customWidth="1"/>
    <col min="3556" max="3556" width="9.6640625" style="5" customWidth="1"/>
    <col min="3557" max="3557" width="7.6640625" style="5" customWidth="1"/>
    <col min="3558" max="3558" width="9.6640625" style="5" customWidth="1"/>
    <col min="3559" max="3559" width="9.44140625" style="5" customWidth="1"/>
    <col min="3560" max="3560" width="16.109375" style="5" customWidth="1"/>
    <col min="3561" max="3807" width="9" style="5"/>
    <col min="3808" max="3808" width="5.6640625" style="5" customWidth="1"/>
    <col min="3809" max="3809" width="38.6640625" style="5" customWidth="1"/>
    <col min="3810" max="3810" width="11.6640625" style="5" customWidth="1"/>
    <col min="3811" max="3811" width="7.6640625" style="5" customWidth="1"/>
    <col min="3812" max="3812" width="9.6640625" style="5" customWidth="1"/>
    <col min="3813" max="3813" width="7.6640625" style="5" customWidth="1"/>
    <col min="3814" max="3814" width="9.6640625" style="5" customWidth="1"/>
    <col min="3815" max="3815" width="9.44140625" style="5" customWidth="1"/>
    <col min="3816" max="3816" width="16.109375" style="5" customWidth="1"/>
    <col min="3817" max="4063" width="9" style="5"/>
    <col min="4064" max="4064" width="5.6640625" style="5" customWidth="1"/>
    <col min="4065" max="4065" width="38.6640625" style="5" customWidth="1"/>
    <col min="4066" max="4066" width="11.6640625" style="5" customWidth="1"/>
    <col min="4067" max="4067" width="7.6640625" style="5" customWidth="1"/>
    <col min="4068" max="4068" width="9.6640625" style="5" customWidth="1"/>
    <col min="4069" max="4069" width="7.6640625" style="5" customWidth="1"/>
    <col min="4070" max="4070" width="9.6640625" style="5" customWidth="1"/>
    <col min="4071" max="4071" width="9.44140625" style="5" customWidth="1"/>
    <col min="4072" max="4072" width="16.109375" style="5" customWidth="1"/>
    <col min="4073" max="4319" width="9" style="5"/>
    <col min="4320" max="4320" width="5.6640625" style="5" customWidth="1"/>
    <col min="4321" max="4321" width="38.6640625" style="5" customWidth="1"/>
    <col min="4322" max="4322" width="11.6640625" style="5" customWidth="1"/>
    <col min="4323" max="4323" width="7.6640625" style="5" customWidth="1"/>
    <col min="4324" max="4324" width="9.6640625" style="5" customWidth="1"/>
    <col min="4325" max="4325" width="7.6640625" style="5" customWidth="1"/>
    <col min="4326" max="4326" width="9.6640625" style="5" customWidth="1"/>
    <col min="4327" max="4327" width="9.44140625" style="5" customWidth="1"/>
    <col min="4328" max="4328" width="16.109375" style="5" customWidth="1"/>
    <col min="4329" max="4575" width="9" style="5"/>
    <col min="4576" max="4576" width="5.6640625" style="5" customWidth="1"/>
    <col min="4577" max="4577" width="38.6640625" style="5" customWidth="1"/>
    <col min="4578" max="4578" width="11.6640625" style="5" customWidth="1"/>
    <col min="4579" max="4579" width="7.6640625" style="5" customWidth="1"/>
    <col min="4580" max="4580" width="9.6640625" style="5" customWidth="1"/>
    <col min="4581" max="4581" width="7.6640625" style="5" customWidth="1"/>
    <col min="4582" max="4582" width="9.6640625" style="5" customWidth="1"/>
    <col min="4583" max="4583" width="9.44140625" style="5" customWidth="1"/>
    <col min="4584" max="4584" width="16.109375" style="5" customWidth="1"/>
    <col min="4585" max="4831" width="9" style="5"/>
    <col min="4832" max="4832" width="5.6640625" style="5" customWidth="1"/>
    <col min="4833" max="4833" width="38.6640625" style="5" customWidth="1"/>
    <col min="4834" max="4834" width="11.6640625" style="5" customWidth="1"/>
    <col min="4835" max="4835" width="7.6640625" style="5" customWidth="1"/>
    <col min="4836" max="4836" width="9.6640625" style="5" customWidth="1"/>
    <col min="4837" max="4837" width="7.6640625" style="5" customWidth="1"/>
    <col min="4838" max="4838" width="9.6640625" style="5" customWidth="1"/>
    <col min="4839" max="4839" width="9.44140625" style="5" customWidth="1"/>
    <col min="4840" max="4840" width="16.109375" style="5" customWidth="1"/>
    <col min="4841" max="5087" width="9" style="5"/>
    <col min="5088" max="5088" width="5.6640625" style="5" customWidth="1"/>
    <col min="5089" max="5089" width="38.6640625" style="5" customWidth="1"/>
    <col min="5090" max="5090" width="11.6640625" style="5" customWidth="1"/>
    <col min="5091" max="5091" width="7.6640625" style="5" customWidth="1"/>
    <col min="5092" max="5092" width="9.6640625" style="5" customWidth="1"/>
    <col min="5093" max="5093" width="7.6640625" style="5" customWidth="1"/>
    <col min="5094" max="5094" width="9.6640625" style="5" customWidth="1"/>
    <col min="5095" max="5095" width="9.44140625" style="5" customWidth="1"/>
    <col min="5096" max="5096" width="16.109375" style="5" customWidth="1"/>
    <col min="5097" max="5343" width="9" style="5"/>
    <col min="5344" max="5344" width="5.6640625" style="5" customWidth="1"/>
    <col min="5345" max="5345" width="38.6640625" style="5" customWidth="1"/>
    <col min="5346" max="5346" width="11.6640625" style="5" customWidth="1"/>
    <col min="5347" max="5347" width="7.6640625" style="5" customWidth="1"/>
    <col min="5348" max="5348" width="9.6640625" style="5" customWidth="1"/>
    <col min="5349" max="5349" width="7.6640625" style="5" customWidth="1"/>
    <col min="5350" max="5350" width="9.6640625" style="5" customWidth="1"/>
    <col min="5351" max="5351" width="9.44140625" style="5" customWidth="1"/>
    <col min="5352" max="5352" width="16.109375" style="5" customWidth="1"/>
    <col min="5353" max="5599" width="9" style="5"/>
    <col min="5600" max="5600" width="5.6640625" style="5" customWidth="1"/>
    <col min="5601" max="5601" width="38.6640625" style="5" customWidth="1"/>
    <col min="5602" max="5602" width="11.6640625" style="5" customWidth="1"/>
    <col min="5603" max="5603" width="7.6640625" style="5" customWidth="1"/>
    <col min="5604" max="5604" width="9.6640625" style="5" customWidth="1"/>
    <col min="5605" max="5605" width="7.6640625" style="5" customWidth="1"/>
    <col min="5606" max="5606" width="9.6640625" style="5" customWidth="1"/>
    <col min="5607" max="5607" width="9.44140625" style="5" customWidth="1"/>
    <col min="5608" max="5608" width="16.109375" style="5" customWidth="1"/>
    <col min="5609" max="5855" width="9" style="5"/>
    <col min="5856" max="5856" width="5.6640625" style="5" customWidth="1"/>
    <col min="5857" max="5857" width="38.6640625" style="5" customWidth="1"/>
    <col min="5858" max="5858" width="11.6640625" style="5" customWidth="1"/>
    <col min="5859" max="5859" width="7.6640625" style="5" customWidth="1"/>
    <col min="5860" max="5860" width="9.6640625" style="5" customWidth="1"/>
    <col min="5861" max="5861" width="7.6640625" style="5" customWidth="1"/>
    <col min="5862" max="5862" width="9.6640625" style="5" customWidth="1"/>
    <col min="5863" max="5863" width="9.44140625" style="5" customWidth="1"/>
    <col min="5864" max="5864" width="16.109375" style="5" customWidth="1"/>
    <col min="5865" max="6111" width="9" style="5"/>
    <col min="6112" max="6112" width="5.6640625" style="5" customWidth="1"/>
    <col min="6113" max="6113" width="38.6640625" style="5" customWidth="1"/>
    <col min="6114" max="6114" width="11.6640625" style="5" customWidth="1"/>
    <col min="6115" max="6115" width="7.6640625" style="5" customWidth="1"/>
    <col min="6116" max="6116" width="9.6640625" style="5" customWidth="1"/>
    <col min="6117" max="6117" width="7.6640625" style="5" customWidth="1"/>
    <col min="6118" max="6118" width="9.6640625" style="5" customWidth="1"/>
    <col min="6119" max="6119" width="9.44140625" style="5" customWidth="1"/>
    <col min="6120" max="6120" width="16.109375" style="5" customWidth="1"/>
    <col min="6121" max="6367" width="9" style="5"/>
    <col min="6368" max="6368" width="5.6640625" style="5" customWidth="1"/>
    <col min="6369" max="6369" width="38.6640625" style="5" customWidth="1"/>
    <col min="6370" max="6370" width="11.6640625" style="5" customWidth="1"/>
    <col min="6371" max="6371" width="7.6640625" style="5" customWidth="1"/>
    <col min="6372" max="6372" width="9.6640625" style="5" customWidth="1"/>
    <col min="6373" max="6373" width="7.6640625" style="5" customWidth="1"/>
    <col min="6374" max="6374" width="9.6640625" style="5" customWidth="1"/>
    <col min="6375" max="6375" width="9.44140625" style="5" customWidth="1"/>
    <col min="6376" max="6376" width="16.109375" style="5" customWidth="1"/>
    <col min="6377" max="6623" width="9" style="5"/>
    <col min="6624" max="6624" width="5.6640625" style="5" customWidth="1"/>
    <col min="6625" max="6625" width="38.6640625" style="5" customWidth="1"/>
    <col min="6626" max="6626" width="11.6640625" style="5" customWidth="1"/>
    <col min="6627" max="6627" width="7.6640625" style="5" customWidth="1"/>
    <col min="6628" max="6628" width="9.6640625" style="5" customWidth="1"/>
    <col min="6629" max="6629" width="7.6640625" style="5" customWidth="1"/>
    <col min="6630" max="6630" width="9.6640625" style="5" customWidth="1"/>
    <col min="6631" max="6631" width="9.44140625" style="5" customWidth="1"/>
    <col min="6632" max="6632" width="16.109375" style="5" customWidth="1"/>
    <col min="6633" max="6879" width="9" style="5"/>
    <col min="6880" max="6880" width="5.6640625" style="5" customWidth="1"/>
    <col min="6881" max="6881" width="38.6640625" style="5" customWidth="1"/>
    <col min="6882" max="6882" width="11.6640625" style="5" customWidth="1"/>
    <col min="6883" max="6883" width="7.6640625" style="5" customWidth="1"/>
    <col min="6884" max="6884" width="9.6640625" style="5" customWidth="1"/>
    <col min="6885" max="6885" width="7.6640625" style="5" customWidth="1"/>
    <col min="6886" max="6886" width="9.6640625" style="5" customWidth="1"/>
    <col min="6887" max="6887" width="9.44140625" style="5" customWidth="1"/>
    <col min="6888" max="6888" width="16.109375" style="5" customWidth="1"/>
    <col min="6889" max="7135" width="9" style="5"/>
    <col min="7136" max="7136" width="5.6640625" style="5" customWidth="1"/>
    <col min="7137" max="7137" width="38.6640625" style="5" customWidth="1"/>
    <col min="7138" max="7138" width="11.6640625" style="5" customWidth="1"/>
    <col min="7139" max="7139" width="7.6640625" style="5" customWidth="1"/>
    <col min="7140" max="7140" width="9.6640625" style="5" customWidth="1"/>
    <col min="7141" max="7141" width="7.6640625" style="5" customWidth="1"/>
    <col min="7142" max="7142" width="9.6640625" style="5" customWidth="1"/>
    <col min="7143" max="7143" width="9.44140625" style="5" customWidth="1"/>
    <col min="7144" max="7144" width="16.109375" style="5" customWidth="1"/>
    <col min="7145" max="7391" width="9" style="5"/>
    <col min="7392" max="7392" width="5.6640625" style="5" customWidth="1"/>
    <col min="7393" max="7393" width="38.6640625" style="5" customWidth="1"/>
    <col min="7394" max="7394" width="11.6640625" style="5" customWidth="1"/>
    <col min="7395" max="7395" width="7.6640625" style="5" customWidth="1"/>
    <col min="7396" max="7396" width="9.6640625" style="5" customWidth="1"/>
    <col min="7397" max="7397" width="7.6640625" style="5" customWidth="1"/>
    <col min="7398" max="7398" width="9.6640625" style="5" customWidth="1"/>
    <col min="7399" max="7399" width="9.44140625" style="5" customWidth="1"/>
    <col min="7400" max="7400" width="16.109375" style="5" customWidth="1"/>
    <col min="7401" max="7647" width="9" style="5"/>
    <col min="7648" max="7648" width="5.6640625" style="5" customWidth="1"/>
    <col min="7649" max="7649" width="38.6640625" style="5" customWidth="1"/>
    <col min="7650" max="7650" width="11.6640625" style="5" customWidth="1"/>
    <col min="7651" max="7651" width="7.6640625" style="5" customWidth="1"/>
    <col min="7652" max="7652" width="9.6640625" style="5" customWidth="1"/>
    <col min="7653" max="7653" width="7.6640625" style="5" customWidth="1"/>
    <col min="7654" max="7654" width="9.6640625" style="5" customWidth="1"/>
    <col min="7655" max="7655" width="9.44140625" style="5" customWidth="1"/>
    <col min="7656" max="7656" width="16.109375" style="5" customWidth="1"/>
    <col min="7657" max="7903" width="9" style="5"/>
    <col min="7904" max="7904" width="5.6640625" style="5" customWidth="1"/>
    <col min="7905" max="7905" width="38.6640625" style="5" customWidth="1"/>
    <col min="7906" max="7906" width="11.6640625" style="5" customWidth="1"/>
    <col min="7907" max="7907" width="7.6640625" style="5" customWidth="1"/>
    <col min="7908" max="7908" width="9.6640625" style="5" customWidth="1"/>
    <col min="7909" max="7909" width="7.6640625" style="5" customWidth="1"/>
    <col min="7910" max="7910" width="9.6640625" style="5" customWidth="1"/>
    <col min="7911" max="7911" width="9.44140625" style="5" customWidth="1"/>
    <col min="7912" max="7912" width="16.109375" style="5" customWidth="1"/>
    <col min="7913" max="8159" width="9" style="5"/>
    <col min="8160" max="8160" width="5.6640625" style="5" customWidth="1"/>
    <col min="8161" max="8161" width="38.6640625" style="5" customWidth="1"/>
    <col min="8162" max="8162" width="11.6640625" style="5" customWidth="1"/>
    <col min="8163" max="8163" width="7.6640625" style="5" customWidth="1"/>
    <col min="8164" max="8164" width="9.6640625" style="5" customWidth="1"/>
    <col min="8165" max="8165" width="7.6640625" style="5" customWidth="1"/>
    <col min="8166" max="8166" width="9.6640625" style="5" customWidth="1"/>
    <col min="8167" max="8167" width="9.44140625" style="5" customWidth="1"/>
    <col min="8168" max="8168" width="16.109375" style="5" customWidth="1"/>
    <col min="8169" max="8415" width="9" style="5"/>
    <col min="8416" max="8416" width="5.6640625" style="5" customWidth="1"/>
    <col min="8417" max="8417" width="38.6640625" style="5" customWidth="1"/>
    <col min="8418" max="8418" width="11.6640625" style="5" customWidth="1"/>
    <col min="8419" max="8419" width="7.6640625" style="5" customWidth="1"/>
    <col min="8420" max="8420" width="9.6640625" style="5" customWidth="1"/>
    <col min="8421" max="8421" width="7.6640625" style="5" customWidth="1"/>
    <col min="8422" max="8422" width="9.6640625" style="5" customWidth="1"/>
    <col min="8423" max="8423" width="9.44140625" style="5" customWidth="1"/>
    <col min="8424" max="8424" width="16.109375" style="5" customWidth="1"/>
    <col min="8425" max="8671" width="9" style="5"/>
    <col min="8672" max="8672" width="5.6640625" style="5" customWidth="1"/>
    <col min="8673" max="8673" width="38.6640625" style="5" customWidth="1"/>
    <col min="8674" max="8674" width="11.6640625" style="5" customWidth="1"/>
    <col min="8675" max="8675" width="7.6640625" style="5" customWidth="1"/>
    <col min="8676" max="8676" width="9.6640625" style="5" customWidth="1"/>
    <col min="8677" max="8677" width="7.6640625" style="5" customWidth="1"/>
    <col min="8678" max="8678" width="9.6640625" style="5" customWidth="1"/>
    <col min="8679" max="8679" width="9.44140625" style="5" customWidth="1"/>
    <col min="8680" max="8680" width="16.109375" style="5" customWidth="1"/>
    <col min="8681" max="8927" width="9" style="5"/>
    <col min="8928" max="8928" width="5.6640625" style="5" customWidth="1"/>
    <col min="8929" max="8929" width="38.6640625" style="5" customWidth="1"/>
    <col min="8930" max="8930" width="11.6640625" style="5" customWidth="1"/>
    <col min="8931" max="8931" width="7.6640625" style="5" customWidth="1"/>
    <col min="8932" max="8932" width="9.6640625" style="5" customWidth="1"/>
    <col min="8933" max="8933" width="7.6640625" style="5" customWidth="1"/>
    <col min="8934" max="8934" width="9.6640625" style="5" customWidth="1"/>
    <col min="8935" max="8935" width="9.44140625" style="5" customWidth="1"/>
    <col min="8936" max="8936" width="16.109375" style="5" customWidth="1"/>
    <col min="8937" max="9183" width="9" style="5"/>
    <col min="9184" max="9184" width="5.6640625" style="5" customWidth="1"/>
    <col min="9185" max="9185" width="38.6640625" style="5" customWidth="1"/>
    <col min="9186" max="9186" width="11.6640625" style="5" customWidth="1"/>
    <col min="9187" max="9187" width="7.6640625" style="5" customWidth="1"/>
    <col min="9188" max="9188" width="9.6640625" style="5" customWidth="1"/>
    <col min="9189" max="9189" width="7.6640625" style="5" customWidth="1"/>
    <col min="9190" max="9190" width="9.6640625" style="5" customWidth="1"/>
    <col min="9191" max="9191" width="9.44140625" style="5" customWidth="1"/>
    <col min="9192" max="9192" width="16.109375" style="5" customWidth="1"/>
    <col min="9193" max="9439" width="9" style="5"/>
    <col min="9440" max="9440" width="5.6640625" style="5" customWidth="1"/>
    <col min="9441" max="9441" width="38.6640625" style="5" customWidth="1"/>
    <col min="9442" max="9442" width="11.6640625" style="5" customWidth="1"/>
    <col min="9443" max="9443" width="7.6640625" style="5" customWidth="1"/>
    <col min="9444" max="9444" width="9.6640625" style="5" customWidth="1"/>
    <col min="9445" max="9445" width="7.6640625" style="5" customWidth="1"/>
    <col min="9446" max="9446" width="9.6640625" style="5" customWidth="1"/>
    <col min="9447" max="9447" width="9.44140625" style="5" customWidth="1"/>
    <col min="9448" max="9448" width="16.109375" style="5" customWidth="1"/>
    <col min="9449" max="9695" width="9" style="5"/>
    <col min="9696" max="9696" width="5.6640625" style="5" customWidth="1"/>
    <col min="9697" max="9697" width="38.6640625" style="5" customWidth="1"/>
    <col min="9698" max="9698" width="11.6640625" style="5" customWidth="1"/>
    <col min="9699" max="9699" width="7.6640625" style="5" customWidth="1"/>
    <col min="9700" max="9700" width="9.6640625" style="5" customWidth="1"/>
    <col min="9701" max="9701" width="7.6640625" style="5" customWidth="1"/>
    <col min="9702" max="9702" width="9.6640625" style="5" customWidth="1"/>
    <col min="9703" max="9703" width="9.44140625" style="5" customWidth="1"/>
    <col min="9704" max="9704" width="16.109375" style="5" customWidth="1"/>
    <col min="9705" max="9951" width="9" style="5"/>
    <col min="9952" max="9952" width="5.6640625" style="5" customWidth="1"/>
    <col min="9953" max="9953" width="38.6640625" style="5" customWidth="1"/>
    <col min="9954" max="9954" width="11.6640625" style="5" customWidth="1"/>
    <col min="9955" max="9955" width="7.6640625" style="5" customWidth="1"/>
    <col min="9956" max="9956" width="9.6640625" style="5" customWidth="1"/>
    <col min="9957" max="9957" width="7.6640625" style="5" customWidth="1"/>
    <col min="9958" max="9958" width="9.6640625" style="5" customWidth="1"/>
    <col min="9959" max="9959" width="9.44140625" style="5" customWidth="1"/>
    <col min="9960" max="9960" width="16.109375" style="5" customWidth="1"/>
    <col min="9961" max="10207" width="9" style="5"/>
    <col min="10208" max="10208" width="5.6640625" style="5" customWidth="1"/>
    <col min="10209" max="10209" width="38.6640625" style="5" customWidth="1"/>
    <col min="10210" max="10210" width="11.6640625" style="5" customWidth="1"/>
    <col min="10211" max="10211" width="7.6640625" style="5" customWidth="1"/>
    <col min="10212" max="10212" width="9.6640625" style="5" customWidth="1"/>
    <col min="10213" max="10213" width="7.6640625" style="5" customWidth="1"/>
    <col min="10214" max="10214" width="9.6640625" style="5" customWidth="1"/>
    <col min="10215" max="10215" width="9.44140625" style="5" customWidth="1"/>
    <col min="10216" max="10216" width="16.109375" style="5" customWidth="1"/>
    <col min="10217" max="10463" width="9" style="5"/>
    <col min="10464" max="10464" width="5.6640625" style="5" customWidth="1"/>
    <col min="10465" max="10465" width="38.6640625" style="5" customWidth="1"/>
    <col min="10466" max="10466" width="11.6640625" style="5" customWidth="1"/>
    <col min="10467" max="10467" width="7.6640625" style="5" customWidth="1"/>
    <col min="10468" max="10468" width="9.6640625" style="5" customWidth="1"/>
    <col min="10469" max="10469" width="7.6640625" style="5" customWidth="1"/>
    <col min="10470" max="10470" width="9.6640625" style="5" customWidth="1"/>
    <col min="10471" max="10471" width="9.44140625" style="5" customWidth="1"/>
    <col min="10472" max="10472" width="16.109375" style="5" customWidth="1"/>
    <col min="10473" max="10719" width="9" style="5"/>
    <col min="10720" max="10720" width="5.6640625" style="5" customWidth="1"/>
    <col min="10721" max="10721" width="38.6640625" style="5" customWidth="1"/>
    <col min="10722" max="10722" width="11.6640625" style="5" customWidth="1"/>
    <col min="10723" max="10723" width="7.6640625" style="5" customWidth="1"/>
    <col min="10724" max="10724" width="9.6640625" style="5" customWidth="1"/>
    <col min="10725" max="10725" width="7.6640625" style="5" customWidth="1"/>
    <col min="10726" max="10726" width="9.6640625" style="5" customWidth="1"/>
    <col min="10727" max="10727" width="9.44140625" style="5" customWidth="1"/>
    <col min="10728" max="10728" width="16.109375" style="5" customWidth="1"/>
    <col min="10729" max="10975" width="9" style="5"/>
    <col min="10976" max="10976" width="5.6640625" style="5" customWidth="1"/>
    <col min="10977" max="10977" width="38.6640625" style="5" customWidth="1"/>
    <col min="10978" max="10978" width="11.6640625" style="5" customWidth="1"/>
    <col min="10979" max="10979" width="7.6640625" style="5" customWidth="1"/>
    <col min="10980" max="10980" width="9.6640625" style="5" customWidth="1"/>
    <col min="10981" max="10981" width="7.6640625" style="5" customWidth="1"/>
    <col min="10982" max="10982" width="9.6640625" style="5" customWidth="1"/>
    <col min="10983" max="10983" width="9.44140625" style="5" customWidth="1"/>
    <col min="10984" max="10984" width="16.109375" style="5" customWidth="1"/>
    <col min="10985" max="11231" width="9" style="5"/>
    <col min="11232" max="11232" width="5.6640625" style="5" customWidth="1"/>
    <col min="11233" max="11233" width="38.6640625" style="5" customWidth="1"/>
    <col min="11234" max="11234" width="11.6640625" style="5" customWidth="1"/>
    <col min="11235" max="11235" width="7.6640625" style="5" customWidth="1"/>
    <col min="11236" max="11236" width="9.6640625" style="5" customWidth="1"/>
    <col min="11237" max="11237" width="7.6640625" style="5" customWidth="1"/>
    <col min="11238" max="11238" width="9.6640625" style="5" customWidth="1"/>
    <col min="11239" max="11239" width="9.44140625" style="5" customWidth="1"/>
    <col min="11240" max="11240" width="16.109375" style="5" customWidth="1"/>
    <col min="11241" max="11487" width="9" style="5"/>
    <col min="11488" max="11488" width="5.6640625" style="5" customWidth="1"/>
    <col min="11489" max="11489" width="38.6640625" style="5" customWidth="1"/>
    <col min="11490" max="11490" width="11.6640625" style="5" customWidth="1"/>
    <col min="11491" max="11491" width="7.6640625" style="5" customWidth="1"/>
    <col min="11492" max="11492" width="9.6640625" style="5" customWidth="1"/>
    <col min="11493" max="11493" width="7.6640625" style="5" customWidth="1"/>
    <col min="11494" max="11494" width="9.6640625" style="5" customWidth="1"/>
    <col min="11495" max="11495" width="9.44140625" style="5" customWidth="1"/>
    <col min="11496" max="11496" width="16.109375" style="5" customWidth="1"/>
    <col min="11497" max="11743" width="9" style="5"/>
    <col min="11744" max="11744" width="5.6640625" style="5" customWidth="1"/>
    <col min="11745" max="11745" width="38.6640625" style="5" customWidth="1"/>
    <col min="11746" max="11746" width="11.6640625" style="5" customWidth="1"/>
    <col min="11747" max="11747" width="7.6640625" style="5" customWidth="1"/>
    <col min="11748" max="11748" width="9.6640625" style="5" customWidth="1"/>
    <col min="11749" max="11749" width="7.6640625" style="5" customWidth="1"/>
    <col min="11750" max="11750" width="9.6640625" style="5" customWidth="1"/>
    <col min="11751" max="11751" width="9.44140625" style="5" customWidth="1"/>
    <col min="11752" max="11752" width="16.109375" style="5" customWidth="1"/>
    <col min="11753" max="11999" width="9" style="5"/>
    <col min="12000" max="12000" width="5.6640625" style="5" customWidth="1"/>
    <col min="12001" max="12001" width="38.6640625" style="5" customWidth="1"/>
    <col min="12002" max="12002" width="11.6640625" style="5" customWidth="1"/>
    <col min="12003" max="12003" width="7.6640625" style="5" customWidth="1"/>
    <col min="12004" max="12004" width="9.6640625" style="5" customWidth="1"/>
    <col min="12005" max="12005" width="7.6640625" style="5" customWidth="1"/>
    <col min="12006" max="12006" width="9.6640625" style="5" customWidth="1"/>
    <col min="12007" max="12007" width="9.44140625" style="5" customWidth="1"/>
    <col min="12008" max="12008" width="16.109375" style="5" customWidth="1"/>
    <col min="12009" max="12255" width="9" style="5"/>
    <col min="12256" max="12256" width="5.6640625" style="5" customWidth="1"/>
    <col min="12257" max="12257" width="38.6640625" style="5" customWidth="1"/>
    <col min="12258" max="12258" width="11.6640625" style="5" customWidth="1"/>
    <col min="12259" max="12259" width="7.6640625" style="5" customWidth="1"/>
    <col min="12260" max="12260" width="9.6640625" style="5" customWidth="1"/>
    <col min="12261" max="12261" width="7.6640625" style="5" customWidth="1"/>
    <col min="12262" max="12262" width="9.6640625" style="5" customWidth="1"/>
    <col min="12263" max="12263" width="9.44140625" style="5" customWidth="1"/>
    <col min="12264" max="12264" width="16.109375" style="5" customWidth="1"/>
    <col min="12265" max="12511" width="9" style="5"/>
    <col min="12512" max="12512" width="5.6640625" style="5" customWidth="1"/>
    <col min="12513" max="12513" width="38.6640625" style="5" customWidth="1"/>
    <col min="12514" max="12514" width="11.6640625" style="5" customWidth="1"/>
    <col min="12515" max="12515" width="7.6640625" style="5" customWidth="1"/>
    <col min="12516" max="12516" width="9.6640625" style="5" customWidth="1"/>
    <col min="12517" max="12517" width="7.6640625" style="5" customWidth="1"/>
    <col min="12518" max="12518" width="9.6640625" style="5" customWidth="1"/>
    <col min="12519" max="12519" width="9.44140625" style="5" customWidth="1"/>
    <col min="12520" max="12520" width="16.109375" style="5" customWidth="1"/>
    <col min="12521" max="12767" width="9" style="5"/>
    <col min="12768" max="12768" width="5.6640625" style="5" customWidth="1"/>
    <col min="12769" max="12769" width="38.6640625" style="5" customWidth="1"/>
    <col min="12770" max="12770" width="11.6640625" style="5" customWidth="1"/>
    <col min="12771" max="12771" width="7.6640625" style="5" customWidth="1"/>
    <col min="12772" max="12772" width="9.6640625" style="5" customWidth="1"/>
    <col min="12773" max="12773" width="7.6640625" style="5" customWidth="1"/>
    <col min="12774" max="12774" width="9.6640625" style="5" customWidth="1"/>
    <col min="12775" max="12775" width="9.44140625" style="5" customWidth="1"/>
    <col min="12776" max="12776" width="16.109375" style="5" customWidth="1"/>
    <col min="12777" max="13023" width="9" style="5"/>
    <col min="13024" max="13024" width="5.6640625" style="5" customWidth="1"/>
    <col min="13025" max="13025" width="38.6640625" style="5" customWidth="1"/>
    <col min="13026" max="13026" width="11.6640625" style="5" customWidth="1"/>
    <col min="13027" max="13027" width="7.6640625" style="5" customWidth="1"/>
    <col min="13028" max="13028" width="9.6640625" style="5" customWidth="1"/>
    <col min="13029" max="13029" width="7.6640625" style="5" customWidth="1"/>
    <col min="13030" max="13030" width="9.6640625" style="5" customWidth="1"/>
    <col min="13031" max="13031" width="9.44140625" style="5" customWidth="1"/>
    <col min="13032" max="13032" width="16.109375" style="5" customWidth="1"/>
    <col min="13033" max="13279" width="9" style="5"/>
    <col min="13280" max="13280" width="5.6640625" style="5" customWidth="1"/>
    <col min="13281" max="13281" width="38.6640625" style="5" customWidth="1"/>
    <col min="13282" max="13282" width="11.6640625" style="5" customWidth="1"/>
    <col min="13283" max="13283" width="7.6640625" style="5" customWidth="1"/>
    <col min="13284" max="13284" width="9.6640625" style="5" customWidth="1"/>
    <col min="13285" max="13285" width="7.6640625" style="5" customWidth="1"/>
    <col min="13286" max="13286" width="9.6640625" style="5" customWidth="1"/>
    <col min="13287" max="13287" width="9.44140625" style="5" customWidth="1"/>
    <col min="13288" max="13288" width="16.109375" style="5" customWidth="1"/>
    <col min="13289" max="13535" width="9" style="5"/>
    <col min="13536" max="13536" width="5.6640625" style="5" customWidth="1"/>
    <col min="13537" max="13537" width="38.6640625" style="5" customWidth="1"/>
    <col min="13538" max="13538" width="11.6640625" style="5" customWidth="1"/>
    <col min="13539" max="13539" width="7.6640625" style="5" customWidth="1"/>
    <col min="13540" max="13540" width="9.6640625" style="5" customWidth="1"/>
    <col min="13541" max="13541" width="7.6640625" style="5" customWidth="1"/>
    <col min="13542" max="13542" width="9.6640625" style="5" customWidth="1"/>
    <col min="13543" max="13543" width="9.44140625" style="5" customWidth="1"/>
    <col min="13544" max="13544" width="16.109375" style="5" customWidth="1"/>
    <col min="13545" max="13791" width="9" style="5"/>
    <col min="13792" max="13792" width="5.6640625" style="5" customWidth="1"/>
    <col min="13793" max="13793" width="38.6640625" style="5" customWidth="1"/>
    <col min="13794" max="13794" width="11.6640625" style="5" customWidth="1"/>
    <col min="13795" max="13795" width="7.6640625" style="5" customWidth="1"/>
    <col min="13796" max="13796" width="9.6640625" style="5" customWidth="1"/>
    <col min="13797" max="13797" width="7.6640625" style="5" customWidth="1"/>
    <col min="13798" max="13798" width="9.6640625" style="5" customWidth="1"/>
    <col min="13799" max="13799" width="9.44140625" style="5" customWidth="1"/>
    <col min="13800" max="13800" width="16.109375" style="5" customWidth="1"/>
    <col min="13801" max="14047" width="9" style="5"/>
    <col min="14048" max="14048" width="5.6640625" style="5" customWidth="1"/>
    <col min="14049" max="14049" width="38.6640625" style="5" customWidth="1"/>
    <col min="14050" max="14050" width="11.6640625" style="5" customWidth="1"/>
    <col min="14051" max="14051" width="7.6640625" style="5" customWidth="1"/>
    <col min="14052" max="14052" width="9.6640625" style="5" customWidth="1"/>
    <col min="14053" max="14053" width="7.6640625" style="5" customWidth="1"/>
    <col min="14054" max="14054" width="9.6640625" style="5" customWidth="1"/>
    <col min="14055" max="14055" width="9.44140625" style="5" customWidth="1"/>
    <col min="14056" max="14056" width="16.109375" style="5" customWidth="1"/>
    <col min="14057" max="14303" width="9" style="5"/>
    <col min="14304" max="14304" width="5.6640625" style="5" customWidth="1"/>
    <col min="14305" max="14305" width="38.6640625" style="5" customWidth="1"/>
    <col min="14306" max="14306" width="11.6640625" style="5" customWidth="1"/>
    <col min="14307" max="14307" width="7.6640625" style="5" customWidth="1"/>
    <col min="14308" max="14308" width="9.6640625" style="5" customWidth="1"/>
    <col min="14309" max="14309" width="7.6640625" style="5" customWidth="1"/>
    <col min="14310" max="14310" width="9.6640625" style="5" customWidth="1"/>
    <col min="14311" max="14311" width="9.44140625" style="5" customWidth="1"/>
    <col min="14312" max="14312" width="16.109375" style="5" customWidth="1"/>
    <col min="14313" max="14559" width="9" style="5"/>
    <col min="14560" max="14560" width="5.6640625" style="5" customWidth="1"/>
    <col min="14561" max="14561" width="38.6640625" style="5" customWidth="1"/>
    <col min="14562" max="14562" width="11.6640625" style="5" customWidth="1"/>
    <col min="14563" max="14563" width="7.6640625" style="5" customWidth="1"/>
    <col min="14564" max="14564" width="9.6640625" style="5" customWidth="1"/>
    <col min="14565" max="14565" width="7.6640625" style="5" customWidth="1"/>
    <col min="14566" max="14566" width="9.6640625" style="5" customWidth="1"/>
    <col min="14567" max="14567" width="9.44140625" style="5" customWidth="1"/>
    <col min="14568" max="14568" width="16.109375" style="5" customWidth="1"/>
    <col min="14569" max="14815" width="9" style="5"/>
    <col min="14816" max="14816" width="5.6640625" style="5" customWidth="1"/>
    <col min="14817" max="14817" width="38.6640625" style="5" customWidth="1"/>
    <col min="14818" max="14818" width="11.6640625" style="5" customWidth="1"/>
    <col min="14819" max="14819" width="7.6640625" style="5" customWidth="1"/>
    <col min="14820" max="14820" width="9.6640625" style="5" customWidth="1"/>
    <col min="14821" max="14821" width="7.6640625" style="5" customWidth="1"/>
    <col min="14822" max="14822" width="9.6640625" style="5" customWidth="1"/>
    <col min="14823" max="14823" width="9.44140625" style="5" customWidth="1"/>
    <col min="14824" max="14824" width="16.109375" style="5" customWidth="1"/>
    <col min="14825" max="15071" width="9" style="5"/>
    <col min="15072" max="15072" width="5.6640625" style="5" customWidth="1"/>
    <col min="15073" max="15073" width="38.6640625" style="5" customWidth="1"/>
    <col min="15074" max="15074" width="11.6640625" style="5" customWidth="1"/>
    <col min="15075" max="15075" width="7.6640625" style="5" customWidth="1"/>
    <col min="15076" max="15076" width="9.6640625" style="5" customWidth="1"/>
    <col min="15077" max="15077" width="7.6640625" style="5" customWidth="1"/>
    <col min="15078" max="15078" width="9.6640625" style="5" customWidth="1"/>
    <col min="15079" max="15079" width="9.44140625" style="5" customWidth="1"/>
    <col min="15080" max="15080" width="16.109375" style="5" customWidth="1"/>
    <col min="15081" max="15327" width="9" style="5"/>
    <col min="15328" max="15328" width="5.6640625" style="5" customWidth="1"/>
    <col min="15329" max="15329" width="38.6640625" style="5" customWidth="1"/>
    <col min="15330" max="15330" width="11.6640625" style="5" customWidth="1"/>
    <col min="15331" max="15331" width="7.6640625" style="5" customWidth="1"/>
    <col min="15332" max="15332" width="9.6640625" style="5" customWidth="1"/>
    <col min="15333" max="15333" width="7.6640625" style="5" customWidth="1"/>
    <col min="15334" max="15334" width="9.6640625" style="5" customWidth="1"/>
    <col min="15335" max="15335" width="9.44140625" style="5" customWidth="1"/>
    <col min="15336" max="15336" width="16.109375" style="5" customWidth="1"/>
    <col min="15337" max="15583" width="9" style="5"/>
    <col min="15584" max="15584" width="5.6640625" style="5" customWidth="1"/>
    <col min="15585" max="15585" width="38.6640625" style="5" customWidth="1"/>
    <col min="15586" max="15586" width="11.6640625" style="5" customWidth="1"/>
    <col min="15587" max="15587" width="7.6640625" style="5" customWidth="1"/>
    <col min="15588" max="15588" width="9.6640625" style="5" customWidth="1"/>
    <col min="15589" max="15589" width="7.6640625" style="5" customWidth="1"/>
    <col min="15590" max="15590" width="9.6640625" style="5" customWidth="1"/>
    <col min="15591" max="15591" width="9.44140625" style="5" customWidth="1"/>
    <col min="15592" max="15592" width="16.109375" style="5" customWidth="1"/>
    <col min="15593" max="15839" width="9" style="5"/>
    <col min="15840" max="15840" width="5.6640625" style="5" customWidth="1"/>
    <col min="15841" max="15841" width="38.6640625" style="5" customWidth="1"/>
    <col min="15842" max="15842" width="11.6640625" style="5" customWidth="1"/>
    <col min="15843" max="15843" width="7.6640625" style="5" customWidth="1"/>
    <col min="15844" max="15844" width="9.6640625" style="5" customWidth="1"/>
    <col min="15845" max="15845" width="7.6640625" style="5" customWidth="1"/>
    <col min="15846" max="15846" width="9.6640625" style="5" customWidth="1"/>
    <col min="15847" max="15847" width="9.44140625" style="5" customWidth="1"/>
    <col min="15848" max="15848" width="16.109375" style="5" customWidth="1"/>
    <col min="15849" max="16095" width="9" style="5"/>
    <col min="16096" max="16096" width="5.6640625" style="5" customWidth="1"/>
    <col min="16097" max="16097" width="38.6640625" style="5" customWidth="1"/>
    <col min="16098" max="16098" width="11.6640625" style="5" customWidth="1"/>
    <col min="16099" max="16099" width="7.6640625" style="5" customWidth="1"/>
    <col min="16100" max="16100" width="9.6640625" style="5" customWidth="1"/>
    <col min="16101" max="16101" width="7.6640625" style="5" customWidth="1"/>
    <col min="16102" max="16102" width="9.6640625" style="5" customWidth="1"/>
    <col min="16103" max="16103" width="9.44140625" style="5" customWidth="1"/>
    <col min="16104" max="16104" width="16.109375" style="5" customWidth="1"/>
    <col min="16105" max="16384" width="9" style="5"/>
  </cols>
  <sheetData>
    <row r="1" spans="1:8" ht="60" customHeight="1">
      <c r="A1" s="62"/>
      <c r="B1" s="62"/>
      <c r="C1" s="62"/>
      <c r="D1" s="62"/>
      <c r="E1" s="62"/>
      <c r="F1" s="62"/>
      <c r="G1" s="62"/>
      <c r="H1" s="62"/>
    </row>
    <row r="2" spans="1:8" ht="27.9" customHeight="1">
      <c r="A2" s="62"/>
      <c r="B2" s="62"/>
      <c r="C2" s="62"/>
      <c r="D2" s="62"/>
      <c r="E2" s="62"/>
      <c r="F2" s="62"/>
      <c r="G2" s="62"/>
      <c r="H2" s="62"/>
    </row>
    <row r="3" spans="1:8" ht="26.1" customHeight="1">
      <c r="A3" s="62"/>
      <c r="B3" s="167" t="s">
        <v>89</v>
      </c>
      <c r="C3" s="168"/>
      <c r="D3" s="168"/>
      <c r="E3" s="168"/>
      <c r="F3" s="168"/>
      <c r="G3" s="168"/>
      <c r="H3" s="168"/>
    </row>
    <row r="4" spans="1:8" ht="15.9" customHeight="1">
      <c r="A4" s="62"/>
      <c r="B4" s="62"/>
      <c r="C4" s="62"/>
      <c r="D4" s="62"/>
      <c r="E4" s="62"/>
      <c r="F4" s="62"/>
      <c r="G4" s="173" t="s">
        <v>59</v>
      </c>
      <c r="H4" s="173"/>
    </row>
    <row r="5" spans="1:8" ht="20.100000000000001" customHeight="1">
      <c r="A5" s="62"/>
      <c r="B5" s="174" t="s">
        <v>151</v>
      </c>
      <c r="C5" s="174" t="s">
        <v>152</v>
      </c>
      <c r="D5" s="174"/>
      <c r="E5" s="174" t="s">
        <v>153</v>
      </c>
      <c r="F5" s="174"/>
      <c r="G5" s="174" t="s">
        <v>154</v>
      </c>
      <c r="H5" s="174"/>
    </row>
    <row r="6" spans="1:8" ht="20.100000000000001" customHeight="1">
      <c r="A6" s="62"/>
      <c r="B6" s="174"/>
      <c r="C6" s="142" t="s">
        <v>155</v>
      </c>
      <c r="D6" s="142" t="s">
        <v>127</v>
      </c>
      <c r="E6" s="142" t="s">
        <v>155</v>
      </c>
      <c r="F6" s="142" t="s">
        <v>127</v>
      </c>
      <c r="G6" s="142" t="s">
        <v>155</v>
      </c>
      <c r="H6" s="142" t="s">
        <v>127</v>
      </c>
    </row>
    <row r="7" spans="1:8" ht="20.100000000000001" customHeight="1">
      <c r="A7" s="62"/>
      <c r="B7" s="143" t="s">
        <v>156</v>
      </c>
      <c r="C7" s="144">
        <v>-1857</v>
      </c>
      <c r="D7" s="145">
        <f t="shared" ref="D7:D28" si="0">+C7/$C$30*100</f>
        <v>-2.2053846062491838</v>
      </c>
      <c r="E7" s="144">
        <v>-3991</v>
      </c>
      <c r="F7" s="145">
        <v>-3.4</v>
      </c>
      <c r="G7" s="144">
        <f>+C7-E7</f>
        <v>2134</v>
      </c>
      <c r="H7" s="146" t="s">
        <v>60</v>
      </c>
    </row>
    <row r="8" spans="1:8" ht="20.100000000000001" customHeight="1">
      <c r="A8" s="62"/>
      <c r="B8" s="143" t="s">
        <v>157</v>
      </c>
      <c r="C8" s="144">
        <v>-2079</v>
      </c>
      <c r="D8" s="145">
        <f t="shared" si="0"/>
        <v>-2.4690331698395545</v>
      </c>
      <c r="E8" s="144">
        <v>2153</v>
      </c>
      <c r="F8" s="145">
        <v>1.8</v>
      </c>
      <c r="G8" s="144">
        <f t="shared" ref="G8:G28" si="1">+C8-E8</f>
        <v>-4232</v>
      </c>
      <c r="H8" s="146">
        <f>+G8/E8*100</f>
        <v>-196.56293543892244</v>
      </c>
    </row>
    <row r="9" spans="1:8" ht="20.100000000000001" customHeight="1">
      <c r="A9" s="62"/>
      <c r="B9" s="143" t="s">
        <v>158</v>
      </c>
      <c r="C9" s="144">
        <v>7484</v>
      </c>
      <c r="D9" s="145">
        <f t="shared" si="0"/>
        <v>8.8880443689654776</v>
      </c>
      <c r="E9" s="144">
        <v>11157</v>
      </c>
      <c r="F9" s="145">
        <v>9.6</v>
      </c>
      <c r="G9" s="144">
        <f t="shared" si="1"/>
        <v>-3673</v>
      </c>
      <c r="H9" s="146">
        <f t="shared" ref="H9:H30" si="2">+G9/E9*100</f>
        <v>-32.921036120821007</v>
      </c>
    </row>
    <row r="10" spans="1:8" ht="20.100000000000001" customHeight="1">
      <c r="A10" s="62"/>
      <c r="B10" s="143" t="s">
        <v>159</v>
      </c>
      <c r="C10" s="144">
        <v>312</v>
      </c>
      <c r="D10" s="145">
        <f t="shared" si="0"/>
        <v>0.37053311639727798</v>
      </c>
      <c r="E10" s="144">
        <v>732</v>
      </c>
      <c r="F10" s="145">
        <v>0.6</v>
      </c>
      <c r="G10" s="144">
        <f t="shared" si="1"/>
        <v>-420</v>
      </c>
      <c r="H10" s="146">
        <f t="shared" si="2"/>
        <v>-57.377049180327866</v>
      </c>
    </row>
    <row r="11" spans="1:8" ht="20.100000000000001" customHeight="1">
      <c r="A11" s="62"/>
      <c r="B11" s="143" t="s">
        <v>160</v>
      </c>
      <c r="C11" s="144">
        <v>28698</v>
      </c>
      <c r="D11" s="145">
        <f t="shared" si="0"/>
        <v>34.081921071695781</v>
      </c>
      <c r="E11" s="144">
        <v>33911</v>
      </c>
      <c r="F11" s="145">
        <v>29.1</v>
      </c>
      <c r="G11" s="144">
        <f t="shared" si="1"/>
        <v>-5213</v>
      </c>
      <c r="H11" s="146">
        <f t="shared" si="2"/>
        <v>-15.372592963935006</v>
      </c>
    </row>
    <row r="12" spans="1:8" ht="20.100000000000001" customHeight="1">
      <c r="A12" s="62"/>
      <c r="B12" s="143" t="s">
        <v>161</v>
      </c>
      <c r="C12" s="144">
        <v>9603</v>
      </c>
      <c r="D12" s="145">
        <f t="shared" si="0"/>
        <v>11.404581784496989</v>
      </c>
      <c r="E12" s="144">
        <v>8739</v>
      </c>
      <c r="F12" s="145">
        <v>7.5</v>
      </c>
      <c r="G12" s="144">
        <f t="shared" si="1"/>
        <v>864</v>
      </c>
      <c r="H12" s="146">
        <f t="shared" si="2"/>
        <v>9.8867147270854794</v>
      </c>
    </row>
    <row r="13" spans="1:8" ht="20.100000000000001" customHeight="1">
      <c r="A13" s="62"/>
      <c r="B13" s="143" t="s">
        <v>162</v>
      </c>
      <c r="C13" s="144">
        <v>29658</v>
      </c>
      <c r="D13" s="145">
        <f t="shared" si="0"/>
        <v>35.222022968302788</v>
      </c>
      <c r="E13" s="144">
        <v>22042</v>
      </c>
      <c r="F13" s="145">
        <v>18.899999999999999</v>
      </c>
      <c r="G13" s="144">
        <f t="shared" si="1"/>
        <v>7616</v>
      </c>
      <c r="H13" s="146">
        <f t="shared" si="2"/>
        <v>34.552218491969874</v>
      </c>
    </row>
    <row r="14" spans="1:8" ht="20.100000000000001" customHeight="1">
      <c r="A14" s="62"/>
      <c r="B14" s="143" t="s">
        <v>163</v>
      </c>
      <c r="C14" s="144">
        <v>4035</v>
      </c>
      <c r="D14" s="145">
        <f t="shared" si="0"/>
        <v>4.7919907841763356</v>
      </c>
      <c r="E14" s="144">
        <v>4456</v>
      </c>
      <c r="F14" s="145">
        <v>3.8</v>
      </c>
      <c r="G14" s="144">
        <f t="shared" si="1"/>
        <v>-421</v>
      </c>
      <c r="H14" s="146">
        <f t="shared" si="2"/>
        <v>-9.4479353680430886</v>
      </c>
    </row>
    <row r="15" spans="1:8" ht="20.100000000000001" customHeight="1">
      <c r="A15" s="62"/>
      <c r="B15" s="143" t="s">
        <v>164</v>
      </c>
      <c r="C15" s="144">
        <v>24209</v>
      </c>
      <c r="D15" s="145">
        <f t="shared" si="0"/>
        <v>28.750757098915713</v>
      </c>
      <c r="E15" s="144">
        <v>30282</v>
      </c>
      <c r="F15" s="145">
        <v>26</v>
      </c>
      <c r="G15" s="144">
        <f t="shared" si="1"/>
        <v>-6073</v>
      </c>
      <c r="H15" s="146">
        <f t="shared" si="2"/>
        <v>-20.054818043722346</v>
      </c>
    </row>
    <row r="16" spans="1:8" ht="20.100000000000001" customHeight="1">
      <c r="A16" s="62"/>
      <c r="B16" s="143" t="s">
        <v>165</v>
      </c>
      <c r="C16" s="144">
        <v>-1408</v>
      </c>
      <c r="D16" s="145">
        <f t="shared" si="0"/>
        <v>-1.672149448356947</v>
      </c>
      <c r="E16" s="144">
        <v>3320</v>
      </c>
      <c r="F16" s="145">
        <v>2.8</v>
      </c>
      <c r="G16" s="144">
        <f t="shared" si="1"/>
        <v>-4728</v>
      </c>
      <c r="H16" s="146">
        <f t="shared" si="2"/>
        <v>-142.40963855421685</v>
      </c>
    </row>
    <row r="17" spans="1:8" ht="20.100000000000001" customHeight="1">
      <c r="A17" s="62"/>
      <c r="B17" s="143" t="s">
        <v>166</v>
      </c>
      <c r="C17" s="144">
        <v>1398</v>
      </c>
      <c r="D17" s="145">
        <f t="shared" si="0"/>
        <v>1.660273386933957</v>
      </c>
      <c r="E17" s="144">
        <v>1089</v>
      </c>
      <c r="F17" s="145">
        <v>0.9</v>
      </c>
      <c r="G17" s="144">
        <f t="shared" si="1"/>
        <v>309</v>
      </c>
      <c r="H17" s="146">
        <f t="shared" si="2"/>
        <v>28.374655647382919</v>
      </c>
    </row>
    <row r="18" spans="1:8" ht="20.100000000000001" customHeight="1">
      <c r="A18" s="62"/>
      <c r="B18" s="143" t="s">
        <v>167</v>
      </c>
      <c r="C18" s="144">
        <v>-199</v>
      </c>
      <c r="D18" s="145">
        <f t="shared" si="0"/>
        <v>-0.23633362231749461</v>
      </c>
      <c r="E18" s="144">
        <v>-623</v>
      </c>
      <c r="F18" s="145">
        <v>-0.5</v>
      </c>
      <c r="G18" s="144">
        <f t="shared" si="1"/>
        <v>424</v>
      </c>
      <c r="H18" s="146" t="s">
        <v>60</v>
      </c>
    </row>
    <row r="19" spans="1:8" ht="20.100000000000001" customHeight="1">
      <c r="A19" s="62"/>
      <c r="B19" s="143" t="s">
        <v>168</v>
      </c>
      <c r="C19" s="144">
        <v>-22109</v>
      </c>
      <c r="D19" s="145">
        <f t="shared" si="0"/>
        <v>-26.256784200087885</v>
      </c>
      <c r="E19" s="144">
        <v>-749</v>
      </c>
      <c r="F19" s="145">
        <v>-0.6</v>
      </c>
      <c r="G19" s="144">
        <f t="shared" si="1"/>
        <v>-21360</v>
      </c>
      <c r="H19" s="146" t="s">
        <v>60</v>
      </c>
    </row>
    <row r="20" spans="1:8" ht="20.100000000000001" customHeight="1">
      <c r="A20" s="62"/>
      <c r="B20" s="143" t="s">
        <v>169</v>
      </c>
      <c r="C20" s="144">
        <v>560</v>
      </c>
      <c r="D20" s="145">
        <f t="shared" si="0"/>
        <v>0.66505943968742198</v>
      </c>
      <c r="E20" s="144">
        <v>44</v>
      </c>
      <c r="F20" s="145">
        <v>0</v>
      </c>
      <c r="G20" s="144">
        <f t="shared" si="1"/>
        <v>516</v>
      </c>
      <c r="H20" s="146">
        <f t="shared" si="2"/>
        <v>1172.7272727272727</v>
      </c>
    </row>
    <row r="21" spans="1:8" ht="20.100000000000001" customHeight="1">
      <c r="A21" s="62"/>
      <c r="B21" s="143" t="s">
        <v>170</v>
      </c>
      <c r="C21" s="144">
        <v>3065</v>
      </c>
      <c r="D21" s="145">
        <f t="shared" si="0"/>
        <v>3.6400128261463367</v>
      </c>
      <c r="E21" s="144">
        <v>2907</v>
      </c>
      <c r="F21" s="145">
        <v>2.5</v>
      </c>
      <c r="G21" s="144">
        <f t="shared" si="1"/>
        <v>158</v>
      </c>
      <c r="H21" s="146">
        <f t="shared" si="2"/>
        <v>5.4351565187478501</v>
      </c>
    </row>
    <row r="22" spans="1:8" ht="20.100000000000001" customHeight="1">
      <c r="A22" s="62"/>
      <c r="B22" s="143" t="s">
        <v>171</v>
      </c>
      <c r="C22" s="144">
        <v>-84</v>
      </c>
      <c r="D22" s="145">
        <f t="shared" si="0"/>
        <v>-9.97589159531133E-2</v>
      </c>
      <c r="E22" s="144">
        <v>-794</v>
      </c>
      <c r="F22" s="145">
        <v>-0.7</v>
      </c>
      <c r="G22" s="144">
        <f t="shared" si="1"/>
        <v>710</v>
      </c>
      <c r="H22" s="146" t="s">
        <v>60</v>
      </c>
    </row>
    <row r="23" spans="1:8" ht="20.100000000000001" customHeight="1">
      <c r="A23" s="62"/>
      <c r="B23" s="143" t="s">
        <v>172</v>
      </c>
      <c r="C23" s="144">
        <v>-154</v>
      </c>
      <c r="D23" s="145">
        <f t="shared" si="0"/>
        <v>-0.18289134591404108</v>
      </c>
      <c r="E23" s="144">
        <v>-129</v>
      </c>
      <c r="F23" s="145">
        <v>-0.1</v>
      </c>
      <c r="G23" s="144">
        <f t="shared" si="1"/>
        <v>-25</v>
      </c>
      <c r="H23" s="146" t="s">
        <v>60</v>
      </c>
    </row>
    <row r="24" spans="1:8" ht="20.100000000000001" customHeight="1">
      <c r="A24" s="62"/>
      <c r="B24" s="143" t="s">
        <v>173</v>
      </c>
      <c r="C24" s="144">
        <v>940</v>
      </c>
      <c r="D24" s="145">
        <f t="shared" si="0"/>
        <v>1.11634977376103</v>
      </c>
      <c r="E24" s="144">
        <v>791</v>
      </c>
      <c r="F24" s="145">
        <v>0.7</v>
      </c>
      <c r="G24" s="144">
        <f t="shared" si="1"/>
        <v>149</v>
      </c>
      <c r="H24" s="146">
        <f t="shared" si="2"/>
        <v>18.83691529709229</v>
      </c>
    </row>
    <row r="25" spans="1:8" ht="20.100000000000001" customHeight="1">
      <c r="A25" s="62"/>
      <c r="B25" s="143" t="s">
        <v>174</v>
      </c>
      <c r="C25" s="144">
        <v>930</v>
      </c>
      <c r="D25" s="145">
        <f t="shared" si="0"/>
        <v>1.1044737123380401</v>
      </c>
      <c r="E25" s="144">
        <v>1086</v>
      </c>
      <c r="F25" s="145">
        <v>0.9</v>
      </c>
      <c r="G25" s="144">
        <f t="shared" si="1"/>
        <v>-156</v>
      </c>
      <c r="H25" s="146">
        <f t="shared" si="2"/>
        <v>-14.3646408839779</v>
      </c>
    </row>
    <row r="26" spans="1:8" ht="20.100000000000001" customHeight="1">
      <c r="A26" s="62"/>
      <c r="B26" s="143" t="s">
        <v>175</v>
      </c>
      <c r="C26" s="144">
        <v>-67</v>
      </c>
      <c r="D26" s="145">
        <f t="shared" si="0"/>
        <v>-7.9569611534030846E-2</v>
      </c>
      <c r="E26" s="144">
        <v>-398</v>
      </c>
      <c r="F26" s="145">
        <v>-0.3</v>
      </c>
      <c r="G26" s="144">
        <f t="shared" si="1"/>
        <v>331</v>
      </c>
      <c r="H26" s="146" t="s">
        <v>60</v>
      </c>
    </row>
    <row r="27" spans="1:8" ht="20.100000000000001" customHeight="1">
      <c r="A27" s="62"/>
      <c r="B27" s="143" t="s">
        <v>176</v>
      </c>
      <c r="C27" s="144">
        <v>1083</v>
      </c>
      <c r="D27" s="145">
        <f t="shared" si="0"/>
        <v>1.2861774521097822</v>
      </c>
      <c r="E27" s="144">
        <v>954</v>
      </c>
      <c r="F27" s="145">
        <v>0.8</v>
      </c>
      <c r="G27" s="144">
        <f t="shared" si="1"/>
        <v>129</v>
      </c>
      <c r="H27" s="146">
        <f t="shared" si="2"/>
        <v>13.522012578616351</v>
      </c>
    </row>
    <row r="28" spans="1:8" ht="20.100000000000001" customHeight="1">
      <c r="A28" s="62"/>
      <c r="B28" s="143" t="s">
        <v>177</v>
      </c>
      <c r="C28" s="144">
        <v>185</v>
      </c>
      <c r="D28" s="145">
        <f t="shared" si="0"/>
        <v>0.21970713632530908</v>
      </c>
      <c r="E28" s="144">
        <v>-215</v>
      </c>
      <c r="F28" s="145">
        <v>-0.2</v>
      </c>
      <c r="G28" s="144">
        <f t="shared" si="1"/>
        <v>400</v>
      </c>
      <c r="H28" s="146" t="s">
        <v>60</v>
      </c>
    </row>
    <row r="29" spans="1:8" ht="20.100000000000001" customHeight="1">
      <c r="A29" s="62"/>
      <c r="B29" s="143" t="s">
        <v>178</v>
      </c>
      <c r="C29" s="146" t="s">
        <v>60</v>
      </c>
      <c r="D29" s="146" t="s">
        <v>60</v>
      </c>
      <c r="E29" s="144">
        <v>-91</v>
      </c>
      <c r="F29" s="145">
        <v>-0.1</v>
      </c>
      <c r="G29" s="144">
        <v>91</v>
      </c>
      <c r="H29" s="146" t="s">
        <v>60</v>
      </c>
    </row>
    <row r="30" spans="1:8" ht="17.25" customHeight="1">
      <c r="A30" s="62"/>
      <c r="B30" s="143" t="s">
        <v>179</v>
      </c>
      <c r="C30" s="144">
        <f>SUM(C7:C29)</f>
        <v>84203</v>
      </c>
      <c r="D30" s="147">
        <f>SUM(D7:D29)</f>
        <v>99.999999999999986</v>
      </c>
      <c r="E30" s="144">
        <f>SUM(E7:E29)</f>
        <v>116673</v>
      </c>
      <c r="F30" s="145">
        <v>100.00000000000001</v>
      </c>
      <c r="G30" s="144">
        <f>SUM(G7:G29)</f>
        <v>-32470</v>
      </c>
      <c r="H30" s="146">
        <f t="shared" si="2"/>
        <v>-27.829917804462045</v>
      </c>
    </row>
    <row r="31" spans="1:8" ht="15" customHeight="1">
      <c r="A31" s="62"/>
      <c r="B31" s="42" t="s">
        <v>148</v>
      </c>
      <c r="C31" s="42"/>
      <c r="D31" s="42"/>
      <c r="E31" s="42"/>
      <c r="F31" s="62"/>
      <c r="G31" s="62"/>
      <c r="H31" s="62"/>
    </row>
    <row r="32" spans="1:8" ht="15" customHeight="1">
      <c r="A32" s="62"/>
      <c r="B32" s="62"/>
      <c r="C32" s="83"/>
      <c r="D32" s="113"/>
      <c r="E32" s="62"/>
      <c r="F32" s="62"/>
      <c r="G32" s="63"/>
      <c r="H32" s="62"/>
    </row>
    <row r="33" spans="1:8" ht="20.100000000000001" customHeight="1">
      <c r="A33" s="62"/>
      <c r="B33" s="62"/>
      <c r="C33" s="63"/>
      <c r="D33" s="62"/>
      <c r="E33" s="62"/>
      <c r="F33" s="62"/>
      <c r="G33" s="62"/>
      <c r="H33" s="62"/>
    </row>
    <row r="34" spans="1:8" ht="20.100000000000001" customHeight="1">
      <c r="A34" s="62"/>
      <c r="B34" s="62"/>
      <c r="C34" s="62"/>
      <c r="D34" s="62"/>
      <c r="E34" s="62"/>
      <c r="F34" s="62"/>
      <c r="G34" s="62"/>
      <c r="H34" s="62"/>
    </row>
    <row r="35" spans="1:8" ht="20.100000000000001" customHeight="1">
      <c r="A35" s="62"/>
      <c r="B35" s="62"/>
      <c r="C35" s="62"/>
      <c r="D35" s="62"/>
      <c r="E35" s="62"/>
      <c r="F35" s="62"/>
      <c r="G35" s="62"/>
      <c r="H35" s="62"/>
    </row>
    <row r="36" spans="1:8" ht="20.100000000000001" customHeight="1">
      <c r="A36" s="62"/>
      <c r="B36" s="62"/>
      <c r="C36" s="62"/>
      <c r="D36" s="62"/>
      <c r="E36" s="62"/>
      <c r="F36" s="62"/>
      <c r="G36" s="62"/>
      <c r="H36" s="62"/>
    </row>
    <row r="37" spans="1:8" ht="20.100000000000001" customHeight="1">
      <c r="A37" s="62"/>
      <c r="B37" s="62"/>
      <c r="C37" s="62"/>
      <c r="D37" s="62"/>
      <c r="E37" s="62"/>
      <c r="F37" s="62"/>
      <c r="G37" s="62"/>
      <c r="H37" s="62"/>
    </row>
    <row r="38" spans="1:8" ht="20.100000000000001" customHeight="1">
      <c r="A38" s="62"/>
      <c r="B38" s="62"/>
      <c r="C38" s="62"/>
      <c r="D38" s="62"/>
      <c r="E38" s="62"/>
      <c r="F38" s="62"/>
      <c r="G38" s="62"/>
      <c r="H38" s="62"/>
    </row>
    <row r="39" spans="1:8" ht="20.100000000000001" customHeight="1">
      <c r="A39" s="62"/>
      <c r="B39" s="62"/>
      <c r="C39" s="62"/>
      <c r="D39" s="62"/>
      <c r="E39" s="62"/>
      <c r="F39" s="62"/>
      <c r="G39" s="62"/>
      <c r="H39" s="62"/>
    </row>
    <row r="40" spans="1:8" ht="20.100000000000001" customHeight="1">
      <c r="A40" s="62"/>
      <c r="B40" s="62"/>
      <c r="C40" s="62"/>
      <c r="D40" s="62"/>
      <c r="E40" s="62"/>
      <c r="F40" s="62"/>
      <c r="G40" s="62"/>
      <c r="H40" s="62"/>
    </row>
    <row r="41" spans="1:8" ht="20.100000000000001" customHeight="1">
      <c r="A41" s="62"/>
      <c r="B41" s="62"/>
      <c r="C41" s="62"/>
      <c r="D41" s="62"/>
      <c r="E41" s="62"/>
      <c r="F41" s="62"/>
      <c r="G41" s="62"/>
      <c r="H41" s="62"/>
    </row>
    <row r="42" spans="1:8" ht="20.100000000000001" customHeight="1">
      <c r="A42" s="62"/>
      <c r="B42" s="62"/>
      <c r="C42" s="62"/>
      <c r="D42" s="62"/>
      <c r="E42" s="62"/>
      <c r="F42" s="62"/>
      <c r="G42" s="62"/>
      <c r="H42" s="62"/>
    </row>
    <row r="43" spans="1:8" ht="20.100000000000001" customHeight="1">
      <c r="A43" s="62"/>
      <c r="B43" s="62"/>
      <c r="C43" s="62"/>
      <c r="D43" s="62"/>
      <c r="E43" s="62"/>
      <c r="F43" s="62"/>
      <c r="G43" s="62"/>
      <c r="H43" s="62"/>
    </row>
    <row r="44" spans="1:8" ht="20.100000000000001" customHeight="1">
      <c r="A44" s="62"/>
      <c r="B44" s="62"/>
      <c r="C44" s="62"/>
      <c r="D44" s="62"/>
      <c r="E44" s="62"/>
      <c r="F44" s="62"/>
      <c r="G44" s="62"/>
      <c r="H44" s="62"/>
    </row>
    <row r="45" spans="1:8" ht="20.100000000000001" customHeight="1">
      <c r="A45" s="62"/>
      <c r="B45" s="62"/>
      <c r="C45" s="62"/>
      <c r="D45" s="62"/>
      <c r="E45" s="62"/>
      <c r="F45" s="62"/>
      <c r="G45" s="62"/>
      <c r="H45" s="62"/>
    </row>
    <row r="46" spans="1:8" ht="20.100000000000001" customHeight="1">
      <c r="A46" s="62"/>
      <c r="B46" s="62"/>
      <c r="C46" s="62"/>
      <c r="D46" s="62"/>
      <c r="E46" s="62"/>
      <c r="F46" s="62"/>
      <c r="G46" s="62"/>
      <c r="H46" s="62"/>
    </row>
    <row r="47" spans="1:8" ht="20.100000000000001" customHeight="1">
      <c r="A47" s="62"/>
      <c r="B47" s="62"/>
      <c r="C47" s="62"/>
      <c r="D47" s="62"/>
      <c r="E47" s="62"/>
      <c r="F47" s="62"/>
      <c r="G47" s="62"/>
      <c r="H47" s="62"/>
    </row>
    <row r="48" spans="1:8" ht="20.100000000000001" customHeight="1">
      <c r="A48" s="62"/>
      <c r="B48" s="62"/>
      <c r="C48" s="62"/>
      <c r="D48" s="62"/>
      <c r="E48" s="62"/>
      <c r="F48" s="62"/>
      <c r="G48" s="62"/>
      <c r="H48" s="62"/>
    </row>
    <row r="49" spans="1:8" ht="20.100000000000001" customHeight="1">
      <c r="A49" s="62"/>
      <c r="B49" s="62"/>
      <c r="C49" s="62"/>
      <c r="D49" s="62"/>
      <c r="E49" s="62"/>
      <c r="F49" s="62"/>
      <c r="G49" s="62"/>
      <c r="H49" s="62"/>
    </row>
    <row r="50" spans="1:8" ht="20.100000000000001" customHeight="1">
      <c r="A50" s="62"/>
      <c r="B50" s="62"/>
      <c r="C50" s="62"/>
      <c r="D50" s="62"/>
      <c r="E50" s="62"/>
      <c r="F50" s="62"/>
      <c r="G50" s="62"/>
      <c r="H50" s="62"/>
    </row>
    <row r="51" spans="1:8" ht="20.100000000000001" customHeight="1">
      <c r="A51" s="62"/>
      <c r="B51" s="62"/>
      <c r="C51" s="62"/>
      <c r="D51" s="62"/>
      <c r="E51" s="62"/>
      <c r="F51" s="62"/>
      <c r="G51" s="62"/>
      <c r="H51" s="62"/>
    </row>
    <row r="52" spans="1:8" ht="20.100000000000001" customHeight="1">
      <c r="A52" s="62"/>
      <c r="B52" s="62"/>
      <c r="C52" s="62"/>
      <c r="D52" s="62"/>
      <c r="E52" s="62"/>
      <c r="F52" s="62"/>
      <c r="G52" s="62"/>
      <c r="H52" s="62"/>
    </row>
    <row r="53" spans="1:8" ht="20.100000000000001" customHeight="1">
      <c r="A53" s="62"/>
      <c r="B53" s="62"/>
      <c r="C53" s="62"/>
      <c r="D53" s="62"/>
      <c r="E53" s="62"/>
      <c r="F53" s="62"/>
      <c r="G53" s="62"/>
      <c r="H53" s="62"/>
    </row>
    <row r="54" spans="1:8" ht="20.100000000000001" customHeight="1">
      <c r="A54" s="62"/>
      <c r="B54" s="62"/>
      <c r="C54" s="62"/>
      <c r="D54" s="62"/>
      <c r="E54" s="62"/>
      <c r="F54" s="62"/>
      <c r="G54" s="62"/>
      <c r="H54" s="62"/>
    </row>
    <row r="55" spans="1:8" ht="20.100000000000001" customHeight="1">
      <c r="A55" s="62"/>
      <c r="B55" s="62"/>
      <c r="C55" s="62"/>
      <c r="D55" s="62"/>
      <c r="E55" s="62"/>
      <c r="F55" s="62"/>
      <c r="G55" s="62"/>
      <c r="H55" s="62"/>
    </row>
    <row r="56" spans="1:8" ht="20.100000000000001" customHeight="1">
      <c r="A56" s="62"/>
      <c r="B56" s="62"/>
      <c r="C56" s="62"/>
      <c r="D56" s="62"/>
      <c r="E56" s="62"/>
      <c r="F56" s="62"/>
      <c r="G56" s="62"/>
      <c r="H56" s="62"/>
    </row>
    <row r="57" spans="1:8" ht="20.100000000000001" customHeight="1">
      <c r="A57" s="62"/>
      <c r="B57" s="62"/>
      <c r="C57" s="62"/>
      <c r="D57" s="62"/>
      <c r="E57" s="62"/>
      <c r="F57" s="62"/>
      <c r="G57" s="62"/>
      <c r="H57" s="62"/>
    </row>
    <row r="58" spans="1:8" ht="20.100000000000001" customHeight="1">
      <c r="A58" s="62"/>
      <c r="B58" s="62"/>
      <c r="C58" s="62"/>
      <c r="D58" s="62"/>
      <c r="E58" s="62"/>
      <c r="F58" s="62"/>
      <c r="G58" s="62"/>
      <c r="H58" s="62"/>
    </row>
    <row r="59" spans="1:8" ht="20.100000000000001" customHeight="1">
      <c r="A59" s="62"/>
      <c r="B59" s="62"/>
      <c r="C59" s="62"/>
      <c r="D59" s="62"/>
      <c r="E59" s="62"/>
      <c r="F59" s="62"/>
      <c r="G59" s="62"/>
      <c r="H59" s="62"/>
    </row>
    <row r="60" spans="1:8" ht="20.100000000000001" customHeight="1">
      <c r="A60" s="62"/>
      <c r="B60" s="62"/>
      <c r="C60" s="62"/>
      <c r="D60" s="62"/>
      <c r="E60" s="62"/>
      <c r="F60" s="62"/>
      <c r="G60" s="62"/>
      <c r="H60" s="62"/>
    </row>
    <row r="61" spans="1:8">
      <c r="B61" s="62"/>
      <c r="C61" s="62"/>
      <c r="D61" s="62"/>
      <c r="E61" s="62"/>
      <c r="F61" s="62"/>
      <c r="G61" s="62"/>
      <c r="H61" s="62"/>
    </row>
  </sheetData>
  <mergeCells count="6">
    <mergeCell ref="B3:H3"/>
    <mergeCell ref="G4:H4"/>
    <mergeCell ref="B5:B6"/>
    <mergeCell ref="C5:D5"/>
    <mergeCell ref="E5:F5"/>
    <mergeCell ref="G5:H5"/>
  </mergeCells>
  <phoneticPr fontId="4" type="noConversion"/>
  <pageMargins left="1.3888888888888888E-2" right="1.3888888888888888E-2" top="0.41666666666666669" bottom="0.1388888888888889" header="0.5" footer="0.5"/>
  <pageSetup paperSize="9" scale="83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zoomScaleNormal="100" workbookViewId="0">
      <selection activeCell="H3" sqref="H1:H1048576"/>
    </sheetView>
  </sheetViews>
  <sheetFormatPr defaultRowHeight="16.2"/>
  <cols>
    <col min="1" max="1" width="21.6640625" style="5" customWidth="1"/>
    <col min="2" max="2" width="38.6640625" style="5" customWidth="1"/>
    <col min="3" max="3" width="11.6640625" style="5" customWidth="1"/>
    <col min="4" max="4" width="7.6640625" style="5" customWidth="1"/>
    <col min="5" max="5" width="11.6640625" style="5" customWidth="1"/>
    <col min="6" max="6" width="7.6640625" style="5" customWidth="1"/>
    <col min="7" max="7" width="11.6640625" style="5" customWidth="1"/>
    <col min="8" max="8" width="7.6640625" style="5" customWidth="1"/>
    <col min="9" max="227" width="9" style="5"/>
    <col min="228" max="228" width="21.6640625" style="5" customWidth="1"/>
    <col min="229" max="229" width="36.6640625" style="5" customWidth="1"/>
    <col min="230" max="230" width="11.6640625" style="5" customWidth="1"/>
    <col min="231" max="231" width="7.6640625" style="5" customWidth="1"/>
    <col min="232" max="232" width="11.6640625" style="5" customWidth="1"/>
    <col min="233" max="233" width="7.6640625" style="5" customWidth="1"/>
    <col min="234" max="234" width="11.6640625" style="5" customWidth="1"/>
    <col min="235" max="235" width="8.6640625" style="5" customWidth="1"/>
    <col min="236" max="236" width="2.6640625" style="5" customWidth="1"/>
    <col min="237" max="483" width="9" style="5"/>
    <col min="484" max="484" width="21.6640625" style="5" customWidth="1"/>
    <col min="485" max="485" width="36.6640625" style="5" customWidth="1"/>
    <col min="486" max="486" width="11.6640625" style="5" customWidth="1"/>
    <col min="487" max="487" width="7.6640625" style="5" customWidth="1"/>
    <col min="488" max="488" width="11.6640625" style="5" customWidth="1"/>
    <col min="489" max="489" width="7.6640625" style="5" customWidth="1"/>
    <col min="490" max="490" width="11.6640625" style="5" customWidth="1"/>
    <col min="491" max="491" width="8.6640625" style="5" customWidth="1"/>
    <col min="492" max="492" width="2.6640625" style="5" customWidth="1"/>
    <col min="493" max="739" width="9" style="5"/>
    <col min="740" max="740" width="21.6640625" style="5" customWidth="1"/>
    <col min="741" max="741" width="36.6640625" style="5" customWidth="1"/>
    <col min="742" max="742" width="11.6640625" style="5" customWidth="1"/>
    <col min="743" max="743" width="7.6640625" style="5" customWidth="1"/>
    <col min="744" max="744" width="11.6640625" style="5" customWidth="1"/>
    <col min="745" max="745" width="7.6640625" style="5" customWidth="1"/>
    <col min="746" max="746" width="11.6640625" style="5" customWidth="1"/>
    <col min="747" max="747" width="8.6640625" style="5" customWidth="1"/>
    <col min="748" max="748" width="2.6640625" style="5" customWidth="1"/>
    <col min="749" max="995" width="9" style="5"/>
    <col min="996" max="996" width="21.6640625" style="5" customWidth="1"/>
    <col min="997" max="997" width="36.6640625" style="5" customWidth="1"/>
    <col min="998" max="998" width="11.6640625" style="5" customWidth="1"/>
    <col min="999" max="999" width="7.6640625" style="5" customWidth="1"/>
    <col min="1000" max="1000" width="11.6640625" style="5" customWidth="1"/>
    <col min="1001" max="1001" width="7.6640625" style="5" customWidth="1"/>
    <col min="1002" max="1002" width="11.6640625" style="5" customWidth="1"/>
    <col min="1003" max="1003" width="8.6640625" style="5" customWidth="1"/>
    <col min="1004" max="1004" width="2.6640625" style="5" customWidth="1"/>
    <col min="1005" max="1251" width="9" style="5"/>
    <col min="1252" max="1252" width="21.6640625" style="5" customWidth="1"/>
    <col min="1253" max="1253" width="36.6640625" style="5" customWidth="1"/>
    <col min="1254" max="1254" width="11.6640625" style="5" customWidth="1"/>
    <col min="1255" max="1255" width="7.6640625" style="5" customWidth="1"/>
    <col min="1256" max="1256" width="11.6640625" style="5" customWidth="1"/>
    <col min="1257" max="1257" width="7.6640625" style="5" customWidth="1"/>
    <col min="1258" max="1258" width="11.6640625" style="5" customWidth="1"/>
    <col min="1259" max="1259" width="8.6640625" style="5" customWidth="1"/>
    <col min="1260" max="1260" width="2.6640625" style="5" customWidth="1"/>
    <col min="1261" max="1507" width="9" style="5"/>
    <col min="1508" max="1508" width="21.6640625" style="5" customWidth="1"/>
    <col min="1509" max="1509" width="36.6640625" style="5" customWidth="1"/>
    <col min="1510" max="1510" width="11.6640625" style="5" customWidth="1"/>
    <col min="1511" max="1511" width="7.6640625" style="5" customWidth="1"/>
    <col min="1512" max="1512" width="11.6640625" style="5" customWidth="1"/>
    <col min="1513" max="1513" width="7.6640625" style="5" customWidth="1"/>
    <col min="1514" max="1514" width="11.6640625" style="5" customWidth="1"/>
    <col min="1515" max="1515" width="8.6640625" style="5" customWidth="1"/>
    <col min="1516" max="1516" width="2.6640625" style="5" customWidth="1"/>
    <col min="1517" max="1763" width="9" style="5"/>
    <col min="1764" max="1764" width="21.6640625" style="5" customWidth="1"/>
    <col min="1765" max="1765" width="36.6640625" style="5" customWidth="1"/>
    <col min="1766" max="1766" width="11.6640625" style="5" customWidth="1"/>
    <col min="1767" max="1767" width="7.6640625" style="5" customWidth="1"/>
    <col min="1768" max="1768" width="11.6640625" style="5" customWidth="1"/>
    <col min="1769" max="1769" width="7.6640625" style="5" customWidth="1"/>
    <col min="1770" max="1770" width="11.6640625" style="5" customWidth="1"/>
    <col min="1771" max="1771" width="8.6640625" style="5" customWidth="1"/>
    <col min="1772" max="1772" width="2.6640625" style="5" customWidth="1"/>
    <col min="1773" max="2019" width="9" style="5"/>
    <col min="2020" max="2020" width="21.6640625" style="5" customWidth="1"/>
    <col min="2021" max="2021" width="36.6640625" style="5" customWidth="1"/>
    <col min="2022" max="2022" width="11.6640625" style="5" customWidth="1"/>
    <col min="2023" max="2023" width="7.6640625" style="5" customWidth="1"/>
    <col min="2024" max="2024" width="11.6640625" style="5" customWidth="1"/>
    <col min="2025" max="2025" width="7.6640625" style="5" customWidth="1"/>
    <col min="2026" max="2026" width="11.6640625" style="5" customWidth="1"/>
    <col min="2027" max="2027" width="8.6640625" style="5" customWidth="1"/>
    <col min="2028" max="2028" width="2.6640625" style="5" customWidth="1"/>
    <col min="2029" max="2275" width="9" style="5"/>
    <col min="2276" max="2276" width="21.6640625" style="5" customWidth="1"/>
    <col min="2277" max="2277" width="36.6640625" style="5" customWidth="1"/>
    <col min="2278" max="2278" width="11.6640625" style="5" customWidth="1"/>
    <col min="2279" max="2279" width="7.6640625" style="5" customWidth="1"/>
    <col min="2280" max="2280" width="11.6640625" style="5" customWidth="1"/>
    <col min="2281" max="2281" width="7.6640625" style="5" customWidth="1"/>
    <col min="2282" max="2282" width="11.6640625" style="5" customWidth="1"/>
    <col min="2283" max="2283" width="8.6640625" style="5" customWidth="1"/>
    <col min="2284" max="2284" width="2.6640625" style="5" customWidth="1"/>
    <col min="2285" max="2531" width="9" style="5"/>
    <col min="2532" max="2532" width="21.6640625" style="5" customWidth="1"/>
    <col min="2533" max="2533" width="36.6640625" style="5" customWidth="1"/>
    <col min="2534" max="2534" width="11.6640625" style="5" customWidth="1"/>
    <col min="2535" max="2535" width="7.6640625" style="5" customWidth="1"/>
    <col min="2536" max="2536" width="11.6640625" style="5" customWidth="1"/>
    <col min="2537" max="2537" width="7.6640625" style="5" customWidth="1"/>
    <col min="2538" max="2538" width="11.6640625" style="5" customWidth="1"/>
    <col min="2539" max="2539" width="8.6640625" style="5" customWidth="1"/>
    <col min="2540" max="2540" width="2.6640625" style="5" customWidth="1"/>
    <col min="2541" max="2787" width="9" style="5"/>
    <col min="2788" max="2788" width="21.6640625" style="5" customWidth="1"/>
    <col min="2789" max="2789" width="36.6640625" style="5" customWidth="1"/>
    <col min="2790" max="2790" width="11.6640625" style="5" customWidth="1"/>
    <col min="2791" max="2791" width="7.6640625" style="5" customWidth="1"/>
    <col min="2792" max="2792" width="11.6640625" style="5" customWidth="1"/>
    <col min="2793" max="2793" width="7.6640625" style="5" customWidth="1"/>
    <col min="2794" max="2794" width="11.6640625" style="5" customWidth="1"/>
    <col min="2795" max="2795" width="8.6640625" style="5" customWidth="1"/>
    <col min="2796" max="2796" width="2.6640625" style="5" customWidth="1"/>
    <col min="2797" max="3043" width="9" style="5"/>
    <col min="3044" max="3044" width="21.6640625" style="5" customWidth="1"/>
    <col min="3045" max="3045" width="36.6640625" style="5" customWidth="1"/>
    <col min="3046" max="3046" width="11.6640625" style="5" customWidth="1"/>
    <col min="3047" max="3047" width="7.6640625" style="5" customWidth="1"/>
    <col min="3048" max="3048" width="11.6640625" style="5" customWidth="1"/>
    <col min="3049" max="3049" width="7.6640625" style="5" customWidth="1"/>
    <col min="3050" max="3050" width="11.6640625" style="5" customWidth="1"/>
    <col min="3051" max="3051" width="8.6640625" style="5" customWidth="1"/>
    <col min="3052" max="3052" width="2.6640625" style="5" customWidth="1"/>
    <col min="3053" max="3299" width="9" style="5"/>
    <col min="3300" max="3300" width="21.6640625" style="5" customWidth="1"/>
    <col min="3301" max="3301" width="36.6640625" style="5" customWidth="1"/>
    <col min="3302" max="3302" width="11.6640625" style="5" customWidth="1"/>
    <col min="3303" max="3303" width="7.6640625" style="5" customWidth="1"/>
    <col min="3304" max="3304" width="11.6640625" style="5" customWidth="1"/>
    <col min="3305" max="3305" width="7.6640625" style="5" customWidth="1"/>
    <col min="3306" max="3306" width="11.6640625" style="5" customWidth="1"/>
    <col min="3307" max="3307" width="8.6640625" style="5" customWidth="1"/>
    <col min="3308" max="3308" width="2.6640625" style="5" customWidth="1"/>
    <col min="3309" max="3555" width="9" style="5"/>
    <col min="3556" max="3556" width="21.6640625" style="5" customWidth="1"/>
    <col min="3557" max="3557" width="36.6640625" style="5" customWidth="1"/>
    <col min="3558" max="3558" width="11.6640625" style="5" customWidth="1"/>
    <col min="3559" max="3559" width="7.6640625" style="5" customWidth="1"/>
    <col min="3560" max="3560" width="11.6640625" style="5" customWidth="1"/>
    <col min="3561" max="3561" width="7.6640625" style="5" customWidth="1"/>
    <col min="3562" max="3562" width="11.6640625" style="5" customWidth="1"/>
    <col min="3563" max="3563" width="8.6640625" style="5" customWidth="1"/>
    <col min="3564" max="3564" width="2.6640625" style="5" customWidth="1"/>
    <col min="3565" max="3811" width="9" style="5"/>
    <col min="3812" max="3812" width="21.6640625" style="5" customWidth="1"/>
    <col min="3813" max="3813" width="36.6640625" style="5" customWidth="1"/>
    <col min="3814" max="3814" width="11.6640625" style="5" customWidth="1"/>
    <col min="3815" max="3815" width="7.6640625" style="5" customWidth="1"/>
    <col min="3816" max="3816" width="11.6640625" style="5" customWidth="1"/>
    <col min="3817" max="3817" width="7.6640625" style="5" customWidth="1"/>
    <col min="3818" max="3818" width="11.6640625" style="5" customWidth="1"/>
    <col min="3819" max="3819" width="8.6640625" style="5" customWidth="1"/>
    <col min="3820" max="3820" width="2.6640625" style="5" customWidth="1"/>
    <col min="3821" max="4067" width="9" style="5"/>
    <col min="4068" max="4068" width="21.6640625" style="5" customWidth="1"/>
    <col min="4069" max="4069" width="36.6640625" style="5" customWidth="1"/>
    <col min="4070" max="4070" width="11.6640625" style="5" customWidth="1"/>
    <col min="4071" max="4071" width="7.6640625" style="5" customWidth="1"/>
    <col min="4072" max="4072" width="11.6640625" style="5" customWidth="1"/>
    <col min="4073" max="4073" width="7.6640625" style="5" customWidth="1"/>
    <col min="4074" max="4074" width="11.6640625" style="5" customWidth="1"/>
    <col min="4075" max="4075" width="8.6640625" style="5" customWidth="1"/>
    <col min="4076" max="4076" width="2.6640625" style="5" customWidth="1"/>
    <col min="4077" max="4323" width="9" style="5"/>
    <col min="4324" max="4324" width="21.6640625" style="5" customWidth="1"/>
    <col min="4325" max="4325" width="36.6640625" style="5" customWidth="1"/>
    <col min="4326" max="4326" width="11.6640625" style="5" customWidth="1"/>
    <col min="4327" max="4327" width="7.6640625" style="5" customWidth="1"/>
    <col min="4328" max="4328" width="11.6640625" style="5" customWidth="1"/>
    <col min="4329" max="4329" width="7.6640625" style="5" customWidth="1"/>
    <col min="4330" max="4330" width="11.6640625" style="5" customWidth="1"/>
    <col min="4331" max="4331" width="8.6640625" style="5" customWidth="1"/>
    <col min="4332" max="4332" width="2.6640625" style="5" customWidth="1"/>
    <col min="4333" max="4579" width="9" style="5"/>
    <col min="4580" max="4580" width="21.6640625" style="5" customWidth="1"/>
    <col min="4581" max="4581" width="36.6640625" style="5" customWidth="1"/>
    <col min="4582" max="4582" width="11.6640625" style="5" customWidth="1"/>
    <col min="4583" max="4583" width="7.6640625" style="5" customWidth="1"/>
    <col min="4584" max="4584" width="11.6640625" style="5" customWidth="1"/>
    <col min="4585" max="4585" width="7.6640625" style="5" customWidth="1"/>
    <col min="4586" max="4586" width="11.6640625" style="5" customWidth="1"/>
    <col min="4587" max="4587" width="8.6640625" style="5" customWidth="1"/>
    <col min="4588" max="4588" width="2.6640625" style="5" customWidth="1"/>
    <col min="4589" max="4835" width="9" style="5"/>
    <col min="4836" max="4836" width="21.6640625" style="5" customWidth="1"/>
    <col min="4837" max="4837" width="36.6640625" style="5" customWidth="1"/>
    <col min="4838" max="4838" width="11.6640625" style="5" customWidth="1"/>
    <col min="4839" max="4839" width="7.6640625" style="5" customWidth="1"/>
    <col min="4840" max="4840" width="11.6640625" style="5" customWidth="1"/>
    <col min="4841" max="4841" width="7.6640625" style="5" customWidth="1"/>
    <col min="4842" max="4842" width="11.6640625" style="5" customWidth="1"/>
    <col min="4843" max="4843" width="8.6640625" style="5" customWidth="1"/>
    <col min="4844" max="4844" width="2.6640625" style="5" customWidth="1"/>
    <col min="4845" max="5091" width="9" style="5"/>
    <col min="5092" max="5092" width="21.6640625" style="5" customWidth="1"/>
    <col min="5093" max="5093" width="36.6640625" style="5" customWidth="1"/>
    <col min="5094" max="5094" width="11.6640625" style="5" customWidth="1"/>
    <col min="5095" max="5095" width="7.6640625" style="5" customWidth="1"/>
    <col min="5096" max="5096" width="11.6640625" style="5" customWidth="1"/>
    <col min="5097" max="5097" width="7.6640625" style="5" customWidth="1"/>
    <col min="5098" max="5098" width="11.6640625" style="5" customWidth="1"/>
    <col min="5099" max="5099" width="8.6640625" style="5" customWidth="1"/>
    <col min="5100" max="5100" width="2.6640625" style="5" customWidth="1"/>
    <col min="5101" max="5347" width="9" style="5"/>
    <col min="5348" max="5348" width="21.6640625" style="5" customWidth="1"/>
    <col min="5349" max="5349" width="36.6640625" style="5" customWidth="1"/>
    <col min="5350" max="5350" width="11.6640625" style="5" customWidth="1"/>
    <col min="5351" max="5351" width="7.6640625" style="5" customWidth="1"/>
    <col min="5352" max="5352" width="11.6640625" style="5" customWidth="1"/>
    <col min="5353" max="5353" width="7.6640625" style="5" customWidth="1"/>
    <col min="5354" max="5354" width="11.6640625" style="5" customWidth="1"/>
    <col min="5355" max="5355" width="8.6640625" style="5" customWidth="1"/>
    <col min="5356" max="5356" width="2.6640625" style="5" customWidth="1"/>
    <col min="5357" max="5603" width="9" style="5"/>
    <col min="5604" max="5604" width="21.6640625" style="5" customWidth="1"/>
    <col min="5605" max="5605" width="36.6640625" style="5" customWidth="1"/>
    <col min="5606" max="5606" width="11.6640625" style="5" customWidth="1"/>
    <col min="5607" max="5607" width="7.6640625" style="5" customWidth="1"/>
    <col min="5608" max="5608" width="11.6640625" style="5" customWidth="1"/>
    <col min="5609" max="5609" width="7.6640625" style="5" customWidth="1"/>
    <col min="5610" max="5610" width="11.6640625" style="5" customWidth="1"/>
    <col min="5611" max="5611" width="8.6640625" style="5" customWidth="1"/>
    <col min="5612" max="5612" width="2.6640625" style="5" customWidth="1"/>
    <col min="5613" max="5859" width="9" style="5"/>
    <col min="5860" max="5860" width="21.6640625" style="5" customWidth="1"/>
    <col min="5861" max="5861" width="36.6640625" style="5" customWidth="1"/>
    <col min="5862" max="5862" width="11.6640625" style="5" customWidth="1"/>
    <col min="5863" max="5863" width="7.6640625" style="5" customWidth="1"/>
    <col min="5864" max="5864" width="11.6640625" style="5" customWidth="1"/>
    <col min="5865" max="5865" width="7.6640625" style="5" customWidth="1"/>
    <col min="5866" max="5866" width="11.6640625" style="5" customWidth="1"/>
    <col min="5867" max="5867" width="8.6640625" style="5" customWidth="1"/>
    <col min="5868" max="5868" width="2.6640625" style="5" customWidth="1"/>
    <col min="5869" max="6115" width="9" style="5"/>
    <col min="6116" max="6116" width="21.6640625" style="5" customWidth="1"/>
    <col min="6117" max="6117" width="36.6640625" style="5" customWidth="1"/>
    <col min="6118" max="6118" width="11.6640625" style="5" customWidth="1"/>
    <col min="6119" max="6119" width="7.6640625" style="5" customWidth="1"/>
    <col min="6120" max="6120" width="11.6640625" style="5" customWidth="1"/>
    <col min="6121" max="6121" width="7.6640625" style="5" customWidth="1"/>
    <col min="6122" max="6122" width="11.6640625" style="5" customWidth="1"/>
    <col min="6123" max="6123" width="8.6640625" style="5" customWidth="1"/>
    <col min="6124" max="6124" width="2.6640625" style="5" customWidth="1"/>
    <col min="6125" max="6371" width="9" style="5"/>
    <col min="6372" max="6372" width="21.6640625" style="5" customWidth="1"/>
    <col min="6373" max="6373" width="36.6640625" style="5" customWidth="1"/>
    <col min="6374" max="6374" width="11.6640625" style="5" customWidth="1"/>
    <col min="6375" max="6375" width="7.6640625" style="5" customWidth="1"/>
    <col min="6376" max="6376" width="11.6640625" style="5" customWidth="1"/>
    <col min="6377" max="6377" width="7.6640625" style="5" customWidth="1"/>
    <col min="6378" max="6378" width="11.6640625" style="5" customWidth="1"/>
    <col min="6379" max="6379" width="8.6640625" style="5" customWidth="1"/>
    <col min="6380" max="6380" width="2.6640625" style="5" customWidth="1"/>
    <col min="6381" max="6627" width="9" style="5"/>
    <col min="6628" max="6628" width="21.6640625" style="5" customWidth="1"/>
    <col min="6629" max="6629" width="36.6640625" style="5" customWidth="1"/>
    <col min="6630" max="6630" width="11.6640625" style="5" customWidth="1"/>
    <col min="6631" max="6631" width="7.6640625" style="5" customWidth="1"/>
    <col min="6632" max="6632" width="11.6640625" style="5" customWidth="1"/>
    <col min="6633" max="6633" width="7.6640625" style="5" customWidth="1"/>
    <col min="6634" max="6634" width="11.6640625" style="5" customWidth="1"/>
    <col min="6635" max="6635" width="8.6640625" style="5" customWidth="1"/>
    <col min="6636" max="6636" width="2.6640625" style="5" customWidth="1"/>
    <col min="6637" max="6883" width="9" style="5"/>
    <col min="6884" max="6884" width="21.6640625" style="5" customWidth="1"/>
    <col min="6885" max="6885" width="36.6640625" style="5" customWidth="1"/>
    <col min="6886" max="6886" width="11.6640625" style="5" customWidth="1"/>
    <col min="6887" max="6887" width="7.6640625" style="5" customWidth="1"/>
    <col min="6888" max="6888" width="11.6640625" style="5" customWidth="1"/>
    <col min="6889" max="6889" width="7.6640625" style="5" customWidth="1"/>
    <col min="6890" max="6890" width="11.6640625" style="5" customWidth="1"/>
    <col min="6891" max="6891" width="8.6640625" style="5" customWidth="1"/>
    <col min="6892" max="6892" width="2.6640625" style="5" customWidth="1"/>
    <col min="6893" max="7139" width="9" style="5"/>
    <col min="7140" max="7140" width="21.6640625" style="5" customWidth="1"/>
    <col min="7141" max="7141" width="36.6640625" style="5" customWidth="1"/>
    <col min="7142" max="7142" width="11.6640625" style="5" customWidth="1"/>
    <col min="7143" max="7143" width="7.6640625" style="5" customWidth="1"/>
    <col min="7144" max="7144" width="11.6640625" style="5" customWidth="1"/>
    <col min="7145" max="7145" width="7.6640625" style="5" customWidth="1"/>
    <col min="7146" max="7146" width="11.6640625" style="5" customWidth="1"/>
    <col min="7147" max="7147" width="8.6640625" style="5" customWidth="1"/>
    <col min="7148" max="7148" width="2.6640625" style="5" customWidth="1"/>
    <col min="7149" max="7395" width="9" style="5"/>
    <col min="7396" max="7396" width="21.6640625" style="5" customWidth="1"/>
    <col min="7397" max="7397" width="36.6640625" style="5" customWidth="1"/>
    <col min="7398" max="7398" width="11.6640625" style="5" customWidth="1"/>
    <col min="7399" max="7399" width="7.6640625" style="5" customWidth="1"/>
    <col min="7400" max="7400" width="11.6640625" style="5" customWidth="1"/>
    <col min="7401" max="7401" width="7.6640625" style="5" customWidth="1"/>
    <col min="7402" max="7402" width="11.6640625" style="5" customWidth="1"/>
    <col min="7403" max="7403" width="8.6640625" style="5" customWidth="1"/>
    <col min="7404" max="7404" width="2.6640625" style="5" customWidth="1"/>
    <col min="7405" max="7651" width="9" style="5"/>
    <col min="7652" max="7652" width="21.6640625" style="5" customWidth="1"/>
    <col min="7653" max="7653" width="36.6640625" style="5" customWidth="1"/>
    <col min="7654" max="7654" width="11.6640625" style="5" customWidth="1"/>
    <col min="7655" max="7655" width="7.6640625" style="5" customWidth="1"/>
    <col min="7656" max="7656" width="11.6640625" style="5" customWidth="1"/>
    <col min="7657" max="7657" width="7.6640625" style="5" customWidth="1"/>
    <col min="7658" max="7658" width="11.6640625" style="5" customWidth="1"/>
    <col min="7659" max="7659" width="8.6640625" style="5" customWidth="1"/>
    <col min="7660" max="7660" width="2.6640625" style="5" customWidth="1"/>
    <col min="7661" max="7907" width="9" style="5"/>
    <col min="7908" max="7908" width="21.6640625" style="5" customWidth="1"/>
    <col min="7909" max="7909" width="36.6640625" style="5" customWidth="1"/>
    <col min="7910" max="7910" width="11.6640625" style="5" customWidth="1"/>
    <col min="7911" max="7911" width="7.6640625" style="5" customWidth="1"/>
    <col min="7912" max="7912" width="11.6640625" style="5" customWidth="1"/>
    <col min="7913" max="7913" width="7.6640625" style="5" customWidth="1"/>
    <col min="7914" max="7914" width="11.6640625" style="5" customWidth="1"/>
    <col min="7915" max="7915" width="8.6640625" style="5" customWidth="1"/>
    <col min="7916" max="7916" width="2.6640625" style="5" customWidth="1"/>
    <col min="7917" max="8163" width="9" style="5"/>
    <col min="8164" max="8164" width="21.6640625" style="5" customWidth="1"/>
    <col min="8165" max="8165" width="36.6640625" style="5" customWidth="1"/>
    <col min="8166" max="8166" width="11.6640625" style="5" customWidth="1"/>
    <col min="8167" max="8167" width="7.6640625" style="5" customWidth="1"/>
    <col min="8168" max="8168" width="11.6640625" style="5" customWidth="1"/>
    <col min="8169" max="8169" width="7.6640625" style="5" customWidth="1"/>
    <col min="8170" max="8170" width="11.6640625" style="5" customWidth="1"/>
    <col min="8171" max="8171" width="8.6640625" style="5" customWidth="1"/>
    <col min="8172" max="8172" width="2.6640625" style="5" customWidth="1"/>
    <col min="8173" max="8419" width="9" style="5"/>
    <col min="8420" max="8420" width="21.6640625" style="5" customWidth="1"/>
    <col min="8421" max="8421" width="36.6640625" style="5" customWidth="1"/>
    <col min="8422" max="8422" width="11.6640625" style="5" customWidth="1"/>
    <col min="8423" max="8423" width="7.6640625" style="5" customWidth="1"/>
    <col min="8424" max="8424" width="11.6640625" style="5" customWidth="1"/>
    <col min="8425" max="8425" width="7.6640625" style="5" customWidth="1"/>
    <col min="8426" max="8426" width="11.6640625" style="5" customWidth="1"/>
    <col min="8427" max="8427" width="8.6640625" style="5" customWidth="1"/>
    <col min="8428" max="8428" width="2.6640625" style="5" customWidth="1"/>
    <col min="8429" max="8675" width="9" style="5"/>
    <col min="8676" max="8676" width="21.6640625" style="5" customWidth="1"/>
    <col min="8677" max="8677" width="36.6640625" style="5" customWidth="1"/>
    <col min="8678" max="8678" width="11.6640625" style="5" customWidth="1"/>
    <col min="8679" max="8679" width="7.6640625" style="5" customWidth="1"/>
    <col min="8680" max="8680" width="11.6640625" style="5" customWidth="1"/>
    <col min="8681" max="8681" width="7.6640625" style="5" customWidth="1"/>
    <col min="8682" max="8682" width="11.6640625" style="5" customWidth="1"/>
    <col min="8683" max="8683" width="8.6640625" style="5" customWidth="1"/>
    <col min="8684" max="8684" width="2.6640625" style="5" customWidth="1"/>
    <col min="8685" max="8931" width="9" style="5"/>
    <col min="8932" max="8932" width="21.6640625" style="5" customWidth="1"/>
    <col min="8933" max="8933" width="36.6640625" style="5" customWidth="1"/>
    <col min="8934" max="8934" width="11.6640625" style="5" customWidth="1"/>
    <col min="8935" max="8935" width="7.6640625" style="5" customWidth="1"/>
    <col min="8936" max="8936" width="11.6640625" style="5" customWidth="1"/>
    <col min="8937" max="8937" width="7.6640625" style="5" customWidth="1"/>
    <col min="8938" max="8938" width="11.6640625" style="5" customWidth="1"/>
    <col min="8939" max="8939" width="8.6640625" style="5" customWidth="1"/>
    <col min="8940" max="8940" width="2.6640625" style="5" customWidth="1"/>
    <col min="8941" max="9187" width="9" style="5"/>
    <col min="9188" max="9188" width="21.6640625" style="5" customWidth="1"/>
    <col min="9189" max="9189" width="36.6640625" style="5" customWidth="1"/>
    <col min="9190" max="9190" width="11.6640625" style="5" customWidth="1"/>
    <col min="9191" max="9191" width="7.6640625" style="5" customWidth="1"/>
    <col min="9192" max="9192" width="11.6640625" style="5" customWidth="1"/>
    <col min="9193" max="9193" width="7.6640625" style="5" customWidth="1"/>
    <col min="9194" max="9194" width="11.6640625" style="5" customWidth="1"/>
    <col min="9195" max="9195" width="8.6640625" style="5" customWidth="1"/>
    <col min="9196" max="9196" width="2.6640625" style="5" customWidth="1"/>
    <col min="9197" max="9443" width="9" style="5"/>
    <col min="9444" max="9444" width="21.6640625" style="5" customWidth="1"/>
    <col min="9445" max="9445" width="36.6640625" style="5" customWidth="1"/>
    <col min="9446" max="9446" width="11.6640625" style="5" customWidth="1"/>
    <col min="9447" max="9447" width="7.6640625" style="5" customWidth="1"/>
    <col min="9448" max="9448" width="11.6640625" style="5" customWidth="1"/>
    <col min="9449" max="9449" width="7.6640625" style="5" customWidth="1"/>
    <col min="9450" max="9450" width="11.6640625" style="5" customWidth="1"/>
    <col min="9451" max="9451" width="8.6640625" style="5" customWidth="1"/>
    <col min="9452" max="9452" width="2.6640625" style="5" customWidth="1"/>
    <col min="9453" max="9699" width="9" style="5"/>
    <col min="9700" max="9700" width="21.6640625" style="5" customWidth="1"/>
    <col min="9701" max="9701" width="36.6640625" style="5" customWidth="1"/>
    <col min="9702" max="9702" width="11.6640625" style="5" customWidth="1"/>
    <col min="9703" max="9703" width="7.6640625" style="5" customWidth="1"/>
    <col min="9704" max="9704" width="11.6640625" style="5" customWidth="1"/>
    <col min="9705" max="9705" width="7.6640625" style="5" customWidth="1"/>
    <col min="9706" max="9706" width="11.6640625" style="5" customWidth="1"/>
    <col min="9707" max="9707" width="8.6640625" style="5" customWidth="1"/>
    <col min="9708" max="9708" width="2.6640625" style="5" customWidth="1"/>
    <col min="9709" max="9955" width="9" style="5"/>
    <col min="9956" max="9956" width="21.6640625" style="5" customWidth="1"/>
    <col min="9957" max="9957" width="36.6640625" style="5" customWidth="1"/>
    <col min="9958" max="9958" width="11.6640625" style="5" customWidth="1"/>
    <col min="9959" max="9959" width="7.6640625" style="5" customWidth="1"/>
    <col min="9960" max="9960" width="11.6640625" style="5" customWidth="1"/>
    <col min="9961" max="9961" width="7.6640625" style="5" customWidth="1"/>
    <col min="9962" max="9962" width="11.6640625" style="5" customWidth="1"/>
    <col min="9963" max="9963" width="8.6640625" style="5" customWidth="1"/>
    <col min="9964" max="9964" width="2.6640625" style="5" customWidth="1"/>
    <col min="9965" max="10211" width="9" style="5"/>
    <col min="10212" max="10212" width="21.6640625" style="5" customWidth="1"/>
    <col min="10213" max="10213" width="36.6640625" style="5" customWidth="1"/>
    <col min="10214" max="10214" width="11.6640625" style="5" customWidth="1"/>
    <col min="10215" max="10215" width="7.6640625" style="5" customWidth="1"/>
    <col min="10216" max="10216" width="11.6640625" style="5" customWidth="1"/>
    <col min="10217" max="10217" width="7.6640625" style="5" customWidth="1"/>
    <col min="10218" max="10218" width="11.6640625" style="5" customWidth="1"/>
    <col min="10219" max="10219" width="8.6640625" style="5" customWidth="1"/>
    <col min="10220" max="10220" width="2.6640625" style="5" customWidth="1"/>
    <col min="10221" max="10467" width="9" style="5"/>
    <col min="10468" max="10468" width="21.6640625" style="5" customWidth="1"/>
    <col min="10469" max="10469" width="36.6640625" style="5" customWidth="1"/>
    <col min="10470" max="10470" width="11.6640625" style="5" customWidth="1"/>
    <col min="10471" max="10471" width="7.6640625" style="5" customWidth="1"/>
    <col min="10472" max="10472" width="11.6640625" style="5" customWidth="1"/>
    <col min="10473" max="10473" width="7.6640625" style="5" customWidth="1"/>
    <col min="10474" max="10474" width="11.6640625" style="5" customWidth="1"/>
    <col min="10475" max="10475" width="8.6640625" style="5" customWidth="1"/>
    <col min="10476" max="10476" width="2.6640625" style="5" customWidth="1"/>
    <col min="10477" max="10723" width="9" style="5"/>
    <col min="10724" max="10724" width="21.6640625" style="5" customWidth="1"/>
    <col min="10725" max="10725" width="36.6640625" style="5" customWidth="1"/>
    <col min="10726" max="10726" width="11.6640625" style="5" customWidth="1"/>
    <col min="10727" max="10727" width="7.6640625" style="5" customWidth="1"/>
    <col min="10728" max="10728" width="11.6640625" style="5" customWidth="1"/>
    <col min="10729" max="10729" width="7.6640625" style="5" customWidth="1"/>
    <col min="10730" max="10730" width="11.6640625" style="5" customWidth="1"/>
    <col min="10731" max="10731" width="8.6640625" style="5" customWidth="1"/>
    <col min="10732" max="10732" width="2.6640625" style="5" customWidth="1"/>
    <col min="10733" max="10979" width="9" style="5"/>
    <col min="10980" max="10980" width="21.6640625" style="5" customWidth="1"/>
    <col min="10981" max="10981" width="36.6640625" style="5" customWidth="1"/>
    <col min="10982" max="10982" width="11.6640625" style="5" customWidth="1"/>
    <col min="10983" max="10983" width="7.6640625" style="5" customWidth="1"/>
    <col min="10984" max="10984" width="11.6640625" style="5" customWidth="1"/>
    <col min="10985" max="10985" width="7.6640625" style="5" customWidth="1"/>
    <col min="10986" max="10986" width="11.6640625" style="5" customWidth="1"/>
    <col min="10987" max="10987" width="8.6640625" style="5" customWidth="1"/>
    <col min="10988" max="10988" width="2.6640625" style="5" customWidth="1"/>
    <col min="10989" max="11235" width="9" style="5"/>
    <col min="11236" max="11236" width="21.6640625" style="5" customWidth="1"/>
    <col min="11237" max="11237" width="36.6640625" style="5" customWidth="1"/>
    <col min="11238" max="11238" width="11.6640625" style="5" customWidth="1"/>
    <col min="11239" max="11239" width="7.6640625" style="5" customWidth="1"/>
    <col min="11240" max="11240" width="11.6640625" style="5" customWidth="1"/>
    <col min="11241" max="11241" width="7.6640625" style="5" customWidth="1"/>
    <col min="11242" max="11242" width="11.6640625" style="5" customWidth="1"/>
    <col min="11243" max="11243" width="8.6640625" style="5" customWidth="1"/>
    <col min="11244" max="11244" width="2.6640625" style="5" customWidth="1"/>
    <col min="11245" max="11491" width="9" style="5"/>
    <col min="11492" max="11492" width="21.6640625" style="5" customWidth="1"/>
    <col min="11493" max="11493" width="36.6640625" style="5" customWidth="1"/>
    <col min="11494" max="11494" width="11.6640625" style="5" customWidth="1"/>
    <col min="11495" max="11495" width="7.6640625" style="5" customWidth="1"/>
    <col min="11496" max="11496" width="11.6640625" style="5" customWidth="1"/>
    <col min="11497" max="11497" width="7.6640625" style="5" customWidth="1"/>
    <col min="11498" max="11498" width="11.6640625" style="5" customWidth="1"/>
    <col min="11499" max="11499" width="8.6640625" style="5" customWidth="1"/>
    <col min="11500" max="11500" width="2.6640625" style="5" customWidth="1"/>
    <col min="11501" max="11747" width="9" style="5"/>
    <col min="11748" max="11748" width="21.6640625" style="5" customWidth="1"/>
    <col min="11749" max="11749" width="36.6640625" style="5" customWidth="1"/>
    <col min="11750" max="11750" width="11.6640625" style="5" customWidth="1"/>
    <col min="11751" max="11751" width="7.6640625" style="5" customWidth="1"/>
    <col min="11752" max="11752" width="11.6640625" style="5" customWidth="1"/>
    <col min="11753" max="11753" width="7.6640625" style="5" customWidth="1"/>
    <col min="11754" max="11754" width="11.6640625" style="5" customWidth="1"/>
    <col min="11755" max="11755" width="8.6640625" style="5" customWidth="1"/>
    <col min="11756" max="11756" width="2.6640625" style="5" customWidth="1"/>
    <col min="11757" max="12003" width="9" style="5"/>
    <col min="12004" max="12004" width="21.6640625" style="5" customWidth="1"/>
    <col min="12005" max="12005" width="36.6640625" style="5" customWidth="1"/>
    <col min="12006" max="12006" width="11.6640625" style="5" customWidth="1"/>
    <col min="12007" max="12007" width="7.6640625" style="5" customWidth="1"/>
    <col min="12008" max="12008" width="11.6640625" style="5" customWidth="1"/>
    <col min="12009" max="12009" width="7.6640625" style="5" customWidth="1"/>
    <col min="12010" max="12010" width="11.6640625" style="5" customWidth="1"/>
    <col min="12011" max="12011" width="8.6640625" style="5" customWidth="1"/>
    <col min="12012" max="12012" width="2.6640625" style="5" customWidth="1"/>
    <col min="12013" max="12259" width="9" style="5"/>
    <col min="12260" max="12260" width="21.6640625" style="5" customWidth="1"/>
    <col min="12261" max="12261" width="36.6640625" style="5" customWidth="1"/>
    <col min="12262" max="12262" width="11.6640625" style="5" customWidth="1"/>
    <col min="12263" max="12263" width="7.6640625" style="5" customWidth="1"/>
    <col min="12264" max="12264" width="11.6640625" style="5" customWidth="1"/>
    <col min="12265" max="12265" width="7.6640625" style="5" customWidth="1"/>
    <col min="12266" max="12266" width="11.6640625" style="5" customWidth="1"/>
    <col min="12267" max="12267" width="8.6640625" style="5" customWidth="1"/>
    <col min="12268" max="12268" width="2.6640625" style="5" customWidth="1"/>
    <col min="12269" max="12515" width="9" style="5"/>
    <col min="12516" max="12516" width="21.6640625" style="5" customWidth="1"/>
    <col min="12517" max="12517" width="36.6640625" style="5" customWidth="1"/>
    <col min="12518" max="12518" width="11.6640625" style="5" customWidth="1"/>
    <col min="12519" max="12519" width="7.6640625" style="5" customWidth="1"/>
    <col min="12520" max="12520" width="11.6640625" style="5" customWidth="1"/>
    <col min="12521" max="12521" width="7.6640625" style="5" customWidth="1"/>
    <col min="12522" max="12522" width="11.6640625" style="5" customWidth="1"/>
    <col min="12523" max="12523" width="8.6640625" style="5" customWidth="1"/>
    <col min="12524" max="12524" width="2.6640625" style="5" customWidth="1"/>
    <col min="12525" max="12771" width="9" style="5"/>
    <col min="12772" max="12772" width="21.6640625" style="5" customWidth="1"/>
    <col min="12773" max="12773" width="36.6640625" style="5" customWidth="1"/>
    <col min="12774" max="12774" width="11.6640625" style="5" customWidth="1"/>
    <col min="12775" max="12775" width="7.6640625" style="5" customWidth="1"/>
    <col min="12776" max="12776" width="11.6640625" style="5" customWidth="1"/>
    <col min="12777" max="12777" width="7.6640625" style="5" customWidth="1"/>
    <col min="12778" max="12778" width="11.6640625" style="5" customWidth="1"/>
    <col min="12779" max="12779" width="8.6640625" style="5" customWidth="1"/>
    <col min="12780" max="12780" width="2.6640625" style="5" customWidth="1"/>
    <col min="12781" max="13027" width="9" style="5"/>
    <col min="13028" max="13028" width="21.6640625" style="5" customWidth="1"/>
    <col min="13029" max="13029" width="36.6640625" style="5" customWidth="1"/>
    <col min="13030" max="13030" width="11.6640625" style="5" customWidth="1"/>
    <col min="13031" max="13031" width="7.6640625" style="5" customWidth="1"/>
    <col min="13032" max="13032" width="11.6640625" style="5" customWidth="1"/>
    <col min="13033" max="13033" width="7.6640625" style="5" customWidth="1"/>
    <col min="13034" max="13034" width="11.6640625" style="5" customWidth="1"/>
    <col min="13035" max="13035" width="8.6640625" style="5" customWidth="1"/>
    <col min="13036" max="13036" width="2.6640625" style="5" customWidth="1"/>
    <col min="13037" max="13283" width="9" style="5"/>
    <col min="13284" max="13284" width="21.6640625" style="5" customWidth="1"/>
    <col min="13285" max="13285" width="36.6640625" style="5" customWidth="1"/>
    <col min="13286" max="13286" width="11.6640625" style="5" customWidth="1"/>
    <col min="13287" max="13287" width="7.6640625" style="5" customWidth="1"/>
    <col min="13288" max="13288" width="11.6640625" style="5" customWidth="1"/>
    <col min="13289" max="13289" width="7.6640625" style="5" customWidth="1"/>
    <col min="13290" max="13290" width="11.6640625" style="5" customWidth="1"/>
    <col min="13291" max="13291" width="8.6640625" style="5" customWidth="1"/>
    <col min="13292" max="13292" width="2.6640625" style="5" customWidth="1"/>
    <col min="13293" max="13539" width="9" style="5"/>
    <col min="13540" max="13540" width="21.6640625" style="5" customWidth="1"/>
    <col min="13541" max="13541" width="36.6640625" style="5" customWidth="1"/>
    <col min="13542" max="13542" width="11.6640625" style="5" customWidth="1"/>
    <col min="13543" max="13543" width="7.6640625" style="5" customWidth="1"/>
    <col min="13544" max="13544" width="11.6640625" style="5" customWidth="1"/>
    <col min="13545" max="13545" width="7.6640625" style="5" customWidth="1"/>
    <col min="13546" max="13546" width="11.6640625" style="5" customWidth="1"/>
    <col min="13547" max="13547" width="8.6640625" style="5" customWidth="1"/>
    <col min="13548" max="13548" width="2.6640625" style="5" customWidth="1"/>
    <col min="13549" max="13795" width="9" style="5"/>
    <col min="13796" max="13796" width="21.6640625" style="5" customWidth="1"/>
    <col min="13797" max="13797" width="36.6640625" style="5" customWidth="1"/>
    <col min="13798" max="13798" width="11.6640625" style="5" customWidth="1"/>
    <col min="13799" max="13799" width="7.6640625" style="5" customWidth="1"/>
    <col min="13800" max="13800" width="11.6640625" style="5" customWidth="1"/>
    <col min="13801" max="13801" width="7.6640625" style="5" customWidth="1"/>
    <col min="13802" max="13802" width="11.6640625" style="5" customWidth="1"/>
    <col min="13803" max="13803" width="8.6640625" style="5" customWidth="1"/>
    <col min="13804" max="13804" width="2.6640625" style="5" customWidth="1"/>
    <col min="13805" max="14051" width="9" style="5"/>
    <col min="14052" max="14052" width="21.6640625" style="5" customWidth="1"/>
    <col min="14053" max="14053" width="36.6640625" style="5" customWidth="1"/>
    <col min="14054" max="14054" width="11.6640625" style="5" customWidth="1"/>
    <col min="14055" max="14055" width="7.6640625" style="5" customWidth="1"/>
    <col min="14056" max="14056" width="11.6640625" style="5" customWidth="1"/>
    <col min="14057" max="14057" width="7.6640625" style="5" customWidth="1"/>
    <col min="14058" max="14058" width="11.6640625" style="5" customWidth="1"/>
    <col min="14059" max="14059" width="8.6640625" style="5" customWidth="1"/>
    <col min="14060" max="14060" width="2.6640625" style="5" customWidth="1"/>
    <col min="14061" max="14307" width="9" style="5"/>
    <col min="14308" max="14308" width="21.6640625" style="5" customWidth="1"/>
    <col min="14309" max="14309" width="36.6640625" style="5" customWidth="1"/>
    <col min="14310" max="14310" width="11.6640625" style="5" customWidth="1"/>
    <col min="14311" max="14311" width="7.6640625" style="5" customWidth="1"/>
    <col min="14312" max="14312" width="11.6640625" style="5" customWidth="1"/>
    <col min="14313" max="14313" width="7.6640625" style="5" customWidth="1"/>
    <col min="14314" max="14314" width="11.6640625" style="5" customWidth="1"/>
    <col min="14315" max="14315" width="8.6640625" style="5" customWidth="1"/>
    <col min="14316" max="14316" width="2.6640625" style="5" customWidth="1"/>
    <col min="14317" max="14563" width="9" style="5"/>
    <col min="14564" max="14564" width="21.6640625" style="5" customWidth="1"/>
    <col min="14565" max="14565" width="36.6640625" style="5" customWidth="1"/>
    <col min="14566" max="14566" width="11.6640625" style="5" customWidth="1"/>
    <col min="14567" max="14567" width="7.6640625" style="5" customWidth="1"/>
    <col min="14568" max="14568" width="11.6640625" style="5" customWidth="1"/>
    <col min="14569" max="14569" width="7.6640625" style="5" customWidth="1"/>
    <col min="14570" max="14570" width="11.6640625" style="5" customWidth="1"/>
    <col min="14571" max="14571" width="8.6640625" style="5" customWidth="1"/>
    <col min="14572" max="14572" width="2.6640625" style="5" customWidth="1"/>
    <col min="14573" max="14819" width="9" style="5"/>
    <col min="14820" max="14820" width="21.6640625" style="5" customWidth="1"/>
    <col min="14821" max="14821" width="36.6640625" style="5" customWidth="1"/>
    <col min="14822" max="14822" width="11.6640625" style="5" customWidth="1"/>
    <col min="14823" max="14823" width="7.6640625" style="5" customWidth="1"/>
    <col min="14824" max="14824" width="11.6640625" style="5" customWidth="1"/>
    <col min="14825" max="14825" width="7.6640625" style="5" customWidth="1"/>
    <col min="14826" max="14826" width="11.6640625" style="5" customWidth="1"/>
    <col min="14827" max="14827" width="8.6640625" style="5" customWidth="1"/>
    <col min="14828" max="14828" width="2.6640625" style="5" customWidth="1"/>
    <col min="14829" max="15075" width="9" style="5"/>
    <col min="15076" max="15076" width="21.6640625" style="5" customWidth="1"/>
    <col min="15077" max="15077" width="36.6640625" style="5" customWidth="1"/>
    <col min="15078" max="15078" width="11.6640625" style="5" customWidth="1"/>
    <col min="15079" max="15079" width="7.6640625" style="5" customWidth="1"/>
    <col min="15080" max="15080" width="11.6640625" style="5" customWidth="1"/>
    <col min="15081" max="15081" width="7.6640625" style="5" customWidth="1"/>
    <col min="15082" max="15082" width="11.6640625" style="5" customWidth="1"/>
    <col min="15083" max="15083" width="8.6640625" style="5" customWidth="1"/>
    <col min="15084" max="15084" width="2.6640625" style="5" customWidth="1"/>
    <col min="15085" max="15331" width="9" style="5"/>
    <col min="15332" max="15332" width="21.6640625" style="5" customWidth="1"/>
    <col min="15333" max="15333" width="36.6640625" style="5" customWidth="1"/>
    <col min="15334" max="15334" width="11.6640625" style="5" customWidth="1"/>
    <col min="15335" max="15335" width="7.6640625" style="5" customWidth="1"/>
    <col min="15336" max="15336" width="11.6640625" style="5" customWidth="1"/>
    <col min="15337" max="15337" width="7.6640625" style="5" customWidth="1"/>
    <col min="15338" max="15338" width="11.6640625" style="5" customWidth="1"/>
    <col min="15339" max="15339" width="8.6640625" style="5" customWidth="1"/>
    <col min="15340" max="15340" width="2.6640625" style="5" customWidth="1"/>
    <col min="15341" max="15587" width="9" style="5"/>
    <col min="15588" max="15588" width="21.6640625" style="5" customWidth="1"/>
    <col min="15589" max="15589" width="36.6640625" style="5" customWidth="1"/>
    <col min="15590" max="15590" width="11.6640625" style="5" customWidth="1"/>
    <col min="15591" max="15591" width="7.6640625" style="5" customWidth="1"/>
    <col min="15592" max="15592" width="11.6640625" style="5" customWidth="1"/>
    <col min="15593" max="15593" width="7.6640625" style="5" customWidth="1"/>
    <col min="15594" max="15594" width="11.6640625" style="5" customWidth="1"/>
    <col min="15595" max="15595" width="8.6640625" style="5" customWidth="1"/>
    <col min="15596" max="15596" width="2.6640625" style="5" customWidth="1"/>
    <col min="15597" max="15843" width="9" style="5"/>
    <col min="15844" max="15844" width="21.6640625" style="5" customWidth="1"/>
    <col min="15845" max="15845" width="36.6640625" style="5" customWidth="1"/>
    <col min="15846" max="15846" width="11.6640625" style="5" customWidth="1"/>
    <col min="15847" max="15847" width="7.6640625" style="5" customWidth="1"/>
    <col min="15848" max="15848" width="11.6640625" style="5" customWidth="1"/>
    <col min="15849" max="15849" width="7.6640625" style="5" customWidth="1"/>
    <col min="15850" max="15850" width="11.6640625" style="5" customWidth="1"/>
    <col min="15851" max="15851" width="8.6640625" style="5" customWidth="1"/>
    <col min="15852" max="15852" width="2.6640625" style="5" customWidth="1"/>
    <col min="15853" max="16099" width="9" style="5"/>
    <col min="16100" max="16100" width="21.6640625" style="5" customWidth="1"/>
    <col min="16101" max="16101" width="36.6640625" style="5" customWidth="1"/>
    <col min="16102" max="16102" width="11.6640625" style="5" customWidth="1"/>
    <col min="16103" max="16103" width="7.6640625" style="5" customWidth="1"/>
    <col min="16104" max="16104" width="11.6640625" style="5" customWidth="1"/>
    <col min="16105" max="16105" width="7.6640625" style="5" customWidth="1"/>
    <col min="16106" max="16106" width="11.6640625" style="5" customWidth="1"/>
    <col min="16107" max="16107" width="8.6640625" style="5" customWidth="1"/>
    <col min="16108" max="16108" width="2.6640625" style="5" customWidth="1"/>
    <col min="16109" max="16384" width="9" style="5"/>
  </cols>
  <sheetData>
    <row r="1" spans="1:8" ht="60" customHeight="1">
      <c r="A1" s="62"/>
      <c r="B1" s="62"/>
      <c r="C1" s="62"/>
      <c r="D1" s="62"/>
      <c r="E1" s="62"/>
      <c r="F1" s="62"/>
      <c r="G1" s="62"/>
      <c r="H1" s="62"/>
    </row>
    <row r="2" spans="1:8" ht="36" customHeight="1">
      <c r="A2" s="62"/>
      <c r="B2" s="6" t="s">
        <v>61</v>
      </c>
      <c r="C2" s="42"/>
      <c r="D2" s="42"/>
      <c r="E2" s="42"/>
      <c r="F2" s="42"/>
      <c r="G2" s="42"/>
      <c r="H2" s="42"/>
    </row>
    <row r="3" spans="1:8" ht="6" customHeight="1">
      <c r="A3" s="62"/>
      <c r="B3" s="42"/>
      <c r="C3" s="42"/>
      <c r="D3" s="42"/>
      <c r="E3" s="42"/>
      <c r="F3" s="42"/>
      <c r="G3" s="42"/>
      <c r="H3" s="42"/>
    </row>
    <row r="4" spans="1:8" ht="18" customHeight="1">
      <c r="A4" s="62"/>
      <c r="B4" s="41" t="s">
        <v>150</v>
      </c>
    </row>
    <row r="5" spans="1:8" ht="18" customHeight="1">
      <c r="A5" s="62"/>
      <c r="B5" s="41" t="s">
        <v>140</v>
      </c>
      <c r="C5" s="8"/>
      <c r="D5" s="8"/>
      <c r="E5" s="8"/>
      <c r="F5" s="8"/>
      <c r="G5" s="8"/>
      <c r="H5" s="8"/>
    </row>
    <row r="6" spans="1:8" ht="18" customHeight="1">
      <c r="A6" s="62"/>
      <c r="B6" s="41" t="s">
        <v>139</v>
      </c>
      <c r="C6" s="8"/>
      <c r="D6" s="8"/>
      <c r="E6" s="8"/>
      <c r="F6" s="8"/>
      <c r="G6" s="8"/>
      <c r="H6" s="8"/>
    </row>
    <row r="7" spans="1:8" ht="18" customHeight="1">
      <c r="A7" s="62"/>
    </row>
    <row r="8" spans="1:8" ht="39.9" customHeight="1">
      <c r="A8" s="62"/>
      <c r="B8" s="167" t="s">
        <v>62</v>
      </c>
      <c r="C8" s="168"/>
      <c r="D8" s="168"/>
      <c r="E8" s="168"/>
      <c r="F8" s="168"/>
      <c r="G8" s="168"/>
      <c r="H8" s="168"/>
    </row>
    <row r="9" spans="1:8" ht="15.9" customHeight="1">
      <c r="A9" s="62"/>
      <c r="B9" s="42"/>
      <c r="C9" s="8"/>
      <c r="D9" s="8"/>
      <c r="E9" s="42"/>
      <c r="F9" s="42"/>
      <c r="G9" s="175" t="s">
        <v>63</v>
      </c>
      <c r="H9" s="175"/>
    </row>
    <row r="10" spans="1:8" ht="17.100000000000001" customHeight="1">
      <c r="A10" s="62"/>
      <c r="B10" s="174" t="s">
        <v>151</v>
      </c>
      <c r="C10" s="174" t="s">
        <v>180</v>
      </c>
      <c r="D10" s="174"/>
      <c r="E10" s="174" t="s">
        <v>181</v>
      </c>
      <c r="F10" s="174"/>
      <c r="G10" s="174" t="s">
        <v>154</v>
      </c>
      <c r="H10" s="174"/>
    </row>
    <row r="11" spans="1:8" ht="17.100000000000001" customHeight="1">
      <c r="A11" s="62"/>
      <c r="B11" s="174"/>
      <c r="C11" s="142" t="s">
        <v>155</v>
      </c>
      <c r="D11" s="142" t="s">
        <v>194</v>
      </c>
      <c r="E11" s="142" t="s">
        <v>155</v>
      </c>
      <c r="F11" s="142" t="s">
        <v>194</v>
      </c>
      <c r="G11" s="142" t="s">
        <v>155</v>
      </c>
      <c r="H11" s="142" t="s">
        <v>194</v>
      </c>
    </row>
    <row r="12" spans="1:8" ht="17.100000000000001" customHeight="1">
      <c r="A12" s="62"/>
      <c r="B12" s="143" t="s">
        <v>182</v>
      </c>
      <c r="C12" s="144">
        <v>344828</v>
      </c>
      <c r="D12" s="145">
        <f t="shared" ref="D12:D33" si="0">+C12/$C$35*100</f>
        <v>1.5163336060577359</v>
      </c>
      <c r="E12" s="144">
        <v>334378</v>
      </c>
      <c r="F12" s="145">
        <v>1.6</v>
      </c>
      <c r="G12" s="144">
        <f t="shared" ref="G12:G27" si="1">+C12-E12</f>
        <v>10450</v>
      </c>
      <c r="H12" s="148">
        <f>+G12/E12*100</f>
        <v>3.1252056056319497</v>
      </c>
    </row>
    <row r="13" spans="1:8" ht="17.100000000000001" customHeight="1">
      <c r="A13" s="62"/>
      <c r="B13" s="143" t="s">
        <v>157</v>
      </c>
      <c r="C13" s="144">
        <v>692029</v>
      </c>
      <c r="D13" s="145">
        <f t="shared" si="0"/>
        <v>3.0431021525703503</v>
      </c>
      <c r="E13" s="144">
        <v>684816</v>
      </c>
      <c r="F13" s="145">
        <v>3.3</v>
      </c>
      <c r="G13" s="144">
        <f t="shared" si="1"/>
        <v>7213</v>
      </c>
      <c r="H13" s="148">
        <f t="shared" ref="H13:H33" si="2">+G13/E13*100</f>
        <v>1.0532756244012991</v>
      </c>
    </row>
    <row r="14" spans="1:8" ht="17.100000000000001" customHeight="1">
      <c r="A14" s="62"/>
      <c r="B14" s="143" t="s">
        <v>183</v>
      </c>
      <c r="C14" s="144">
        <v>1571466</v>
      </c>
      <c r="D14" s="145">
        <f t="shared" si="0"/>
        <v>6.9103051567074774</v>
      </c>
      <c r="E14" s="144">
        <v>1355447</v>
      </c>
      <c r="F14" s="145">
        <v>6.5</v>
      </c>
      <c r="G14" s="144">
        <f t="shared" si="1"/>
        <v>216019</v>
      </c>
      <c r="H14" s="148">
        <f t="shared" si="2"/>
        <v>15.937104143503952</v>
      </c>
    </row>
    <row r="15" spans="1:8" ht="17.100000000000001" customHeight="1">
      <c r="A15" s="62"/>
      <c r="B15" s="143" t="s">
        <v>159</v>
      </c>
      <c r="C15" s="144">
        <v>126562</v>
      </c>
      <c r="D15" s="145">
        <f t="shared" si="0"/>
        <v>0.55653895231790673</v>
      </c>
      <c r="E15" s="144">
        <v>121732</v>
      </c>
      <c r="F15" s="145">
        <v>0.6</v>
      </c>
      <c r="G15" s="144">
        <f t="shared" si="1"/>
        <v>4830</v>
      </c>
      <c r="H15" s="148">
        <f t="shared" si="2"/>
        <v>3.9677323957546085</v>
      </c>
    </row>
    <row r="16" spans="1:8" ht="17.100000000000001" customHeight="1">
      <c r="A16" s="62"/>
      <c r="B16" s="143" t="s">
        <v>160</v>
      </c>
      <c r="C16" s="144">
        <v>5286043</v>
      </c>
      <c r="D16" s="145">
        <f t="shared" si="0"/>
        <v>23.244645573927443</v>
      </c>
      <c r="E16" s="144">
        <v>4911744</v>
      </c>
      <c r="F16" s="145">
        <v>23.7</v>
      </c>
      <c r="G16" s="144">
        <f t="shared" si="1"/>
        <v>374299</v>
      </c>
      <c r="H16" s="148">
        <f t="shared" si="2"/>
        <v>7.620490807338494</v>
      </c>
    </row>
    <row r="17" spans="1:8" ht="17.100000000000001" customHeight="1">
      <c r="A17" s="62"/>
      <c r="B17" s="143" t="s">
        <v>161</v>
      </c>
      <c r="C17" s="144">
        <v>1552528</v>
      </c>
      <c r="D17" s="145">
        <f t="shared" si="0"/>
        <v>6.8270279117287584</v>
      </c>
      <c r="E17" s="144">
        <v>1284198</v>
      </c>
      <c r="F17" s="145">
        <v>6.2</v>
      </c>
      <c r="G17" s="144">
        <f t="shared" si="1"/>
        <v>268330</v>
      </c>
      <c r="H17" s="148">
        <f t="shared" si="2"/>
        <v>20.894752989803752</v>
      </c>
    </row>
    <row r="18" spans="1:8" ht="17.100000000000001" customHeight="1">
      <c r="A18" s="62"/>
      <c r="B18" s="143" t="s">
        <v>184</v>
      </c>
      <c r="C18" s="144">
        <v>3945246</v>
      </c>
      <c r="D18" s="145">
        <f t="shared" si="0"/>
        <v>17.348675554087421</v>
      </c>
      <c r="E18" s="144">
        <v>3647870</v>
      </c>
      <c r="F18" s="145">
        <v>17.600000000000001</v>
      </c>
      <c r="G18" s="144">
        <f t="shared" si="1"/>
        <v>297376</v>
      </c>
      <c r="H18" s="148">
        <f t="shared" si="2"/>
        <v>8.152044891950645</v>
      </c>
    </row>
    <row r="19" spans="1:8" ht="17.100000000000001" customHeight="1">
      <c r="A19" s="62"/>
      <c r="B19" s="143" t="s">
        <v>163</v>
      </c>
      <c r="C19" s="144">
        <v>2546566</v>
      </c>
      <c r="D19" s="145">
        <f t="shared" si="0"/>
        <v>11.198173019140047</v>
      </c>
      <c r="E19" s="144">
        <v>2322955</v>
      </c>
      <c r="F19" s="145">
        <v>11.2</v>
      </c>
      <c r="G19" s="144">
        <f t="shared" si="1"/>
        <v>223611</v>
      </c>
      <c r="H19" s="148">
        <f t="shared" si="2"/>
        <v>9.6261442860494491</v>
      </c>
    </row>
    <row r="20" spans="1:8" ht="17.100000000000001" customHeight="1">
      <c r="A20" s="62"/>
      <c r="B20" s="143" t="s">
        <v>164</v>
      </c>
      <c r="C20" s="144">
        <v>3435330</v>
      </c>
      <c r="D20" s="145">
        <f t="shared" si="0"/>
        <v>15.106390220336868</v>
      </c>
      <c r="E20" s="144">
        <v>3125079</v>
      </c>
      <c r="F20" s="145">
        <v>15.1</v>
      </c>
      <c r="G20" s="144">
        <f t="shared" si="1"/>
        <v>310251</v>
      </c>
      <c r="H20" s="148">
        <f t="shared" si="2"/>
        <v>9.9277810256956691</v>
      </c>
    </row>
    <row r="21" spans="1:8" ht="17.100000000000001" customHeight="1">
      <c r="A21" s="62"/>
      <c r="B21" s="143" t="s">
        <v>165</v>
      </c>
      <c r="C21" s="144">
        <v>1025806</v>
      </c>
      <c r="D21" s="145">
        <f t="shared" si="0"/>
        <v>4.5108405091688075</v>
      </c>
      <c r="E21" s="144">
        <v>936732</v>
      </c>
      <c r="F21" s="145">
        <v>4.5</v>
      </c>
      <c r="G21" s="144">
        <f t="shared" si="1"/>
        <v>89074</v>
      </c>
      <c r="H21" s="148">
        <f t="shared" si="2"/>
        <v>9.5090164529449197</v>
      </c>
    </row>
    <row r="22" spans="1:8" ht="17.100000000000001" customHeight="1">
      <c r="A22" s="62"/>
      <c r="B22" s="143" t="s">
        <v>166</v>
      </c>
      <c r="C22" s="144">
        <v>414115</v>
      </c>
      <c r="D22" s="145">
        <f t="shared" si="0"/>
        <v>1.8210136394741707</v>
      </c>
      <c r="E22" s="144">
        <v>374322</v>
      </c>
      <c r="F22" s="145">
        <v>1.8</v>
      </c>
      <c r="G22" s="144">
        <f t="shared" si="1"/>
        <v>39793</v>
      </c>
      <c r="H22" s="148">
        <f t="shared" si="2"/>
        <v>10.630686948669862</v>
      </c>
    </row>
    <row r="23" spans="1:8" ht="17.100000000000001" customHeight="1">
      <c r="A23" s="62"/>
      <c r="B23" s="143" t="s">
        <v>167</v>
      </c>
      <c r="C23" s="144">
        <v>264768</v>
      </c>
      <c r="D23" s="145">
        <f t="shared" si="0"/>
        <v>1.1642807898682666</v>
      </c>
      <c r="E23" s="144">
        <v>245273</v>
      </c>
      <c r="F23" s="145">
        <v>1.2</v>
      </c>
      <c r="G23" s="144">
        <f t="shared" si="1"/>
        <v>19495</v>
      </c>
      <c r="H23" s="148">
        <f t="shared" si="2"/>
        <v>7.9482861953822885</v>
      </c>
    </row>
    <row r="24" spans="1:8" ht="17.100000000000001" customHeight="1">
      <c r="A24" s="62"/>
      <c r="B24" s="143" t="s">
        <v>185</v>
      </c>
      <c r="C24" s="144">
        <v>42807</v>
      </c>
      <c r="D24" s="145">
        <f t="shared" si="0"/>
        <v>0.1882378828706297</v>
      </c>
      <c r="E24" s="144">
        <v>60988</v>
      </c>
      <c r="F24" s="145">
        <v>0.3</v>
      </c>
      <c r="G24" s="144">
        <f t="shared" si="1"/>
        <v>-18181</v>
      </c>
      <c r="H24" s="148">
        <f t="shared" si="2"/>
        <v>-29.810782449006361</v>
      </c>
    </row>
    <row r="25" spans="1:8" ht="17.100000000000001" customHeight="1">
      <c r="A25" s="62"/>
      <c r="B25" s="143" t="s">
        <v>169</v>
      </c>
      <c r="C25" s="144">
        <v>135354</v>
      </c>
      <c r="D25" s="145">
        <f t="shared" si="0"/>
        <v>0.59520056061090965</v>
      </c>
      <c r="E25" s="144">
        <v>123305</v>
      </c>
      <c r="F25" s="145">
        <v>0.6</v>
      </c>
      <c r="G25" s="144">
        <f t="shared" si="1"/>
        <v>12049</v>
      </c>
      <c r="H25" s="148">
        <f t="shared" si="2"/>
        <v>9.7717043104496977</v>
      </c>
    </row>
    <row r="26" spans="1:8" ht="17.100000000000001" customHeight="1">
      <c r="A26" s="62"/>
      <c r="B26" s="143" t="s">
        <v>186</v>
      </c>
      <c r="C26" s="144">
        <v>1012634</v>
      </c>
      <c r="D26" s="145">
        <f t="shared" si="0"/>
        <v>4.4529184545241955</v>
      </c>
      <c r="E26" s="144">
        <v>928356</v>
      </c>
      <c r="F26" s="145">
        <v>4.5</v>
      </c>
      <c r="G26" s="144">
        <f t="shared" si="1"/>
        <v>84278</v>
      </c>
      <c r="H26" s="148">
        <f t="shared" si="2"/>
        <v>9.0781984497326462</v>
      </c>
    </row>
    <row r="27" spans="1:8" ht="17.100000000000001" customHeight="1">
      <c r="A27" s="62"/>
      <c r="B27" s="143" t="s">
        <v>187</v>
      </c>
      <c r="C27" s="144">
        <v>221564</v>
      </c>
      <c r="D27" s="145">
        <f t="shared" si="0"/>
        <v>0.97429715421188579</v>
      </c>
      <c r="E27" s="144">
        <v>183216</v>
      </c>
      <c r="F27" s="145">
        <v>0.9</v>
      </c>
      <c r="G27" s="144">
        <f t="shared" si="1"/>
        <v>38348</v>
      </c>
      <c r="H27" s="148">
        <f t="shared" si="2"/>
        <v>20.930486420399966</v>
      </c>
    </row>
    <row r="28" spans="1:8" ht="17.100000000000001" customHeight="1">
      <c r="A28" s="62"/>
      <c r="B28" s="143" t="s">
        <v>188</v>
      </c>
      <c r="C28" s="144">
        <v>23142</v>
      </c>
      <c r="D28" s="145">
        <f t="shared" si="0"/>
        <v>0.10176375558651886</v>
      </c>
      <c r="E28" s="144">
        <v>11800</v>
      </c>
      <c r="F28" s="145">
        <v>0</v>
      </c>
      <c r="G28" s="144">
        <f t="shared" ref="G28:G33" si="3">+C28-E28</f>
        <v>11342</v>
      </c>
      <c r="H28" s="148">
        <f t="shared" si="2"/>
        <v>96.118644067796609</v>
      </c>
    </row>
    <row r="29" spans="1:8" ht="17.100000000000001" customHeight="1">
      <c r="A29" s="62"/>
      <c r="B29" s="143" t="s">
        <v>189</v>
      </c>
      <c r="C29" s="149">
        <v>29698</v>
      </c>
      <c r="D29" s="145">
        <f t="shared" si="0"/>
        <v>0.1305928620434032</v>
      </c>
      <c r="E29" s="149">
        <v>30915</v>
      </c>
      <c r="F29" s="145">
        <v>0.1</v>
      </c>
      <c r="G29" s="144">
        <f t="shared" si="3"/>
        <v>-1217</v>
      </c>
      <c r="H29" s="148">
        <f t="shared" si="2"/>
        <v>-3.9366003558143299</v>
      </c>
    </row>
    <row r="30" spans="1:8" ht="17.100000000000001" customHeight="1">
      <c r="A30" s="62"/>
      <c r="B30" s="143" t="s">
        <v>190</v>
      </c>
      <c r="C30" s="144">
        <v>14396</v>
      </c>
      <c r="D30" s="145">
        <f t="shared" si="0"/>
        <v>6.3304425953829624E-2</v>
      </c>
      <c r="E30" s="144">
        <v>12273</v>
      </c>
      <c r="F30" s="145">
        <v>0</v>
      </c>
      <c r="G30" s="144">
        <f t="shared" si="3"/>
        <v>2123</v>
      </c>
      <c r="H30" s="148">
        <f t="shared" si="2"/>
        <v>17.298134115538176</v>
      </c>
    </row>
    <row r="31" spans="1:8" ht="17.100000000000001" customHeight="1">
      <c r="A31" s="62"/>
      <c r="B31" s="143" t="s">
        <v>191</v>
      </c>
      <c r="C31" s="144">
        <v>38315</v>
      </c>
      <c r="D31" s="145">
        <f t="shared" si="0"/>
        <v>0.16848493195477787</v>
      </c>
      <c r="E31" s="144">
        <v>35792</v>
      </c>
      <c r="F31" s="145">
        <v>0.2</v>
      </c>
      <c r="G31" s="144">
        <f t="shared" si="3"/>
        <v>2523</v>
      </c>
      <c r="H31" s="148">
        <f t="shared" si="2"/>
        <v>7.0490612427358075</v>
      </c>
    </row>
    <row r="32" spans="1:8" ht="17.100000000000001" customHeight="1">
      <c r="A32" s="62"/>
      <c r="B32" s="143" t="s">
        <v>176</v>
      </c>
      <c r="C32" s="144">
        <v>15199</v>
      </c>
      <c r="D32" s="145">
        <f t="shared" si="0"/>
        <v>6.6835507784958087E-2</v>
      </c>
      <c r="E32" s="144">
        <v>14065</v>
      </c>
      <c r="F32" s="145">
        <v>0.1</v>
      </c>
      <c r="G32" s="144">
        <f t="shared" si="3"/>
        <v>1134</v>
      </c>
      <c r="H32" s="148">
        <f t="shared" si="2"/>
        <v>8.062566654816921</v>
      </c>
    </row>
    <row r="33" spans="1:8" ht="17.100000000000001" customHeight="1">
      <c r="A33" s="62"/>
      <c r="B33" s="143" t="s">
        <v>192</v>
      </c>
      <c r="C33" s="144">
        <v>2510</v>
      </c>
      <c r="D33" s="145">
        <f t="shared" si="0"/>
        <v>1.1037379073639371E-2</v>
      </c>
      <c r="E33" s="144">
        <v>1943</v>
      </c>
      <c r="F33" s="145">
        <v>0</v>
      </c>
      <c r="G33" s="144">
        <f t="shared" si="3"/>
        <v>567</v>
      </c>
      <c r="H33" s="148">
        <f t="shared" si="2"/>
        <v>29.181677817807518</v>
      </c>
    </row>
    <row r="34" spans="1:8" ht="17.100000000000001" customHeight="1">
      <c r="A34" s="62"/>
      <c r="B34" s="143" t="s">
        <v>193</v>
      </c>
      <c r="C34" s="144" t="s">
        <v>12</v>
      </c>
      <c r="D34" s="145" t="s">
        <v>12</v>
      </c>
      <c r="E34" s="144" t="s">
        <v>12</v>
      </c>
      <c r="F34" s="145" t="s">
        <v>12</v>
      </c>
      <c r="G34" s="144" t="s">
        <v>64</v>
      </c>
      <c r="H34" s="145" t="s">
        <v>64</v>
      </c>
    </row>
    <row r="35" spans="1:8" ht="17.100000000000001" customHeight="1">
      <c r="A35" s="62"/>
      <c r="B35" s="143" t="s">
        <v>179</v>
      </c>
      <c r="C35" s="144">
        <f>SUM(C12:C34)</f>
        <v>22740906</v>
      </c>
      <c r="D35" s="147">
        <f>SUM(D12:D34)</f>
        <v>99.999999999999986</v>
      </c>
      <c r="E35" s="144">
        <f>SUM(E12:E34)</f>
        <v>20747199</v>
      </c>
      <c r="F35" s="147">
        <f>SUM(F12:F34)</f>
        <v>99.999999999999986</v>
      </c>
      <c r="G35" s="144">
        <f>SUM(G12:G34)</f>
        <v>1993707</v>
      </c>
      <c r="H35" s="148">
        <f t="shared" ref="H35" si="4">+G35/E35*100</f>
        <v>9.6095236759429543</v>
      </c>
    </row>
    <row r="36" spans="1:8" ht="17.100000000000001" customHeight="1">
      <c r="A36" s="62"/>
      <c r="B36" s="62"/>
      <c r="C36" s="63"/>
      <c r="D36" s="64"/>
      <c r="E36" s="62"/>
      <c r="F36" s="64"/>
      <c r="G36" s="62"/>
      <c r="H36" s="62"/>
    </row>
    <row r="37" spans="1:8" ht="17.100000000000001" customHeight="1">
      <c r="A37" s="62"/>
      <c r="B37" s="62"/>
      <c r="C37" s="62"/>
      <c r="D37" s="62"/>
      <c r="G37" s="62"/>
      <c r="H37" s="62"/>
    </row>
    <row r="38" spans="1:8" ht="17.100000000000001" customHeight="1">
      <c r="A38" s="62"/>
      <c r="B38" s="62"/>
      <c r="C38" s="62"/>
      <c r="D38" s="62"/>
      <c r="E38" s="62"/>
      <c r="F38" s="62"/>
      <c r="G38" s="62"/>
      <c r="H38" s="62"/>
    </row>
    <row r="39" spans="1:8" ht="17.100000000000001" customHeight="1">
      <c r="A39" s="62"/>
      <c r="B39" s="62"/>
      <c r="C39" s="62"/>
      <c r="D39" s="62"/>
      <c r="E39" s="62"/>
      <c r="F39" s="62"/>
      <c r="G39" s="62"/>
      <c r="H39" s="62"/>
    </row>
    <row r="40" spans="1:8" ht="17.100000000000001" customHeight="1">
      <c r="A40" s="62"/>
      <c r="B40" s="62"/>
      <c r="C40" s="62"/>
      <c r="D40" s="62"/>
      <c r="E40" s="62"/>
      <c r="F40" s="62"/>
      <c r="G40" s="62"/>
      <c r="H40" s="62"/>
    </row>
    <row r="41" spans="1:8" ht="17.100000000000001" customHeight="1">
      <c r="A41" s="62"/>
      <c r="B41" s="62"/>
      <c r="C41" s="62"/>
      <c r="D41" s="62"/>
      <c r="E41" s="62"/>
      <c r="F41" s="62"/>
      <c r="G41" s="62"/>
      <c r="H41" s="62"/>
    </row>
    <row r="42" spans="1:8" ht="17.100000000000001" customHeight="1">
      <c r="A42" s="62"/>
      <c r="B42" s="62"/>
      <c r="C42" s="62"/>
      <c r="D42" s="62"/>
      <c r="E42" s="62"/>
      <c r="F42" s="62"/>
      <c r="G42" s="62"/>
      <c r="H42" s="62"/>
    </row>
    <row r="43" spans="1:8" ht="17.100000000000001" customHeight="1">
      <c r="A43" s="62"/>
      <c r="B43" s="62"/>
      <c r="C43" s="62"/>
      <c r="D43" s="62"/>
      <c r="E43" s="62"/>
      <c r="F43" s="62"/>
      <c r="G43" s="62"/>
      <c r="H43" s="62"/>
    </row>
    <row r="44" spans="1:8" ht="17.100000000000001" customHeight="1">
      <c r="A44" s="62"/>
      <c r="B44" s="62"/>
      <c r="C44" s="62"/>
      <c r="D44" s="62"/>
      <c r="E44" s="62"/>
      <c r="F44" s="62"/>
      <c r="G44" s="62"/>
      <c r="H44" s="62"/>
    </row>
    <row r="45" spans="1:8" ht="17.100000000000001" customHeight="1">
      <c r="A45" s="62"/>
      <c r="B45" s="62"/>
      <c r="C45" s="62"/>
      <c r="D45" s="62"/>
      <c r="E45" s="62"/>
      <c r="F45" s="62"/>
      <c r="G45" s="62"/>
      <c r="H45" s="62"/>
    </row>
    <row r="46" spans="1:8" ht="17.100000000000001" customHeight="1">
      <c r="A46" s="62"/>
      <c r="B46" s="62"/>
      <c r="C46" s="62"/>
      <c r="D46" s="62"/>
      <c r="E46" s="62"/>
      <c r="F46" s="62"/>
      <c r="G46" s="62"/>
      <c r="H46" s="62"/>
    </row>
    <row r="47" spans="1:8" ht="17.100000000000001" customHeight="1">
      <c r="A47" s="62"/>
      <c r="B47" s="62"/>
      <c r="C47" s="62"/>
      <c r="D47" s="62"/>
      <c r="E47" s="62"/>
      <c r="F47" s="62"/>
      <c r="G47" s="62"/>
      <c r="H47" s="62"/>
    </row>
    <row r="48" spans="1:8" ht="17.100000000000001" customHeight="1">
      <c r="A48" s="62"/>
      <c r="B48" s="62"/>
      <c r="C48" s="62"/>
      <c r="D48" s="62"/>
      <c r="E48" s="62"/>
      <c r="F48" s="62"/>
      <c r="G48" s="62"/>
      <c r="H48" s="62"/>
    </row>
    <row r="49" spans="1:8" ht="17.100000000000001" customHeight="1">
      <c r="A49" s="62"/>
      <c r="B49" s="62"/>
      <c r="C49" s="62"/>
      <c r="D49" s="62"/>
      <c r="E49" s="62"/>
      <c r="F49" s="62"/>
      <c r="G49" s="62"/>
      <c r="H49" s="62"/>
    </row>
    <row r="50" spans="1:8" ht="17.100000000000001" customHeight="1">
      <c r="A50" s="62"/>
      <c r="B50" s="62"/>
      <c r="C50" s="62"/>
      <c r="D50" s="62"/>
      <c r="E50" s="62"/>
      <c r="F50" s="62"/>
      <c r="G50" s="62"/>
      <c r="H50" s="62"/>
    </row>
    <row r="51" spans="1:8" ht="17.100000000000001" customHeight="1">
      <c r="A51" s="62"/>
      <c r="D51" s="62"/>
      <c r="E51" s="62"/>
      <c r="F51" s="62"/>
      <c r="G51" s="62"/>
      <c r="H51" s="62"/>
    </row>
    <row r="52" spans="1:8" ht="17.100000000000001" customHeight="1">
      <c r="A52" s="62"/>
      <c r="B52" s="62"/>
      <c r="C52" s="62"/>
      <c r="D52" s="62"/>
      <c r="E52" s="62"/>
      <c r="F52" s="62"/>
      <c r="G52" s="62"/>
      <c r="H52" s="62"/>
    </row>
    <row r="53" spans="1:8" ht="17.100000000000001" customHeight="1">
      <c r="A53" s="62"/>
      <c r="B53" s="62"/>
      <c r="C53" s="62"/>
      <c r="D53" s="62"/>
      <c r="E53" s="62"/>
      <c r="F53" s="62"/>
      <c r="G53" s="62"/>
      <c r="H53" s="62"/>
    </row>
    <row r="54" spans="1:8" ht="17.100000000000001" customHeight="1">
      <c r="A54" s="62"/>
      <c r="B54" s="62"/>
      <c r="C54" s="62"/>
      <c r="D54" s="62"/>
      <c r="E54" s="62"/>
      <c r="F54" s="62"/>
      <c r="G54" s="62"/>
      <c r="H54" s="62"/>
    </row>
    <row r="55" spans="1:8" ht="17.100000000000001" customHeight="1">
      <c r="A55" s="62"/>
      <c r="B55" s="62"/>
      <c r="C55" s="62"/>
      <c r="D55" s="62"/>
      <c r="E55" s="62"/>
      <c r="F55" s="62"/>
      <c r="G55" s="62"/>
      <c r="H55" s="62"/>
    </row>
    <row r="56" spans="1:8" ht="17.100000000000001" customHeight="1">
      <c r="A56" s="62"/>
      <c r="B56" s="62"/>
      <c r="C56" s="62"/>
      <c r="D56" s="62"/>
      <c r="E56" s="62"/>
      <c r="F56" s="62"/>
      <c r="G56" s="62"/>
      <c r="H56" s="62"/>
    </row>
    <row r="57" spans="1:8" ht="17.100000000000001" customHeight="1">
      <c r="A57" s="62"/>
      <c r="B57" s="62"/>
      <c r="C57" s="62"/>
      <c r="D57" s="62"/>
      <c r="E57" s="62"/>
      <c r="F57" s="62"/>
      <c r="G57" s="62"/>
      <c r="H57" s="62"/>
    </row>
    <row r="58" spans="1:8" ht="17.100000000000001" customHeight="1">
      <c r="A58" s="62"/>
      <c r="D58" s="62"/>
      <c r="E58" s="62"/>
      <c r="F58" s="62"/>
      <c r="G58" s="62"/>
      <c r="H58" s="62"/>
    </row>
    <row r="59" spans="1:8" ht="17.100000000000001" customHeight="1">
      <c r="A59" s="62"/>
      <c r="B59" s="62"/>
      <c r="C59" s="62"/>
      <c r="D59" s="62"/>
      <c r="E59" s="62"/>
      <c r="F59" s="62"/>
      <c r="G59" s="62"/>
      <c r="H59" s="62"/>
    </row>
    <row r="60" spans="1:8" ht="17.100000000000001" customHeight="1">
      <c r="A60" s="62"/>
      <c r="B60" s="62"/>
      <c r="C60" s="62"/>
      <c r="D60" s="62"/>
      <c r="E60" s="62"/>
      <c r="F60" s="62"/>
      <c r="G60" s="62"/>
      <c r="H60" s="62"/>
    </row>
    <row r="61" spans="1:8" ht="17.100000000000001" customHeight="1">
      <c r="A61" s="62"/>
      <c r="B61" s="62"/>
      <c r="C61" s="62"/>
      <c r="D61" s="62"/>
      <c r="E61" s="62"/>
      <c r="F61" s="62"/>
      <c r="G61" s="62"/>
      <c r="H61" s="62"/>
    </row>
    <row r="62" spans="1:8" ht="17.100000000000001" customHeight="1">
      <c r="A62" s="62"/>
      <c r="B62" s="62"/>
      <c r="C62" s="62"/>
      <c r="D62" s="62"/>
      <c r="E62" s="62"/>
      <c r="F62" s="62"/>
      <c r="G62" s="62"/>
      <c r="H62" s="62"/>
    </row>
    <row r="63" spans="1:8" ht="17.100000000000001" customHeight="1">
      <c r="A63" s="62"/>
      <c r="B63" s="62"/>
      <c r="C63" s="62"/>
      <c r="D63" s="62"/>
      <c r="E63" s="62"/>
      <c r="F63" s="62"/>
      <c r="G63" s="62"/>
      <c r="H63" s="62"/>
    </row>
    <row r="64" spans="1:8">
      <c r="B64" s="62"/>
      <c r="C64" s="62"/>
    </row>
    <row r="65" spans="2:3">
      <c r="B65" s="62"/>
      <c r="C65" s="62"/>
    </row>
  </sheetData>
  <mergeCells count="6">
    <mergeCell ref="B8:H8"/>
    <mergeCell ref="G9:H9"/>
    <mergeCell ref="B10:B11"/>
    <mergeCell ref="C10:D10"/>
    <mergeCell ref="E10:F10"/>
    <mergeCell ref="G10:H10"/>
  </mergeCells>
  <phoneticPr fontId="4" type="noConversion"/>
  <pageMargins left="1.3888888888888888E-2" right="1.3888888888888888E-2" top="0.41666666666666669" bottom="0.1388888888888889" header="0.5" footer="0.5"/>
  <pageSetup paperSize="9" scale="83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zoomScale="120" zoomScaleNormal="120" workbookViewId="0">
      <selection activeCell="G13" sqref="G13"/>
    </sheetView>
  </sheetViews>
  <sheetFormatPr defaultRowHeight="16.2"/>
  <cols>
    <col min="1" max="1" width="5.6640625" style="66" customWidth="1"/>
    <col min="2" max="2" width="38.6640625" style="66" customWidth="1"/>
    <col min="3" max="3" width="11.6640625" style="66" customWidth="1"/>
    <col min="4" max="4" width="7.6640625" style="66" customWidth="1"/>
    <col min="5" max="5" width="11.6640625" style="66" customWidth="1"/>
    <col min="6" max="6" width="7.6640625" style="66" customWidth="1"/>
    <col min="7" max="7" width="11.6640625" style="66" customWidth="1"/>
    <col min="8" max="8" width="7.6640625" style="66" customWidth="1"/>
    <col min="9" max="224" width="9" style="66"/>
    <col min="225" max="225" width="5.6640625" style="66" customWidth="1"/>
    <col min="226" max="226" width="36.6640625" style="66" customWidth="1"/>
    <col min="227" max="227" width="11.109375" style="66" customWidth="1"/>
    <col min="228" max="228" width="7.44140625" style="66" customWidth="1"/>
    <col min="229" max="229" width="11.109375" style="66" customWidth="1"/>
    <col min="230" max="230" width="7.6640625" style="66" customWidth="1"/>
    <col min="231" max="231" width="11.109375" style="66" customWidth="1"/>
    <col min="232" max="232" width="8.6640625" style="66" customWidth="1"/>
    <col min="233" max="233" width="13.109375" style="66" customWidth="1"/>
    <col min="234" max="480" width="9" style="66"/>
    <col min="481" max="481" width="5.6640625" style="66" customWidth="1"/>
    <col min="482" max="482" width="36.6640625" style="66" customWidth="1"/>
    <col min="483" max="483" width="11.109375" style="66" customWidth="1"/>
    <col min="484" max="484" width="7.44140625" style="66" customWidth="1"/>
    <col min="485" max="485" width="11.109375" style="66" customWidth="1"/>
    <col min="486" max="486" width="7.6640625" style="66" customWidth="1"/>
    <col min="487" max="487" width="11.109375" style="66" customWidth="1"/>
    <col min="488" max="488" width="8.6640625" style="66" customWidth="1"/>
    <col min="489" max="489" width="13.109375" style="66" customWidth="1"/>
    <col min="490" max="736" width="9" style="66"/>
    <col min="737" max="737" width="5.6640625" style="66" customWidth="1"/>
    <col min="738" max="738" width="36.6640625" style="66" customWidth="1"/>
    <col min="739" max="739" width="11.109375" style="66" customWidth="1"/>
    <col min="740" max="740" width="7.44140625" style="66" customWidth="1"/>
    <col min="741" max="741" width="11.109375" style="66" customWidth="1"/>
    <col min="742" max="742" width="7.6640625" style="66" customWidth="1"/>
    <col min="743" max="743" width="11.109375" style="66" customWidth="1"/>
    <col min="744" max="744" width="8.6640625" style="66" customWidth="1"/>
    <col min="745" max="745" width="13.109375" style="66" customWidth="1"/>
    <col min="746" max="992" width="9" style="66"/>
    <col min="993" max="993" width="5.6640625" style="66" customWidth="1"/>
    <col min="994" max="994" width="36.6640625" style="66" customWidth="1"/>
    <col min="995" max="995" width="11.109375" style="66" customWidth="1"/>
    <col min="996" max="996" width="7.44140625" style="66" customWidth="1"/>
    <col min="997" max="997" width="11.109375" style="66" customWidth="1"/>
    <col min="998" max="998" width="7.6640625" style="66" customWidth="1"/>
    <col min="999" max="999" width="11.109375" style="66" customWidth="1"/>
    <col min="1000" max="1000" width="8.6640625" style="66" customWidth="1"/>
    <col min="1001" max="1001" width="13.109375" style="66" customWidth="1"/>
    <col min="1002" max="1248" width="9" style="66"/>
    <col min="1249" max="1249" width="5.6640625" style="66" customWidth="1"/>
    <col min="1250" max="1250" width="36.6640625" style="66" customWidth="1"/>
    <col min="1251" max="1251" width="11.109375" style="66" customWidth="1"/>
    <col min="1252" max="1252" width="7.44140625" style="66" customWidth="1"/>
    <col min="1253" max="1253" width="11.109375" style="66" customWidth="1"/>
    <col min="1254" max="1254" width="7.6640625" style="66" customWidth="1"/>
    <col min="1255" max="1255" width="11.109375" style="66" customWidth="1"/>
    <col min="1256" max="1256" width="8.6640625" style="66" customWidth="1"/>
    <col min="1257" max="1257" width="13.109375" style="66" customWidth="1"/>
    <col min="1258" max="1504" width="9" style="66"/>
    <col min="1505" max="1505" width="5.6640625" style="66" customWidth="1"/>
    <col min="1506" max="1506" width="36.6640625" style="66" customWidth="1"/>
    <col min="1507" max="1507" width="11.109375" style="66" customWidth="1"/>
    <col min="1508" max="1508" width="7.44140625" style="66" customWidth="1"/>
    <col min="1509" max="1509" width="11.109375" style="66" customWidth="1"/>
    <col min="1510" max="1510" width="7.6640625" style="66" customWidth="1"/>
    <col min="1511" max="1511" width="11.109375" style="66" customWidth="1"/>
    <col min="1512" max="1512" width="8.6640625" style="66" customWidth="1"/>
    <col min="1513" max="1513" width="13.109375" style="66" customWidth="1"/>
    <col min="1514" max="1760" width="9" style="66"/>
    <col min="1761" max="1761" width="5.6640625" style="66" customWidth="1"/>
    <col min="1762" max="1762" width="36.6640625" style="66" customWidth="1"/>
    <col min="1763" max="1763" width="11.109375" style="66" customWidth="1"/>
    <col min="1764" max="1764" width="7.44140625" style="66" customWidth="1"/>
    <col min="1765" max="1765" width="11.109375" style="66" customWidth="1"/>
    <col min="1766" max="1766" width="7.6640625" style="66" customWidth="1"/>
    <col min="1767" max="1767" width="11.109375" style="66" customWidth="1"/>
    <col min="1768" max="1768" width="8.6640625" style="66" customWidth="1"/>
    <col min="1769" max="1769" width="13.109375" style="66" customWidth="1"/>
    <col min="1770" max="2016" width="9" style="66"/>
    <col min="2017" max="2017" width="5.6640625" style="66" customWidth="1"/>
    <col min="2018" max="2018" width="36.6640625" style="66" customWidth="1"/>
    <col min="2019" max="2019" width="11.109375" style="66" customWidth="1"/>
    <col min="2020" max="2020" width="7.44140625" style="66" customWidth="1"/>
    <col min="2021" max="2021" width="11.109375" style="66" customWidth="1"/>
    <col min="2022" max="2022" width="7.6640625" style="66" customWidth="1"/>
    <col min="2023" max="2023" width="11.109375" style="66" customWidth="1"/>
    <col min="2024" max="2024" width="8.6640625" style="66" customWidth="1"/>
    <col min="2025" max="2025" width="13.109375" style="66" customWidth="1"/>
    <col min="2026" max="2272" width="9" style="66"/>
    <col min="2273" max="2273" width="5.6640625" style="66" customWidth="1"/>
    <col min="2274" max="2274" width="36.6640625" style="66" customWidth="1"/>
    <col min="2275" max="2275" width="11.109375" style="66" customWidth="1"/>
    <col min="2276" max="2276" width="7.44140625" style="66" customWidth="1"/>
    <col min="2277" max="2277" width="11.109375" style="66" customWidth="1"/>
    <col min="2278" max="2278" width="7.6640625" style="66" customWidth="1"/>
    <col min="2279" max="2279" width="11.109375" style="66" customWidth="1"/>
    <col min="2280" max="2280" width="8.6640625" style="66" customWidth="1"/>
    <col min="2281" max="2281" width="13.109375" style="66" customWidth="1"/>
    <col min="2282" max="2528" width="9" style="66"/>
    <col min="2529" max="2529" width="5.6640625" style="66" customWidth="1"/>
    <col min="2530" max="2530" width="36.6640625" style="66" customWidth="1"/>
    <col min="2531" max="2531" width="11.109375" style="66" customWidth="1"/>
    <col min="2532" max="2532" width="7.44140625" style="66" customWidth="1"/>
    <col min="2533" max="2533" width="11.109375" style="66" customWidth="1"/>
    <col min="2534" max="2534" width="7.6640625" style="66" customWidth="1"/>
    <col min="2535" max="2535" width="11.109375" style="66" customWidth="1"/>
    <col min="2536" max="2536" width="8.6640625" style="66" customWidth="1"/>
    <col min="2537" max="2537" width="13.109375" style="66" customWidth="1"/>
    <col min="2538" max="2784" width="9" style="66"/>
    <col min="2785" max="2785" width="5.6640625" style="66" customWidth="1"/>
    <col min="2786" max="2786" width="36.6640625" style="66" customWidth="1"/>
    <col min="2787" max="2787" width="11.109375" style="66" customWidth="1"/>
    <col min="2788" max="2788" width="7.44140625" style="66" customWidth="1"/>
    <col min="2789" max="2789" width="11.109375" style="66" customWidth="1"/>
    <col min="2790" max="2790" width="7.6640625" style="66" customWidth="1"/>
    <col min="2791" max="2791" width="11.109375" style="66" customWidth="1"/>
    <col min="2792" max="2792" width="8.6640625" style="66" customWidth="1"/>
    <col min="2793" max="2793" width="13.109375" style="66" customWidth="1"/>
    <col min="2794" max="3040" width="9" style="66"/>
    <col min="3041" max="3041" width="5.6640625" style="66" customWidth="1"/>
    <col min="3042" max="3042" width="36.6640625" style="66" customWidth="1"/>
    <col min="3043" max="3043" width="11.109375" style="66" customWidth="1"/>
    <col min="3044" max="3044" width="7.44140625" style="66" customWidth="1"/>
    <col min="3045" max="3045" width="11.109375" style="66" customWidth="1"/>
    <col min="3046" max="3046" width="7.6640625" style="66" customWidth="1"/>
    <col min="3047" max="3047" width="11.109375" style="66" customWidth="1"/>
    <col min="3048" max="3048" width="8.6640625" style="66" customWidth="1"/>
    <col min="3049" max="3049" width="13.109375" style="66" customWidth="1"/>
    <col min="3050" max="3296" width="9" style="66"/>
    <col min="3297" max="3297" width="5.6640625" style="66" customWidth="1"/>
    <col min="3298" max="3298" width="36.6640625" style="66" customWidth="1"/>
    <col min="3299" max="3299" width="11.109375" style="66" customWidth="1"/>
    <col min="3300" max="3300" width="7.44140625" style="66" customWidth="1"/>
    <col min="3301" max="3301" width="11.109375" style="66" customWidth="1"/>
    <col min="3302" max="3302" width="7.6640625" style="66" customWidth="1"/>
    <col min="3303" max="3303" width="11.109375" style="66" customWidth="1"/>
    <col min="3304" max="3304" width="8.6640625" style="66" customWidth="1"/>
    <col min="3305" max="3305" width="13.109375" style="66" customWidth="1"/>
    <col min="3306" max="3552" width="9" style="66"/>
    <col min="3553" max="3553" width="5.6640625" style="66" customWidth="1"/>
    <col min="3554" max="3554" width="36.6640625" style="66" customWidth="1"/>
    <col min="3555" max="3555" width="11.109375" style="66" customWidth="1"/>
    <col min="3556" max="3556" width="7.44140625" style="66" customWidth="1"/>
    <col min="3557" max="3557" width="11.109375" style="66" customWidth="1"/>
    <col min="3558" max="3558" width="7.6640625" style="66" customWidth="1"/>
    <col min="3559" max="3559" width="11.109375" style="66" customWidth="1"/>
    <col min="3560" max="3560" width="8.6640625" style="66" customWidth="1"/>
    <col min="3561" max="3561" width="13.109375" style="66" customWidth="1"/>
    <col min="3562" max="3808" width="9" style="66"/>
    <col min="3809" max="3809" width="5.6640625" style="66" customWidth="1"/>
    <col min="3810" max="3810" width="36.6640625" style="66" customWidth="1"/>
    <col min="3811" max="3811" width="11.109375" style="66" customWidth="1"/>
    <col min="3812" max="3812" width="7.44140625" style="66" customWidth="1"/>
    <col min="3813" max="3813" width="11.109375" style="66" customWidth="1"/>
    <col min="3814" max="3814" width="7.6640625" style="66" customWidth="1"/>
    <col min="3815" max="3815" width="11.109375" style="66" customWidth="1"/>
    <col min="3816" max="3816" width="8.6640625" style="66" customWidth="1"/>
    <col min="3817" max="3817" width="13.109375" style="66" customWidth="1"/>
    <col min="3818" max="4064" width="9" style="66"/>
    <col min="4065" max="4065" width="5.6640625" style="66" customWidth="1"/>
    <col min="4066" max="4066" width="36.6640625" style="66" customWidth="1"/>
    <col min="4067" max="4067" width="11.109375" style="66" customWidth="1"/>
    <col min="4068" max="4068" width="7.44140625" style="66" customWidth="1"/>
    <col min="4069" max="4069" width="11.109375" style="66" customWidth="1"/>
    <col min="4070" max="4070" width="7.6640625" style="66" customWidth="1"/>
    <col min="4071" max="4071" width="11.109375" style="66" customWidth="1"/>
    <col min="4072" max="4072" width="8.6640625" style="66" customWidth="1"/>
    <col min="4073" max="4073" width="13.109375" style="66" customWidth="1"/>
    <col min="4074" max="4320" width="9" style="66"/>
    <col min="4321" max="4321" width="5.6640625" style="66" customWidth="1"/>
    <col min="4322" max="4322" width="36.6640625" style="66" customWidth="1"/>
    <col min="4323" max="4323" width="11.109375" style="66" customWidth="1"/>
    <col min="4324" max="4324" width="7.44140625" style="66" customWidth="1"/>
    <col min="4325" max="4325" width="11.109375" style="66" customWidth="1"/>
    <col min="4326" max="4326" width="7.6640625" style="66" customWidth="1"/>
    <col min="4327" max="4327" width="11.109375" style="66" customWidth="1"/>
    <col min="4328" max="4328" width="8.6640625" style="66" customWidth="1"/>
    <col min="4329" max="4329" width="13.109375" style="66" customWidth="1"/>
    <col min="4330" max="4576" width="9" style="66"/>
    <col min="4577" max="4577" width="5.6640625" style="66" customWidth="1"/>
    <col min="4578" max="4578" width="36.6640625" style="66" customWidth="1"/>
    <col min="4579" max="4579" width="11.109375" style="66" customWidth="1"/>
    <col min="4580" max="4580" width="7.44140625" style="66" customWidth="1"/>
    <col min="4581" max="4581" width="11.109375" style="66" customWidth="1"/>
    <col min="4582" max="4582" width="7.6640625" style="66" customWidth="1"/>
    <col min="4583" max="4583" width="11.109375" style="66" customWidth="1"/>
    <col min="4584" max="4584" width="8.6640625" style="66" customWidth="1"/>
    <col min="4585" max="4585" width="13.109375" style="66" customWidth="1"/>
    <col min="4586" max="4832" width="9" style="66"/>
    <col min="4833" max="4833" width="5.6640625" style="66" customWidth="1"/>
    <col min="4834" max="4834" width="36.6640625" style="66" customWidth="1"/>
    <col min="4835" max="4835" width="11.109375" style="66" customWidth="1"/>
    <col min="4836" max="4836" width="7.44140625" style="66" customWidth="1"/>
    <col min="4837" max="4837" width="11.109375" style="66" customWidth="1"/>
    <col min="4838" max="4838" width="7.6640625" style="66" customWidth="1"/>
    <col min="4839" max="4839" width="11.109375" style="66" customWidth="1"/>
    <col min="4840" max="4840" width="8.6640625" style="66" customWidth="1"/>
    <col min="4841" max="4841" width="13.109375" style="66" customWidth="1"/>
    <col min="4842" max="5088" width="9" style="66"/>
    <col min="5089" max="5089" width="5.6640625" style="66" customWidth="1"/>
    <col min="5090" max="5090" width="36.6640625" style="66" customWidth="1"/>
    <col min="5091" max="5091" width="11.109375" style="66" customWidth="1"/>
    <col min="5092" max="5092" width="7.44140625" style="66" customWidth="1"/>
    <col min="5093" max="5093" width="11.109375" style="66" customWidth="1"/>
    <col min="5094" max="5094" width="7.6640625" style="66" customWidth="1"/>
    <col min="5095" max="5095" width="11.109375" style="66" customWidth="1"/>
    <col min="5096" max="5096" width="8.6640625" style="66" customWidth="1"/>
    <col min="5097" max="5097" width="13.109375" style="66" customWidth="1"/>
    <col min="5098" max="5344" width="9" style="66"/>
    <col min="5345" max="5345" width="5.6640625" style="66" customWidth="1"/>
    <col min="5346" max="5346" width="36.6640625" style="66" customWidth="1"/>
    <col min="5347" max="5347" width="11.109375" style="66" customWidth="1"/>
    <col min="5348" max="5348" width="7.44140625" style="66" customWidth="1"/>
    <col min="5349" max="5349" width="11.109375" style="66" customWidth="1"/>
    <col min="5350" max="5350" width="7.6640625" style="66" customWidth="1"/>
    <col min="5351" max="5351" width="11.109375" style="66" customWidth="1"/>
    <col min="5352" max="5352" width="8.6640625" style="66" customWidth="1"/>
    <col min="5353" max="5353" width="13.109375" style="66" customWidth="1"/>
    <col min="5354" max="5600" width="9" style="66"/>
    <col min="5601" max="5601" width="5.6640625" style="66" customWidth="1"/>
    <col min="5602" max="5602" width="36.6640625" style="66" customWidth="1"/>
    <col min="5603" max="5603" width="11.109375" style="66" customWidth="1"/>
    <col min="5604" max="5604" width="7.44140625" style="66" customWidth="1"/>
    <col min="5605" max="5605" width="11.109375" style="66" customWidth="1"/>
    <col min="5606" max="5606" width="7.6640625" style="66" customWidth="1"/>
    <col min="5607" max="5607" width="11.109375" style="66" customWidth="1"/>
    <col min="5608" max="5608" width="8.6640625" style="66" customWidth="1"/>
    <col min="5609" max="5609" width="13.109375" style="66" customWidth="1"/>
    <col min="5610" max="5856" width="9" style="66"/>
    <col min="5857" max="5857" width="5.6640625" style="66" customWidth="1"/>
    <col min="5858" max="5858" width="36.6640625" style="66" customWidth="1"/>
    <col min="5859" max="5859" width="11.109375" style="66" customWidth="1"/>
    <col min="5860" max="5860" width="7.44140625" style="66" customWidth="1"/>
    <col min="5861" max="5861" width="11.109375" style="66" customWidth="1"/>
    <col min="5862" max="5862" width="7.6640625" style="66" customWidth="1"/>
    <col min="5863" max="5863" width="11.109375" style="66" customWidth="1"/>
    <col min="5864" max="5864" width="8.6640625" style="66" customWidth="1"/>
    <col min="5865" max="5865" width="13.109375" style="66" customWidth="1"/>
    <col min="5866" max="6112" width="9" style="66"/>
    <col min="6113" max="6113" width="5.6640625" style="66" customWidth="1"/>
    <col min="6114" max="6114" width="36.6640625" style="66" customWidth="1"/>
    <col min="6115" max="6115" width="11.109375" style="66" customWidth="1"/>
    <col min="6116" max="6116" width="7.44140625" style="66" customWidth="1"/>
    <col min="6117" max="6117" width="11.109375" style="66" customWidth="1"/>
    <col min="6118" max="6118" width="7.6640625" style="66" customWidth="1"/>
    <col min="6119" max="6119" width="11.109375" style="66" customWidth="1"/>
    <col min="6120" max="6120" width="8.6640625" style="66" customWidth="1"/>
    <col min="6121" max="6121" width="13.109375" style="66" customWidth="1"/>
    <col min="6122" max="6368" width="9" style="66"/>
    <col min="6369" max="6369" width="5.6640625" style="66" customWidth="1"/>
    <col min="6370" max="6370" width="36.6640625" style="66" customWidth="1"/>
    <col min="6371" max="6371" width="11.109375" style="66" customWidth="1"/>
    <col min="6372" max="6372" width="7.44140625" style="66" customWidth="1"/>
    <col min="6373" max="6373" width="11.109375" style="66" customWidth="1"/>
    <col min="6374" max="6374" width="7.6640625" style="66" customWidth="1"/>
    <col min="6375" max="6375" width="11.109375" style="66" customWidth="1"/>
    <col min="6376" max="6376" width="8.6640625" style="66" customWidth="1"/>
    <col min="6377" max="6377" width="13.109375" style="66" customWidth="1"/>
    <col min="6378" max="6624" width="9" style="66"/>
    <col min="6625" max="6625" width="5.6640625" style="66" customWidth="1"/>
    <col min="6626" max="6626" width="36.6640625" style="66" customWidth="1"/>
    <col min="6627" max="6627" width="11.109375" style="66" customWidth="1"/>
    <col min="6628" max="6628" width="7.44140625" style="66" customWidth="1"/>
    <col min="6629" max="6629" width="11.109375" style="66" customWidth="1"/>
    <col min="6630" max="6630" width="7.6640625" style="66" customWidth="1"/>
    <col min="6631" max="6631" width="11.109375" style="66" customWidth="1"/>
    <col min="6632" max="6632" width="8.6640625" style="66" customWidth="1"/>
    <col min="6633" max="6633" width="13.109375" style="66" customWidth="1"/>
    <col min="6634" max="6880" width="9" style="66"/>
    <col min="6881" max="6881" width="5.6640625" style="66" customWidth="1"/>
    <col min="6882" max="6882" width="36.6640625" style="66" customWidth="1"/>
    <col min="6883" max="6883" width="11.109375" style="66" customWidth="1"/>
    <col min="6884" max="6884" width="7.44140625" style="66" customWidth="1"/>
    <col min="6885" max="6885" width="11.109375" style="66" customWidth="1"/>
    <col min="6886" max="6886" width="7.6640625" style="66" customWidth="1"/>
    <col min="6887" max="6887" width="11.109375" style="66" customWidth="1"/>
    <col min="6888" max="6888" width="8.6640625" style="66" customWidth="1"/>
    <col min="6889" max="6889" width="13.109375" style="66" customWidth="1"/>
    <col min="6890" max="7136" width="9" style="66"/>
    <col min="7137" max="7137" width="5.6640625" style="66" customWidth="1"/>
    <col min="7138" max="7138" width="36.6640625" style="66" customWidth="1"/>
    <col min="7139" max="7139" width="11.109375" style="66" customWidth="1"/>
    <col min="7140" max="7140" width="7.44140625" style="66" customWidth="1"/>
    <col min="7141" max="7141" width="11.109375" style="66" customWidth="1"/>
    <col min="7142" max="7142" width="7.6640625" style="66" customWidth="1"/>
    <col min="7143" max="7143" width="11.109375" style="66" customWidth="1"/>
    <col min="7144" max="7144" width="8.6640625" style="66" customWidth="1"/>
    <col min="7145" max="7145" width="13.109375" style="66" customWidth="1"/>
    <col min="7146" max="7392" width="9" style="66"/>
    <col min="7393" max="7393" width="5.6640625" style="66" customWidth="1"/>
    <col min="7394" max="7394" width="36.6640625" style="66" customWidth="1"/>
    <col min="7395" max="7395" width="11.109375" style="66" customWidth="1"/>
    <col min="7396" max="7396" width="7.44140625" style="66" customWidth="1"/>
    <col min="7397" max="7397" width="11.109375" style="66" customWidth="1"/>
    <col min="7398" max="7398" width="7.6640625" style="66" customWidth="1"/>
    <col min="7399" max="7399" width="11.109375" style="66" customWidth="1"/>
    <col min="7400" max="7400" width="8.6640625" style="66" customWidth="1"/>
    <col min="7401" max="7401" width="13.109375" style="66" customWidth="1"/>
    <col min="7402" max="7648" width="9" style="66"/>
    <col min="7649" max="7649" width="5.6640625" style="66" customWidth="1"/>
    <col min="7650" max="7650" width="36.6640625" style="66" customWidth="1"/>
    <col min="7651" max="7651" width="11.109375" style="66" customWidth="1"/>
    <col min="7652" max="7652" width="7.44140625" style="66" customWidth="1"/>
    <col min="7653" max="7653" width="11.109375" style="66" customWidth="1"/>
    <col min="7654" max="7654" width="7.6640625" style="66" customWidth="1"/>
    <col min="7655" max="7655" width="11.109375" style="66" customWidth="1"/>
    <col min="7656" max="7656" width="8.6640625" style="66" customWidth="1"/>
    <col min="7657" max="7657" width="13.109375" style="66" customWidth="1"/>
    <col min="7658" max="7904" width="9" style="66"/>
    <col min="7905" max="7905" width="5.6640625" style="66" customWidth="1"/>
    <col min="7906" max="7906" width="36.6640625" style="66" customWidth="1"/>
    <col min="7907" max="7907" width="11.109375" style="66" customWidth="1"/>
    <col min="7908" max="7908" width="7.44140625" style="66" customWidth="1"/>
    <col min="7909" max="7909" width="11.109375" style="66" customWidth="1"/>
    <col min="7910" max="7910" width="7.6640625" style="66" customWidth="1"/>
    <col min="7911" max="7911" width="11.109375" style="66" customWidth="1"/>
    <col min="7912" max="7912" width="8.6640625" style="66" customWidth="1"/>
    <col min="7913" max="7913" width="13.109375" style="66" customWidth="1"/>
    <col min="7914" max="8160" width="9" style="66"/>
    <col min="8161" max="8161" width="5.6640625" style="66" customWidth="1"/>
    <col min="8162" max="8162" width="36.6640625" style="66" customWidth="1"/>
    <col min="8163" max="8163" width="11.109375" style="66" customWidth="1"/>
    <col min="8164" max="8164" width="7.44140625" style="66" customWidth="1"/>
    <col min="8165" max="8165" width="11.109375" style="66" customWidth="1"/>
    <col min="8166" max="8166" width="7.6640625" style="66" customWidth="1"/>
    <col min="8167" max="8167" width="11.109375" style="66" customWidth="1"/>
    <col min="8168" max="8168" width="8.6640625" style="66" customWidth="1"/>
    <col min="8169" max="8169" width="13.109375" style="66" customWidth="1"/>
    <col min="8170" max="8416" width="9" style="66"/>
    <col min="8417" max="8417" width="5.6640625" style="66" customWidth="1"/>
    <col min="8418" max="8418" width="36.6640625" style="66" customWidth="1"/>
    <col min="8419" max="8419" width="11.109375" style="66" customWidth="1"/>
    <col min="8420" max="8420" width="7.44140625" style="66" customWidth="1"/>
    <col min="8421" max="8421" width="11.109375" style="66" customWidth="1"/>
    <col min="8422" max="8422" width="7.6640625" style="66" customWidth="1"/>
    <col min="8423" max="8423" width="11.109375" style="66" customWidth="1"/>
    <col min="8424" max="8424" width="8.6640625" style="66" customWidth="1"/>
    <col min="8425" max="8425" width="13.109375" style="66" customWidth="1"/>
    <col min="8426" max="8672" width="9" style="66"/>
    <col min="8673" max="8673" width="5.6640625" style="66" customWidth="1"/>
    <col min="8674" max="8674" width="36.6640625" style="66" customWidth="1"/>
    <col min="8675" max="8675" width="11.109375" style="66" customWidth="1"/>
    <col min="8676" max="8676" width="7.44140625" style="66" customWidth="1"/>
    <col min="8677" max="8677" width="11.109375" style="66" customWidth="1"/>
    <col min="8678" max="8678" width="7.6640625" style="66" customWidth="1"/>
    <col min="8679" max="8679" width="11.109375" style="66" customWidth="1"/>
    <col min="8680" max="8680" width="8.6640625" style="66" customWidth="1"/>
    <col min="8681" max="8681" width="13.109375" style="66" customWidth="1"/>
    <col min="8682" max="8928" width="9" style="66"/>
    <col min="8929" max="8929" width="5.6640625" style="66" customWidth="1"/>
    <col min="8930" max="8930" width="36.6640625" style="66" customWidth="1"/>
    <col min="8931" max="8931" width="11.109375" style="66" customWidth="1"/>
    <col min="8932" max="8932" width="7.44140625" style="66" customWidth="1"/>
    <col min="8933" max="8933" width="11.109375" style="66" customWidth="1"/>
    <col min="8934" max="8934" width="7.6640625" style="66" customWidth="1"/>
    <col min="8935" max="8935" width="11.109375" style="66" customWidth="1"/>
    <col min="8936" max="8936" width="8.6640625" style="66" customWidth="1"/>
    <col min="8937" max="8937" width="13.109375" style="66" customWidth="1"/>
    <col min="8938" max="9184" width="9" style="66"/>
    <col min="9185" max="9185" width="5.6640625" style="66" customWidth="1"/>
    <col min="9186" max="9186" width="36.6640625" style="66" customWidth="1"/>
    <col min="9187" max="9187" width="11.109375" style="66" customWidth="1"/>
    <col min="9188" max="9188" width="7.44140625" style="66" customWidth="1"/>
    <col min="9189" max="9189" width="11.109375" style="66" customWidth="1"/>
    <col min="9190" max="9190" width="7.6640625" style="66" customWidth="1"/>
    <col min="9191" max="9191" width="11.109375" style="66" customWidth="1"/>
    <col min="9192" max="9192" width="8.6640625" style="66" customWidth="1"/>
    <col min="9193" max="9193" width="13.109375" style="66" customWidth="1"/>
    <col min="9194" max="9440" width="9" style="66"/>
    <col min="9441" max="9441" width="5.6640625" style="66" customWidth="1"/>
    <col min="9442" max="9442" width="36.6640625" style="66" customWidth="1"/>
    <col min="9443" max="9443" width="11.109375" style="66" customWidth="1"/>
    <col min="9444" max="9444" width="7.44140625" style="66" customWidth="1"/>
    <col min="9445" max="9445" width="11.109375" style="66" customWidth="1"/>
    <col min="9446" max="9446" width="7.6640625" style="66" customWidth="1"/>
    <col min="9447" max="9447" width="11.109375" style="66" customWidth="1"/>
    <col min="9448" max="9448" width="8.6640625" style="66" customWidth="1"/>
    <col min="9449" max="9449" width="13.109375" style="66" customWidth="1"/>
    <col min="9450" max="9696" width="9" style="66"/>
    <col min="9697" max="9697" width="5.6640625" style="66" customWidth="1"/>
    <col min="9698" max="9698" width="36.6640625" style="66" customWidth="1"/>
    <col min="9699" max="9699" width="11.109375" style="66" customWidth="1"/>
    <col min="9700" max="9700" width="7.44140625" style="66" customWidth="1"/>
    <col min="9701" max="9701" width="11.109375" style="66" customWidth="1"/>
    <col min="9702" max="9702" width="7.6640625" style="66" customWidth="1"/>
    <col min="9703" max="9703" width="11.109375" style="66" customWidth="1"/>
    <col min="9704" max="9704" width="8.6640625" style="66" customWidth="1"/>
    <col min="9705" max="9705" width="13.109375" style="66" customWidth="1"/>
    <col min="9706" max="9952" width="9" style="66"/>
    <col min="9953" max="9953" width="5.6640625" style="66" customWidth="1"/>
    <col min="9954" max="9954" width="36.6640625" style="66" customWidth="1"/>
    <col min="9955" max="9955" width="11.109375" style="66" customWidth="1"/>
    <col min="9956" max="9956" width="7.44140625" style="66" customWidth="1"/>
    <col min="9957" max="9957" width="11.109375" style="66" customWidth="1"/>
    <col min="9958" max="9958" width="7.6640625" style="66" customWidth="1"/>
    <col min="9959" max="9959" width="11.109375" style="66" customWidth="1"/>
    <col min="9960" max="9960" width="8.6640625" style="66" customWidth="1"/>
    <col min="9961" max="9961" width="13.109375" style="66" customWidth="1"/>
    <col min="9962" max="10208" width="9" style="66"/>
    <col min="10209" max="10209" width="5.6640625" style="66" customWidth="1"/>
    <col min="10210" max="10210" width="36.6640625" style="66" customWidth="1"/>
    <col min="10211" max="10211" width="11.109375" style="66" customWidth="1"/>
    <col min="10212" max="10212" width="7.44140625" style="66" customWidth="1"/>
    <col min="10213" max="10213" width="11.109375" style="66" customWidth="1"/>
    <col min="10214" max="10214" width="7.6640625" style="66" customWidth="1"/>
    <col min="10215" max="10215" width="11.109375" style="66" customWidth="1"/>
    <col min="10216" max="10216" width="8.6640625" style="66" customWidth="1"/>
    <col min="10217" max="10217" width="13.109375" style="66" customWidth="1"/>
    <col min="10218" max="10464" width="9" style="66"/>
    <col min="10465" max="10465" width="5.6640625" style="66" customWidth="1"/>
    <col min="10466" max="10466" width="36.6640625" style="66" customWidth="1"/>
    <col min="10467" max="10467" width="11.109375" style="66" customWidth="1"/>
    <col min="10468" max="10468" width="7.44140625" style="66" customWidth="1"/>
    <col min="10469" max="10469" width="11.109375" style="66" customWidth="1"/>
    <col min="10470" max="10470" width="7.6640625" style="66" customWidth="1"/>
    <col min="10471" max="10471" width="11.109375" style="66" customWidth="1"/>
    <col min="10472" max="10472" width="8.6640625" style="66" customWidth="1"/>
    <col min="10473" max="10473" width="13.109375" style="66" customWidth="1"/>
    <col min="10474" max="10720" width="9" style="66"/>
    <col min="10721" max="10721" width="5.6640625" style="66" customWidth="1"/>
    <col min="10722" max="10722" width="36.6640625" style="66" customWidth="1"/>
    <col min="10723" max="10723" width="11.109375" style="66" customWidth="1"/>
    <col min="10724" max="10724" width="7.44140625" style="66" customWidth="1"/>
    <col min="10725" max="10725" width="11.109375" style="66" customWidth="1"/>
    <col min="10726" max="10726" width="7.6640625" style="66" customWidth="1"/>
    <col min="10727" max="10727" width="11.109375" style="66" customWidth="1"/>
    <col min="10728" max="10728" width="8.6640625" style="66" customWidth="1"/>
    <col min="10729" max="10729" width="13.109375" style="66" customWidth="1"/>
    <col min="10730" max="10976" width="9" style="66"/>
    <col min="10977" max="10977" width="5.6640625" style="66" customWidth="1"/>
    <col min="10978" max="10978" width="36.6640625" style="66" customWidth="1"/>
    <col min="10979" max="10979" width="11.109375" style="66" customWidth="1"/>
    <col min="10980" max="10980" width="7.44140625" style="66" customWidth="1"/>
    <col min="10981" max="10981" width="11.109375" style="66" customWidth="1"/>
    <col min="10982" max="10982" width="7.6640625" style="66" customWidth="1"/>
    <col min="10983" max="10983" width="11.109375" style="66" customWidth="1"/>
    <col min="10984" max="10984" width="8.6640625" style="66" customWidth="1"/>
    <col min="10985" max="10985" width="13.109375" style="66" customWidth="1"/>
    <col min="10986" max="11232" width="9" style="66"/>
    <col min="11233" max="11233" width="5.6640625" style="66" customWidth="1"/>
    <col min="11234" max="11234" width="36.6640625" style="66" customWidth="1"/>
    <col min="11235" max="11235" width="11.109375" style="66" customWidth="1"/>
    <col min="11236" max="11236" width="7.44140625" style="66" customWidth="1"/>
    <col min="11237" max="11237" width="11.109375" style="66" customWidth="1"/>
    <col min="11238" max="11238" width="7.6640625" style="66" customWidth="1"/>
    <col min="11239" max="11239" width="11.109375" style="66" customWidth="1"/>
    <col min="11240" max="11240" width="8.6640625" style="66" customWidth="1"/>
    <col min="11241" max="11241" width="13.109375" style="66" customWidth="1"/>
    <col min="11242" max="11488" width="9" style="66"/>
    <col min="11489" max="11489" width="5.6640625" style="66" customWidth="1"/>
    <col min="11490" max="11490" width="36.6640625" style="66" customWidth="1"/>
    <col min="11491" max="11491" width="11.109375" style="66" customWidth="1"/>
    <col min="11492" max="11492" width="7.44140625" style="66" customWidth="1"/>
    <col min="11493" max="11493" width="11.109375" style="66" customWidth="1"/>
    <col min="11494" max="11494" width="7.6640625" style="66" customWidth="1"/>
    <col min="11495" max="11495" width="11.109375" style="66" customWidth="1"/>
    <col min="11496" max="11496" width="8.6640625" style="66" customWidth="1"/>
    <col min="11497" max="11497" width="13.109375" style="66" customWidth="1"/>
    <col min="11498" max="11744" width="9" style="66"/>
    <col min="11745" max="11745" width="5.6640625" style="66" customWidth="1"/>
    <col min="11746" max="11746" width="36.6640625" style="66" customWidth="1"/>
    <col min="11747" max="11747" width="11.109375" style="66" customWidth="1"/>
    <col min="11748" max="11748" width="7.44140625" style="66" customWidth="1"/>
    <col min="11749" max="11749" width="11.109375" style="66" customWidth="1"/>
    <col min="11750" max="11750" width="7.6640625" style="66" customWidth="1"/>
    <col min="11751" max="11751" width="11.109375" style="66" customWidth="1"/>
    <col min="11752" max="11752" width="8.6640625" style="66" customWidth="1"/>
    <col min="11753" max="11753" width="13.109375" style="66" customWidth="1"/>
    <col min="11754" max="12000" width="9" style="66"/>
    <col min="12001" max="12001" width="5.6640625" style="66" customWidth="1"/>
    <col min="12002" max="12002" width="36.6640625" style="66" customWidth="1"/>
    <col min="12003" max="12003" width="11.109375" style="66" customWidth="1"/>
    <col min="12004" max="12004" width="7.44140625" style="66" customWidth="1"/>
    <col min="12005" max="12005" width="11.109375" style="66" customWidth="1"/>
    <col min="12006" max="12006" width="7.6640625" style="66" customWidth="1"/>
    <col min="12007" max="12007" width="11.109375" style="66" customWidth="1"/>
    <col min="12008" max="12008" width="8.6640625" style="66" customWidth="1"/>
    <col min="12009" max="12009" width="13.109375" style="66" customWidth="1"/>
    <col min="12010" max="12256" width="9" style="66"/>
    <col min="12257" max="12257" width="5.6640625" style="66" customWidth="1"/>
    <col min="12258" max="12258" width="36.6640625" style="66" customWidth="1"/>
    <col min="12259" max="12259" width="11.109375" style="66" customWidth="1"/>
    <col min="12260" max="12260" width="7.44140625" style="66" customWidth="1"/>
    <col min="12261" max="12261" width="11.109375" style="66" customWidth="1"/>
    <col min="12262" max="12262" width="7.6640625" style="66" customWidth="1"/>
    <col min="12263" max="12263" width="11.109375" style="66" customWidth="1"/>
    <col min="12264" max="12264" width="8.6640625" style="66" customWidth="1"/>
    <col min="12265" max="12265" width="13.109375" style="66" customWidth="1"/>
    <col min="12266" max="12512" width="9" style="66"/>
    <col min="12513" max="12513" width="5.6640625" style="66" customWidth="1"/>
    <col min="12514" max="12514" width="36.6640625" style="66" customWidth="1"/>
    <col min="12515" max="12515" width="11.109375" style="66" customWidth="1"/>
    <col min="12516" max="12516" width="7.44140625" style="66" customWidth="1"/>
    <col min="12517" max="12517" width="11.109375" style="66" customWidth="1"/>
    <col min="12518" max="12518" width="7.6640625" style="66" customWidth="1"/>
    <col min="12519" max="12519" width="11.109375" style="66" customWidth="1"/>
    <col min="12520" max="12520" width="8.6640625" style="66" customWidth="1"/>
    <col min="12521" max="12521" width="13.109375" style="66" customWidth="1"/>
    <col min="12522" max="12768" width="9" style="66"/>
    <col min="12769" max="12769" width="5.6640625" style="66" customWidth="1"/>
    <col min="12770" max="12770" width="36.6640625" style="66" customWidth="1"/>
    <col min="12771" max="12771" width="11.109375" style="66" customWidth="1"/>
    <col min="12772" max="12772" width="7.44140625" style="66" customWidth="1"/>
    <col min="12773" max="12773" width="11.109375" style="66" customWidth="1"/>
    <col min="12774" max="12774" width="7.6640625" style="66" customWidth="1"/>
    <col min="12775" max="12775" width="11.109375" style="66" customWidth="1"/>
    <col min="12776" max="12776" width="8.6640625" style="66" customWidth="1"/>
    <col min="12777" max="12777" width="13.109375" style="66" customWidth="1"/>
    <col min="12778" max="13024" width="9" style="66"/>
    <col min="13025" max="13025" width="5.6640625" style="66" customWidth="1"/>
    <col min="13026" max="13026" width="36.6640625" style="66" customWidth="1"/>
    <col min="13027" max="13027" width="11.109375" style="66" customWidth="1"/>
    <col min="13028" max="13028" width="7.44140625" style="66" customWidth="1"/>
    <col min="13029" max="13029" width="11.109375" style="66" customWidth="1"/>
    <col min="13030" max="13030" width="7.6640625" style="66" customWidth="1"/>
    <col min="13031" max="13031" width="11.109375" style="66" customWidth="1"/>
    <col min="13032" max="13032" width="8.6640625" style="66" customWidth="1"/>
    <col min="13033" max="13033" width="13.109375" style="66" customWidth="1"/>
    <col min="13034" max="13280" width="9" style="66"/>
    <col min="13281" max="13281" width="5.6640625" style="66" customWidth="1"/>
    <col min="13282" max="13282" width="36.6640625" style="66" customWidth="1"/>
    <col min="13283" max="13283" width="11.109375" style="66" customWidth="1"/>
    <col min="13284" max="13284" width="7.44140625" style="66" customWidth="1"/>
    <col min="13285" max="13285" width="11.109375" style="66" customWidth="1"/>
    <col min="13286" max="13286" width="7.6640625" style="66" customWidth="1"/>
    <col min="13287" max="13287" width="11.109375" style="66" customWidth="1"/>
    <col min="13288" max="13288" width="8.6640625" style="66" customWidth="1"/>
    <col min="13289" max="13289" width="13.109375" style="66" customWidth="1"/>
    <col min="13290" max="13536" width="9" style="66"/>
    <col min="13537" max="13537" width="5.6640625" style="66" customWidth="1"/>
    <col min="13538" max="13538" width="36.6640625" style="66" customWidth="1"/>
    <col min="13539" max="13539" width="11.109375" style="66" customWidth="1"/>
    <col min="13540" max="13540" width="7.44140625" style="66" customWidth="1"/>
    <col min="13541" max="13541" width="11.109375" style="66" customWidth="1"/>
    <col min="13542" max="13542" width="7.6640625" style="66" customWidth="1"/>
    <col min="13543" max="13543" width="11.109375" style="66" customWidth="1"/>
    <col min="13544" max="13544" width="8.6640625" style="66" customWidth="1"/>
    <col min="13545" max="13545" width="13.109375" style="66" customWidth="1"/>
    <col min="13546" max="13792" width="9" style="66"/>
    <col min="13793" max="13793" width="5.6640625" style="66" customWidth="1"/>
    <col min="13794" max="13794" width="36.6640625" style="66" customWidth="1"/>
    <col min="13795" max="13795" width="11.109375" style="66" customWidth="1"/>
    <col min="13796" max="13796" width="7.44140625" style="66" customWidth="1"/>
    <col min="13797" max="13797" width="11.109375" style="66" customWidth="1"/>
    <col min="13798" max="13798" width="7.6640625" style="66" customWidth="1"/>
    <col min="13799" max="13799" width="11.109375" style="66" customWidth="1"/>
    <col min="13800" max="13800" width="8.6640625" style="66" customWidth="1"/>
    <col min="13801" max="13801" width="13.109375" style="66" customWidth="1"/>
    <col min="13802" max="14048" width="9" style="66"/>
    <col min="14049" max="14049" width="5.6640625" style="66" customWidth="1"/>
    <col min="14050" max="14050" width="36.6640625" style="66" customWidth="1"/>
    <col min="14051" max="14051" width="11.109375" style="66" customWidth="1"/>
    <col min="14052" max="14052" width="7.44140625" style="66" customWidth="1"/>
    <col min="14053" max="14053" width="11.109375" style="66" customWidth="1"/>
    <col min="14054" max="14054" width="7.6640625" style="66" customWidth="1"/>
    <col min="14055" max="14055" width="11.109375" style="66" customWidth="1"/>
    <col min="14056" max="14056" width="8.6640625" style="66" customWidth="1"/>
    <col min="14057" max="14057" width="13.109375" style="66" customWidth="1"/>
    <col min="14058" max="14304" width="9" style="66"/>
    <col min="14305" max="14305" width="5.6640625" style="66" customWidth="1"/>
    <col min="14306" max="14306" width="36.6640625" style="66" customWidth="1"/>
    <col min="14307" max="14307" width="11.109375" style="66" customWidth="1"/>
    <col min="14308" max="14308" width="7.44140625" style="66" customWidth="1"/>
    <col min="14309" max="14309" width="11.109375" style="66" customWidth="1"/>
    <col min="14310" max="14310" width="7.6640625" style="66" customWidth="1"/>
    <col min="14311" max="14311" width="11.109375" style="66" customWidth="1"/>
    <col min="14312" max="14312" width="8.6640625" style="66" customWidth="1"/>
    <col min="14313" max="14313" width="13.109375" style="66" customWidth="1"/>
    <col min="14314" max="14560" width="9" style="66"/>
    <col min="14561" max="14561" width="5.6640625" style="66" customWidth="1"/>
    <col min="14562" max="14562" width="36.6640625" style="66" customWidth="1"/>
    <col min="14563" max="14563" width="11.109375" style="66" customWidth="1"/>
    <col min="14564" max="14564" width="7.44140625" style="66" customWidth="1"/>
    <col min="14565" max="14565" width="11.109375" style="66" customWidth="1"/>
    <col min="14566" max="14566" width="7.6640625" style="66" customWidth="1"/>
    <col min="14567" max="14567" width="11.109375" style="66" customWidth="1"/>
    <col min="14568" max="14568" width="8.6640625" style="66" customWidth="1"/>
    <col min="14569" max="14569" width="13.109375" style="66" customWidth="1"/>
    <col min="14570" max="14816" width="9" style="66"/>
    <col min="14817" max="14817" width="5.6640625" style="66" customWidth="1"/>
    <col min="14818" max="14818" width="36.6640625" style="66" customWidth="1"/>
    <col min="14819" max="14819" width="11.109375" style="66" customWidth="1"/>
    <col min="14820" max="14820" width="7.44140625" style="66" customWidth="1"/>
    <col min="14821" max="14821" width="11.109375" style="66" customWidth="1"/>
    <col min="14822" max="14822" width="7.6640625" style="66" customWidth="1"/>
    <col min="14823" max="14823" width="11.109375" style="66" customWidth="1"/>
    <col min="14824" max="14824" width="8.6640625" style="66" customWidth="1"/>
    <col min="14825" max="14825" width="13.109375" style="66" customWidth="1"/>
    <col min="14826" max="15072" width="9" style="66"/>
    <col min="15073" max="15073" width="5.6640625" style="66" customWidth="1"/>
    <col min="15074" max="15074" width="36.6640625" style="66" customWidth="1"/>
    <col min="15075" max="15075" width="11.109375" style="66" customWidth="1"/>
    <col min="15076" max="15076" width="7.44140625" style="66" customWidth="1"/>
    <col min="15077" max="15077" width="11.109375" style="66" customWidth="1"/>
    <col min="15078" max="15078" width="7.6640625" style="66" customWidth="1"/>
    <col min="15079" max="15079" width="11.109375" style="66" customWidth="1"/>
    <col min="15080" max="15080" width="8.6640625" style="66" customWidth="1"/>
    <col min="15081" max="15081" width="13.109375" style="66" customWidth="1"/>
    <col min="15082" max="15328" width="9" style="66"/>
    <col min="15329" max="15329" width="5.6640625" style="66" customWidth="1"/>
    <col min="15330" max="15330" width="36.6640625" style="66" customWidth="1"/>
    <col min="15331" max="15331" width="11.109375" style="66" customWidth="1"/>
    <col min="15332" max="15332" width="7.44140625" style="66" customWidth="1"/>
    <col min="15333" max="15333" width="11.109375" style="66" customWidth="1"/>
    <col min="15334" max="15334" width="7.6640625" style="66" customWidth="1"/>
    <col min="15335" max="15335" width="11.109375" style="66" customWidth="1"/>
    <col min="15336" max="15336" width="8.6640625" style="66" customWidth="1"/>
    <col min="15337" max="15337" width="13.109375" style="66" customWidth="1"/>
    <col min="15338" max="15584" width="9" style="66"/>
    <col min="15585" max="15585" width="5.6640625" style="66" customWidth="1"/>
    <col min="15586" max="15586" width="36.6640625" style="66" customWidth="1"/>
    <col min="15587" max="15587" width="11.109375" style="66" customWidth="1"/>
    <col min="15588" max="15588" width="7.44140625" style="66" customWidth="1"/>
    <col min="15589" max="15589" width="11.109375" style="66" customWidth="1"/>
    <col min="15590" max="15590" width="7.6640625" style="66" customWidth="1"/>
    <col min="15591" max="15591" width="11.109375" style="66" customWidth="1"/>
    <col min="15592" max="15592" width="8.6640625" style="66" customWidth="1"/>
    <col min="15593" max="15593" width="13.109375" style="66" customWidth="1"/>
    <col min="15594" max="15840" width="9" style="66"/>
    <col min="15841" max="15841" width="5.6640625" style="66" customWidth="1"/>
    <col min="15842" max="15842" width="36.6640625" style="66" customWidth="1"/>
    <col min="15843" max="15843" width="11.109375" style="66" customWidth="1"/>
    <col min="15844" max="15844" width="7.44140625" style="66" customWidth="1"/>
    <col min="15845" max="15845" width="11.109375" style="66" customWidth="1"/>
    <col min="15846" max="15846" width="7.6640625" style="66" customWidth="1"/>
    <col min="15847" max="15847" width="11.109375" style="66" customWidth="1"/>
    <col min="15848" max="15848" width="8.6640625" style="66" customWidth="1"/>
    <col min="15849" max="15849" width="13.109375" style="66" customWidth="1"/>
    <col min="15850" max="16096" width="9" style="66"/>
    <col min="16097" max="16097" width="5.6640625" style="66" customWidth="1"/>
    <col min="16098" max="16098" width="36.6640625" style="66" customWidth="1"/>
    <col min="16099" max="16099" width="11.109375" style="66" customWidth="1"/>
    <col min="16100" max="16100" width="7.44140625" style="66" customWidth="1"/>
    <col min="16101" max="16101" width="11.109375" style="66" customWidth="1"/>
    <col min="16102" max="16102" width="7.6640625" style="66" customWidth="1"/>
    <col min="16103" max="16103" width="11.109375" style="66" customWidth="1"/>
    <col min="16104" max="16104" width="8.6640625" style="66" customWidth="1"/>
    <col min="16105" max="16105" width="13.109375" style="66" customWidth="1"/>
    <col min="16106" max="16384" width="9" style="66"/>
  </cols>
  <sheetData>
    <row r="1" spans="1:8" ht="60" customHeight="1">
      <c r="A1" s="65"/>
      <c r="B1" s="65"/>
      <c r="C1" s="65"/>
      <c r="D1" s="65"/>
      <c r="E1" s="65"/>
      <c r="F1" s="65"/>
      <c r="G1" s="65"/>
      <c r="H1" s="65"/>
    </row>
    <row r="2" spans="1:8" ht="36" customHeight="1">
      <c r="A2" s="65"/>
      <c r="B2" s="67" t="s">
        <v>128</v>
      </c>
      <c r="C2" s="65"/>
      <c r="D2" s="65"/>
      <c r="E2" s="65"/>
      <c r="F2" s="65"/>
      <c r="G2" s="65"/>
      <c r="H2" s="65"/>
    </row>
    <row r="3" spans="1:8" ht="6" customHeight="1">
      <c r="A3" s="65"/>
      <c r="B3" s="65"/>
      <c r="C3" s="65"/>
      <c r="D3" s="65"/>
      <c r="E3" s="65"/>
      <c r="F3" s="65"/>
      <c r="G3" s="65"/>
      <c r="H3" s="65"/>
    </row>
    <row r="4" spans="1:8" ht="18" customHeight="1">
      <c r="A4" s="65"/>
      <c r="B4" s="68" t="s">
        <v>196</v>
      </c>
      <c r="C4" s="69"/>
      <c r="D4" s="69"/>
      <c r="E4" s="69"/>
      <c r="F4" s="69"/>
      <c r="G4" s="69"/>
      <c r="H4" s="69"/>
    </row>
    <row r="5" spans="1:8" ht="18" customHeight="1">
      <c r="A5" s="65"/>
      <c r="B5" s="68" t="s">
        <v>207</v>
      </c>
      <c r="C5" s="69"/>
      <c r="D5" s="69"/>
      <c r="E5" s="69"/>
      <c r="F5" s="69"/>
      <c r="G5" s="69"/>
      <c r="H5" s="69"/>
    </row>
    <row r="6" spans="1:8" ht="18" customHeight="1">
      <c r="A6" s="65"/>
      <c r="B6" s="68" t="s">
        <v>206</v>
      </c>
      <c r="C6" s="69"/>
      <c r="D6" s="69"/>
      <c r="E6" s="69"/>
      <c r="F6" s="69"/>
      <c r="G6" s="69"/>
      <c r="H6" s="69"/>
    </row>
    <row r="7" spans="1:8" ht="6" customHeight="1">
      <c r="A7" s="65"/>
      <c r="B7" s="69"/>
      <c r="C7" s="69"/>
      <c r="D7" s="69"/>
      <c r="E7" s="69"/>
      <c r="F7" s="69"/>
      <c r="G7" s="69"/>
      <c r="H7" s="69"/>
    </row>
    <row r="8" spans="1:8" ht="30" customHeight="1">
      <c r="A8" s="65"/>
      <c r="B8" s="176" t="s">
        <v>195</v>
      </c>
      <c r="C8" s="168"/>
      <c r="D8" s="168"/>
      <c r="E8" s="168"/>
      <c r="F8" s="168"/>
      <c r="G8" s="168"/>
      <c r="H8" s="168"/>
    </row>
    <row r="9" spans="1:8" ht="15.9" customHeight="1">
      <c r="A9" s="65"/>
      <c r="B9" s="69"/>
      <c r="C9" s="69"/>
      <c r="D9" s="69"/>
      <c r="E9" s="69"/>
      <c r="F9" s="69"/>
      <c r="G9" s="177" t="s">
        <v>63</v>
      </c>
      <c r="H9" s="177"/>
    </row>
    <row r="10" spans="1:8" ht="17.100000000000001" customHeight="1">
      <c r="A10" s="65"/>
      <c r="B10" s="178" t="s">
        <v>151</v>
      </c>
      <c r="C10" s="174" t="s">
        <v>180</v>
      </c>
      <c r="D10" s="174"/>
      <c r="E10" s="174" t="s">
        <v>197</v>
      </c>
      <c r="F10" s="174"/>
      <c r="G10" s="178" t="s">
        <v>154</v>
      </c>
      <c r="H10" s="178"/>
    </row>
    <row r="11" spans="1:8" ht="17.100000000000001" customHeight="1">
      <c r="A11" s="65"/>
      <c r="B11" s="178"/>
      <c r="C11" s="150" t="s">
        <v>155</v>
      </c>
      <c r="D11" s="150" t="s">
        <v>127</v>
      </c>
      <c r="E11" s="150" t="s">
        <v>155</v>
      </c>
      <c r="F11" s="150" t="s">
        <v>127</v>
      </c>
      <c r="G11" s="150" t="s">
        <v>155</v>
      </c>
      <c r="H11" s="150" t="s">
        <v>127</v>
      </c>
    </row>
    <row r="12" spans="1:8" ht="17.100000000000001" customHeight="1">
      <c r="A12" s="65"/>
      <c r="B12" s="151" t="s">
        <v>182</v>
      </c>
      <c r="C12" s="152">
        <v>16689</v>
      </c>
      <c r="D12" s="145">
        <v>1.5</v>
      </c>
      <c r="E12" s="152">
        <v>9355</v>
      </c>
      <c r="F12" s="147">
        <v>0.7</v>
      </c>
      <c r="G12" s="152">
        <f>+C12-E12</f>
        <v>7334</v>
      </c>
      <c r="H12" s="153">
        <f>+G12/E12*100</f>
        <v>78.396579369321216</v>
      </c>
    </row>
    <row r="13" spans="1:8" ht="17.100000000000001" customHeight="1">
      <c r="A13" s="65"/>
      <c r="B13" s="151" t="s">
        <v>157</v>
      </c>
      <c r="C13" s="152">
        <v>23790</v>
      </c>
      <c r="D13" s="145">
        <v>2.2000000000000002</v>
      </c>
      <c r="E13" s="152">
        <v>26695</v>
      </c>
      <c r="F13" s="147">
        <v>1.9</v>
      </c>
      <c r="G13" s="152">
        <f t="shared" ref="G13:G33" si="0">+C13-E13</f>
        <v>-2905</v>
      </c>
      <c r="H13" s="153">
        <f t="shared" ref="H13:H34" si="1">+G13/E13*100</f>
        <v>-10.882187675594681</v>
      </c>
    </row>
    <row r="14" spans="1:8" ht="17.100000000000001" customHeight="1">
      <c r="A14" s="65"/>
      <c r="B14" s="151" t="s">
        <v>183</v>
      </c>
      <c r="C14" s="152">
        <v>65313</v>
      </c>
      <c r="D14" s="145">
        <v>6</v>
      </c>
      <c r="E14" s="152">
        <v>81973</v>
      </c>
      <c r="F14" s="147">
        <v>6</v>
      </c>
      <c r="G14" s="152">
        <f t="shared" si="0"/>
        <v>-16660</v>
      </c>
      <c r="H14" s="153">
        <f t="shared" si="1"/>
        <v>-20.32376514218096</v>
      </c>
    </row>
    <row r="15" spans="1:8" ht="17.100000000000001" customHeight="1">
      <c r="A15" s="65"/>
      <c r="B15" s="151" t="s">
        <v>159</v>
      </c>
      <c r="C15" s="152">
        <v>13883</v>
      </c>
      <c r="D15" s="145">
        <v>1.3</v>
      </c>
      <c r="E15" s="152">
        <v>10954</v>
      </c>
      <c r="F15" s="147">
        <v>0.8</v>
      </c>
      <c r="G15" s="152">
        <f t="shared" si="0"/>
        <v>2929</v>
      </c>
      <c r="H15" s="153">
        <f t="shared" si="1"/>
        <v>26.739090743107539</v>
      </c>
    </row>
    <row r="16" spans="1:8" ht="17.100000000000001" customHeight="1">
      <c r="A16" s="65"/>
      <c r="B16" s="151" t="s">
        <v>198</v>
      </c>
      <c r="C16" s="152">
        <v>357611</v>
      </c>
      <c r="D16" s="145">
        <v>32.799999999999997</v>
      </c>
      <c r="E16" s="152">
        <v>435421</v>
      </c>
      <c r="F16" s="147">
        <v>31.9</v>
      </c>
      <c r="G16" s="152">
        <f t="shared" si="0"/>
        <v>-77810</v>
      </c>
      <c r="H16" s="153">
        <f t="shared" si="1"/>
        <v>-17.87006138886273</v>
      </c>
    </row>
    <row r="17" spans="1:8" ht="17.100000000000001" customHeight="1">
      <c r="A17" s="65"/>
      <c r="B17" s="151" t="s">
        <v>161</v>
      </c>
      <c r="C17" s="152">
        <v>73094</v>
      </c>
      <c r="D17" s="145">
        <v>6.7</v>
      </c>
      <c r="E17" s="152">
        <v>95338</v>
      </c>
      <c r="F17" s="147">
        <v>7</v>
      </c>
      <c r="G17" s="152">
        <f t="shared" si="0"/>
        <v>-22244</v>
      </c>
      <c r="H17" s="153">
        <f t="shared" si="1"/>
        <v>-23.331725020453543</v>
      </c>
    </row>
    <row r="18" spans="1:8" ht="17.100000000000001" customHeight="1">
      <c r="A18" s="65"/>
      <c r="B18" s="151" t="s">
        <v>184</v>
      </c>
      <c r="C18" s="152">
        <v>140002</v>
      </c>
      <c r="D18" s="145">
        <v>12.9</v>
      </c>
      <c r="E18" s="152">
        <v>187031</v>
      </c>
      <c r="F18" s="147">
        <v>13.7</v>
      </c>
      <c r="G18" s="152">
        <f t="shared" si="0"/>
        <v>-47029</v>
      </c>
      <c r="H18" s="153">
        <f t="shared" si="1"/>
        <v>-25.1450294336233</v>
      </c>
    </row>
    <row r="19" spans="1:8" ht="17.100000000000001" customHeight="1">
      <c r="A19" s="65"/>
      <c r="B19" s="151" t="s">
        <v>163</v>
      </c>
      <c r="C19" s="152">
        <v>69826</v>
      </c>
      <c r="D19" s="145">
        <v>6.4</v>
      </c>
      <c r="E19" s="152">
        <v>91183</v>
      </c>
      <c r="F19" s="147">
        <v>6.7</v>
      </c>
      <c r="G19" s="152">
        <f t="shared" si="0"/>
        <v>-21357</v>
      </c>
      <c r="H19" s="153">
        <f t="shared" si="1"/>
        <v>-23.422129124946537</v>
      </c>
    </row>
    <row r="20" spans="1:8" ht="17.100000000000001" customHeight="1">
      <c r="A20" s="65"/>
      <c r="B20" s="151" t="s">
        <v>164</v>
      </c>
      <c r="C20" s="152">
        <v>200980</v>
      </c>
      <c r="D20" s="145">
        <v>18.399999999999999</v>
      </c>
      <c r="E20" s="152">
        <v>272545</v>
      </c>
      <c r="F20" s="147">
        <v>20</v>
      </c>
      <c r="G20" s="152">
        <f t="shared" si="0"/>
        <v>-71565</v>
      </c>
      <c r="H20" s="153">
        <f t="shared" si="1"/>
        <v>-26.258049129501547</v>
      </c>
    </row>
    <row r="21" spans="1:8" ht="17.100000000000001" customHeight="1">
      <c r="A21" s="65"/>
      <c r="B21" s="151" t="s">
        <v>165</v>
      </c>
      <c r="C21" s="152">
        <v>26207</v>
      </c>
      <c r="D21" s="145">
        <v>2.4</v>
      </c>
      <c r="E21" s="152">
        <v>39196</v>
      </c>
      <c r="F21" s="147">
        <v>2.9</v>
      </c>
      <c r="G21" s="152">
        <f t="shared" si="0"/>
        <v>-12989</v>
      </c>
      <c r="H21" s="153">
        <f t="shared" si="1"/>
        <v>-33.13858556995612</v>
      </c>
    </row>
    <row r="22" spans="1:8" ht="17.100000000000001" customHeight="1">
      <c r="A22" s="65"/>
      <c r="B22" s="151" t="s">
        <v>166</v>
      </c>
      <c r="C22" s="152">
        <v>15078</v>
      </c>
      <c r="D22" s="145">
        <v>1.4</v>
      </c>
      <c r="E22" s="152">
        <v>18026</v>
      </c>
      <c r="F22" s="147">
        <v>1.3</v>
      </c>
      <c r="G22" s="152">
        <f t="shared" si="0"/>
        <v>-2948</v>
      </c>
      <c r="H22" s="153">
        <f t="shared" si="1"/>
        <v>-16.354155109286587</v>
      </c>
    </row>
    <row r="23" spans="1:8" ht="17.100000000000001" customHeight="1">
      <c r="A23" s="65"/>
      <c r="B23" s="151" t="s">
        <v>167</v>
      </c>
      <c r="C23" s="152">
        <v>4904</v>
      </c>
      <c r="D23" s="145">
        <v>0.4</v>
      </c>
      <c r="E23" s="152">
        <v>8457</v>
      </c>
      <c r="F23" s="147">
        <v>0.6</v>
      </c>
      <c r="G23" s="152">
        <f t="shared" si="0"/>
        <v>-3553</v>
      </c>
      <c r="H23" s="153">
        <f t="shared" si="1"/>
        <v>-42.012533995506679</v>
      </c>
    </row>
    <row r="24" spans="1:8" ht="17.100000000000001" customHeight="1">
      <c r="A24" s="65"/>
      <c r="B24" s="151" t="s">
        <v>185</v>
      </c>
      <c r="C24" s="152">
        <v>10730</v>
      </c>
      <c r="D24" s="145">
        <v>1</v>
      </c>
      <c r="E24" s="152">
        <v>9290</v>
      </c>
      <c r="F24" s="147">
        <v>0.7</v>
      </c>
      <c r="G24" s="152">
        <f t="shared" si="0"/>
        <v>1440</v>
      </c>
      <c r="H24" s="153">
        <f t="shared" si="1"/>
        <v>15.500538213132401</v>
      </c>
    </row>
    <row r="25" spans="1:8" ht="17.100000000000001" customHeight="1">
      <c r="A25" s="65"/>
      <c r="B25" s="151" t="s">
        <v>169</v>
      </c>
      <c r="C25" s="152">
        <v>7251</v>
      </c>
      <c r="D25" s="145">
        <v>0.7</v>
      </c>
      <c r="E25" s="152">
        <v>9805</v>
      </c>
      <c r="F25" s="147">
        <v>0.7</v>
      </c>
      <c r="G25" s="152">
        <f t="shared" si="0"/>
        <v>-2554</v>
      </c>
      <c r="H25" s="153">
        <f t="shared" si="1"/>
        <v>-26.04793472718001</v>
      </c>
    </row>
    <row r="26" spans="1:8" ht="17.100000000000001" customHeight="1">
      <c r="A26" s="65"/>
      <c r="B26" s="151" t="s">
        <v>186</v>
      </c>
      <c r="C26" s="152">
        <v>26417</v>
      </c>
      <c r="D26" s="145">
        <v>2.4</v>
      </c>
      <c r="E26" s="152">
        <v>31359</v>
      </c>
      <c r="F26" s="147">
        <v>2.2999999999999998</v>
      </c>
      <c r="G26" s="152">
        <f t="shared" si="0"/>
        <v>-4942</v>
      </c>
      <c r="H26" s="153">
        <f t="shared" si="1"/>
        <v>-15.759431104308172</v>
      </c>
    </row>
    <row r="27" spans="1:8" ht="17.100000000000001" customHeight="1">
      <c r="A27" s="65"/>
      <c r="B27" s="143" t="s">
        <v>199</v>
      </c>
      <c r="C27" s="152">
        <v>11025</v>
      </c>
      <c r="D27" s="145">
        <v>1</v>
      </c>
      <c r="E27" s="152">
        <v>11709</v>
      </c>
      <c r="F27" s="147">
        <v>0.9</v>
      </c>
      <c r="G27" s="152">
        <f t="shared" si="0"/>
        <v>-684</v>
      </c>
      <c r="H27" s="153">
        <f t="shared" si="1"/>
        <v>-5.8416602613374327</v>
      </c>
    </row>
    <row r="28" spans="1:8" ht="17.100000000000001" customHeight="1">
      <c r="A28" s="65"/>
      <c r="B28" s="151" t="s">
        <v>200</v>
      </c>
      <c r="C28" s="152">
        <v>1625</v>
      </c>
      <c r="D28" s="145">
        <v>0.1</v>
      </c>
      <c r="E28" s="152">
        <v>548</v>
      </c>
      <c r="F28" s="145">
        <v>0</v>
      </c>
      <c r="G28" s="152">
        <f t="shared" si="0"/>
        <v>1077</v>
      </c>
      <c r="H28" s="153">
        <f t="shared" si="1"/>
        <v>196.53284671532847</v>
      </c>
    </row>
    <row r="29" spans="1:8" ht="17.100000000000001" customHeight="1">
      <c r="A29" s="65"/>
      <c r="B29" s="151" t="s">
        <v>201</v>
      </c>
      <c r="C29" s="152">
        <v>8121</v>
      </c>
      <c r="D29" s="145">
        <v>0.8</v>
      </c>
      <c r="E29" s="152">
        <v>8425</v>
      </c>
      <c r="F29" s="147">
        <v>0.6</v>
      </c>
      <c r="G29" s="152">
        <f t="shared" si="0"/>
        <v>-304</v>
      </c>
      <c r="H29" s="153">
        <f t="shared" si="1"/>
        <v>-3.6083086053412461</v>
      </c>
    </row>
    <row r="30" spans="1:8" ht="17.100000000000001" customHeight="1">
      <c r="A30" s="65"/>
      <c r="B30" s="151" t="s">
        <v>202</v>
      </c>
      <c r="C30" s="152">
        <v>7363</v>
      </c>
      <c r="D30" s="145">
        <v>0.7</v>
      </c>
      <c r="E30" s="152">
        <v>6680</v>
      </c>
      <c r="F30" s="147">
        <v>0.5</v>
      </c>
      <c r="G30" s="152">
        <f t="shared" si="0"/>
        <v>683</v>
      </c>
      <c r="H30" s="153">
        <f t="shared" si="1"/>
        <v>10.224550898203592</v>
      </c>
    </row>
    <row r="31" spans="1:8" ht="17.100000000000001" customHeight="1">
      <c r="A31" s="65"/>
      <c r="B31" s="151" t="s">
        <v>203</v>
      </c>
      <c r="C31" s="152">
        <v>2321</v>
      </c>
      <c r="D31" s="145">
        <v>0.2</v>
      </c>
      <c r="E31" s="152">
        <v>3427</v>
      </c>
      <c r="F31" s="147">
        <v>0.2</v>
      </c>
      <c r="G31" s="152">
        <f t="shared" si="0"/>
        <v>-1106</v>
      </c>
      <c r="H31" s="153">
        <f t="shared" si="1"/>
        <v>-32.273125182375253</v>
      </c>
    </row>
    <row r="32" spans="1:8" ht="17.100000000000001" customHeight="1">
      <c r="A32" s="65"/>
      <c r="B32" s="151" t="s">
        <v>176</v>
      </c>
      <c r="C32" s="152">
        <v>6854</v>
      </c>
      <c r="D32" s="145">
        <v>0.6</v>
      </c>
      <c r="E32" s="152">
        <v>6363</v>
      </c>
      <c r="F32" s="147">
        <v>0.5</v>
      </c>
      <c r="G32" s="152">
        <f t="shared" si="0"/>
        <v>491</v>
      </c>
      <c r="H32" s="153">
        <f t="shared" si="1"/>
        <v>7.716485934307717</v>
      </c>
    </row>
    <row r="33" spans="1:8" ht="17.100000000000001" customHeight="1">
      <c r="A33" s="65"/>
      <c r="B33" s="143" t="s">
        <v>204</v>
      </c>
      <c r="C33" s="152">
        <v>1007</v>
      </c>
      <c r="D33" s="145">
        <v>0.1</v>
      </c>
      <c r="E33" s="152">
        <v>825</v>
      </c>
      <c r="F33" s="147">
        <v>0.1</v>
      </c>
      <c r="G33" s="152">
        <f t="shared" si="0"/>
        <v>182</v>
      </c>
      <c r="H33" s="153">
        <f t="shared" si="1"/>
        <v>22.060606060606062</v>
      </c>
    </row>
    <row r="34" spans="1:8" ht="17.100000000000001" customHeight="1">
      <c r="A34" s="65"/>
      <c r="B34" s="151" t="s">
        <v>205</v>
      </c>
      <c r="C34" s="147" t="s">
        <v>12</v>
      </c>
      <c r="D34" s="147" t="s">
        <v>12</v>
      </c>
      <c r="E34" s="152">
        <v>36</v>
      </c>
      <c r="F34" s="147">
        <v>0</v>
      </c>
      <c r="G34" s="152">
        <v>-36</v>
      </c>
      <c r="H34" s="153">
        <f t="shared" si="1"/>
        <v>-100</v>
      </c>
    </row>
    <row r="35" spans="1:8" ht="17.100000000000001" customHeight="1">
      <c r="A35" s="65"/>
      <c r="B35" s="151" t="s">
        <v>179</v>
      </c>
      <c r="C35" s="152">
        <f>SUM(C12:C34)</f>
        <v>1090091</v>
      </c>
      <c r="D35" s="147">
        <f>SUM(D12:D34)</f>
        <v>100</v>
      </c>
      <c r="E35" s="152">
        <f>SUM(E12:E34)</f>
        <v>1364641</v>
      </c>
      <c r="F35" s="147">
        <f>SUM(F12:F34)</f>
        <v>100</v>
      </c>
      <c r="G35" s="152">
        <f>SUM(G12:G34)</f>
        <v>-274550</v>
      </c>
      <c r="H35" s="153">
        <f t="shared" ref="H35" si="2">+G35/E35*100</f>
        <v>-20.11884444333711</v>
      </c>
    </row>
    <row r="36" spans="1:8" ht="17.100000000000001" customHeight="1">
      <c r="A36" s="65"/>
      <c r="B36" s="69"/>
      <c r="C36" s="70"/>
      <c r="D36" s="71"/>
      <c r="E36" s="70"/>
      <c r="F36" s="72"/>
      <c r="G36" s="70"/>
      <c r="H36" s="69"/>
    </row>
    <row r="37" spans="1:8" ht="17.100000000000001" customHeight="1">
      <c r="A37" s="65"/>
      <c r="B37" s="65"/>
      <c r="C37" s="65"/>
      <c r="D37" s="65"/>
      <c r="G37" s="65"/>
      <c r="H37" s="65"/>
    </row>
    <row r="38" spans="1:8" ht="17.100000000000001" customHeight="1">
      <c r="A38" s="65"/>
      <c r="B38" s="65"/>
      <c r="C38" s="65"/>
      <c r="D38" s="65"/>
      <c r="E38" s="65"/>
      <c r="F38" s="65"/>
      <c r="G38" s="65"/>
      <c r="H38" s="65"/>
    </row>
    <row r="39" spans="1:8" ht="17.100000000000001" customHeight="1">
      <c r="A39" s="65"/>
      <c r="B39" s="65"/>
      <c r="C39" s="65"/>
      <c r="D39" s="65"/>
      <c r="E39" s="65"/>
      <c r="F39" s="65"/>
      <c r="G39" s="65"/>
      <c r="H39" s="65"/>
    </row>
    <row r="40" spans="1:8" ht="17.100000000000001" customHeight="1">
      <c r="A40" s="65"/>
      <c r="B40" s="65"/>
      <c r="C40" s="65"/>
      <c r="D40" s="65"/>
      <c r="E40" s="65"/>
      <c r="F40" s="65"/>
      <c r="G40" s="65"/>
      <c r="H40" s="65"/>
    </row>
    <row r="41" spans="1:8" ht="17.100000000000001" customHeight="1">
      <c r="A41" s="65"/>
      <c r="B41" s="65"/>
      <c r="C41" s="65"/>
      <c r="D41" s="65"/>
      <c r="E41" s="65"/>
      <c r="F41" s="65"/>
      <c r="G41" s="65"/>
      <c r="H41" s="65"/>
    </row>
    <row r="42" spans="1:8" ht="17.100000000000001" customHeight="1">
      <c r="A42" s="65"/>
      <c r="B42" s="65"/>
      <c r="C42" s="65"/>
      <c r="D42" s="65"/>
      <c r="E42" s="65"/>
      <c r="F42" s="65"/>
      <c r="G42" s="65"/>
      <c r="H42" s="65"/>
    </row>
    <row r="43" spans="1:8" ht="17.100000000000001" customHeight="1">
      <c r="A43" s="65"/>
      <c r="B43" s="65"/>
      <c r="C43" s="65"/>
      <c r="D43" s="65"/>
      <c r="E43" s="65"/>
      <c r="F43" s="65"/>
      <c r="G43" s="65"/>
      <c r="H43" s="65"/>
    </row>
    <row r="44" spans="1:8" ht="17.100000000000001" customHeight="1">
      <c r="A44" s="65"/>
      <c r="B44" s="65"/>
      <c r="C44" s="65"/>
      <c r="D44" s="65"/>
      <c r="E44" s="65"/>
      <c r="F44" s="65"/>
      <c r="G44" s="65"/>
      <c r="H44" s="65"/>
    </row>
    <row r="45" spans="1:8" ht="17.100000000000001" customHeight="1">
      <c r="A45" s="65"/>
      <c r="B45" s="65"/>
      <c r="C45" s="65"/>
      <c r="D45" s="65"/>
      <c r="E45" s="65"/>
      <c r="F45" s="65"/>
      <c r="G45" s="65"/>
      <c r="H45" s="65"/>
    </row>
    <row r="46" spans="1:8" ht="17.100000000000001" customHeight="1">
      <c r="A46" s="65"/>
      <c r="B46" s="65"/>
      <c r="C46" s="65"/>
      <c r="D46" s="65"/>
      <c r="E46" s="65"/>
      <c r="F46" s="65"/>
      <c r="G46" s="65"/>
      <c r="H46" s="65"/>
    </row>
    <row r="47" spans="1:8" ht="17.100000000000001" customHeight="1">
      <c r="A47" s="65"/>
      <c r="B47" s="65"/>
      <c r="C47" s="65"/>
      <c r="D47" s="65"/>
      <c r="E47" s="65"/>
      <c r="F47" s="65"/>
      <c r="G47" s="65"/>
      <c r="H47" s="65"/>
    </row>
    <row r="48" spans="1:8" ht="17.100000000000001" customHeight="1">
      <c r="A48" s="65"/>
      <c r="B48" s="65"/>
      <c r="C48" s="65"/>
      <c r="D48" s="65"/>
      <c r="E48" s="65"/>
      <c r="F48" s="65"/>
      <c r="G48" s="65"/>
      <c r="H48" s="65"/>
    </row>
    <row r="49" spans="1:8" ht="17.100000000000001" customHeight="1">
      <c r="A49" s="65"/>
      <c r="B49" s="65"/>
      <c r="C49" s="65"/>
      <c r="D49" s="65"/>
      <c r="E49" s="65"/>
      <c r="F49" s="65"/>
      <c r="G49" s="65"/>
      <c r="H49" s="65"/>
    </row>
    <row r="50" spans="1:8" ht="17.100000000000001" customHeight="1">
      <c r="A50" s="65"/>
      <c r="D50" s="65"/>
      <c r="E50" s="65"/>
      <c r="F50" s="65"/>
      <c r="G50" s="65"/>
      <c r="H50" s="65"/>
    </row>
    <row r="51" spans="1:8" ht="17.100000000000001" customHeight="1">
      <c r="A51" s="65"/>
      <c r="D51" s="65"/>
      <c r="E51" s="65"/>
      <c r="F51" s="65"/>
      <c r="G51" s="65"/>
      <c r="H51" s="65"/>
    </row>
    <row r="52" spans="1:8" ht="17.100000000000001" customHeight="1">
      <c r="A52" s="65"/>
      <c r="B52" s="65"/>
      <c r="C52" s="65"/>
      <c r="D52" s="65"/>
      <c r="E52" s="65"/>
      <c r="F52" s="65"/>
      <c r="G52" s="65"/>
      <c r="H52" s="65"/>
    </row>
    <row r="53" spans="1:8" ht="17.100000000000001" customHeight="1">
      <c r="A53" s="65"/>
      <c r="B53" s="65"/>
      <c r="C53" s="65"/>
      <c r="D53" s="65"/>
      <c r="E53" s="65"/>
      <c r="F53" s="65"/>
      <c r="G53" s="65"/>
      <c r="H53" s="65"/>
    </row>
    <row r="54" spans="1:8" ht="17.100000000000001" customHeight="1">
      <c r="A54" s="65"/>
      <c r="D54" s="65"/>
      <c r="E54" s="65"/>
      <c r="F54" s="65"/>
      <c r="G54" s="65"/>
      <c r="H54" s="65"/>
    </row>
    <row r="55" spans="1:8" ht="17.100000000000001" customHeight="1">
      <c r="A55" s="65"/>
      <c r="B55" s="65"/>
      <c r="C55" s="65"/>
      <c r="D55" s="65"/>
      <c r="E55" s="65"/>
      <c r="F55" s="65"/>
      <c r="G55" s="65"/>
      <c r="H55" s="65"/>
    </row>
    <row r="56" spans="1:8" ht="17.100000000000001" customHeight="1">
      <c r="A56" s="65"/>
      <c r="B56" s="65"/>
      <c r="C56" s="65"/>
      <c r="D56" s="65"/>
      <c r="E56" s="65"/>
      <c r="F56" s="65"/>
      <c r="G56" s="65"/>
      <c r="H56" s="65"/>
    </row>
    <row r="57" spans="1:8" ht="17.100000000000001" customHeight="1">
      <c r="A57" s="65"/>
      <c r="B57" s="65"/>
      <c r="C57" s="65"/>
      <c r="D57" s="65"/>
      <c r="E57" s="65"/>
      <c r="F57" s="65"/>
      <c r="G57" s="65"/>
      <c r="H57" s="65"/>
    </row>
    <row r="58" spans="1:8" ht="17.100000000000001" customHeight="1">
      <c r="A58" s="65"/>
      <c r="B58" s="65"/>
      <c r="C58" s="65"/>
      <c r="D58" s="65"/>
      <c r="E58" s="65"/>
      <c r="F58" s="65"/>
      <c r="G58" s="65"/>
      <c r="H58" s="65"/>
    </row>
    <row r="59" spans="1:8" ht="17.100000000000001" customHeight="1">
      <c r="A59" s="65"/>
      <c r="B59" s="65"/>
      <c r="C59" s="65"/>
      <c r="D59" s="65"/>
      <c r="E59" s="65"/>
      <c r="F59" s="65"/>
      <c r="G59" s="65"/>
      <c r="H59" s="65"/>
    </row>
    <row r="60" spans="1:8" ht="17.100000000000001" customHeight="1">
      <c r="A60" s="65"/>
      <c r="B60" s="65"/>
      <c r="C60" s="65"/>
      <c r="D60" s="65"/>
      <c r="E60" s="65"/>
      <c r="F60" s="65"/>
      <c r="G60" s="65"/>
      <c r="H60" s="65"/>
    </row>
    <row r="61" spans="1:8" ht="17.100000000000001" customHeight="1">
      <c r="A61" s="65"/>
      <c r="D61" s="65"/>
      <c r="E61" s="65"/>
      <c r="F61" s="65"/>
      <c r="G61" s="65"/>
      <c r="H61" s="65"/>
    </row>
    <row r="62" spans="1:8" ht="17.100000000000001" customHeight="1">
      <c r="A62" s="65"/>
      <c r="D62" s="65"/>
      <c r="E62" s="65"/>
      <c r="F62" s="65"/>
      <c r="G62" s="65"/>
      <c r="H62" s="65"/>
    </row>
    <row r="63" spans="1:8" ht="17.100000000000001" customHeight="1">
      <c r="A63" s="65"/>
      <c r="B63" s="65"/>
      <c r="C63" s="65"/>
      <c r="D63" s="65"/>
      <c r="E63" s="65"/>
      <c r="F63" s="65"/>
      <c r="G63" s="65"/>
      <c r="H63" s="65"/>
    </row>
    <row r="64" spans="1:8">
      <c r="B64" s="65"/>
      <c r="C64" s="65"/>
    </row>
    <row r="65" spans="2:3">
      <c r="B65" s="65"/>
      <c r="C65" s="65"/>
    </row>
    <row r="66" spans="2:3">
      <c r="B66" s="65"/>
      <c r="C66" s="65"/>
    </row>
    <row r="67" spans="2:3">
      <c r="B67" s="65"/>
      <c r="C67" s="65"/>
    </row>
    <row r="68" spans="2:3">
      <c r="B68" s="65"/>
      <c r="C68" s="65"/>
    </row>
  </sheetData>
  <mergeCells count="6">
    <mergeCell ref="B8:H8"/>
    <mergeCell ref="G9:H9"/>
    <mergeCell ref="B10:B11"/>
    <mergeCell ref="C10:D10"/>
    <mergeCell ref="E10:F10"/>
    <mergeCell ref="G10:H10"/>
  </mergeCells>
  <phoneticPr fontId="4" type="noConversion"/>
  <pageMargins left="1.3888888888888888E-2" right="1.3888888888888888E-2" top="0.41666666666666669" bottom="0.1388888888888889" header="0.5" footer="0.5"/>
  <pageSetup paperSize="9" scale="83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zoomScale="130" zoomScaleNormal="130" workbookViewId="0">
      <selection activeCell="B4" sqref="B4"/>
    </sheetView>
  </sheetViews>
  <sheetFormatPr defaultRowHeight="16.2"/>
  <cols>
    <col min="1" max="1" width="21.6640625" style="5" customWidth="1"/>
    <col min="2" max="2" width="38.6640625" style="5" customWidth="1"/>
    <col min="3" max="3" width="11.6640625" style="5" customWidth="1"/>
    <col min="4" max="4" width="7.6640625" style="5" customWidth="1"/>
    <col min="5" max="5" width="11.6640625" style="5" customWidth="1"/>
    <col min="6" max="6" width="7.6640625" style="5" customWidth="1"/>
    <col min="7" max="7" width="11.6640625" style="5" customWidth="1"/>
    <col min="8" max="8" width="7.6640625" style="5" customWidth="1"/>
    <col min="9" max="237" width="9" style="5"/>
    <col min="238" max="238" width="21.6640625" style="5" customWidth="1"/>
    <col min="239" max="239" width="36.6640625" style="5" customWidth="1"/>
    <col min="240" max="240" width="11.6640625" style="5" customWidth="1"/>
    <col min="241" max="241" width="7.6640625" style="5" customWidth="1"/>
    <col min="242" max="242" width="11.6640625" style="5" customWidth="1"/>
    <col min="243" max="243" width="7.6640625" style="5" customWidth="1"/>
    <col min="244" max="244" width="11.6640625" style="5" customWidth="1"/>
    <col min="245" max="245" width="8.6640625" style="5" customWidth="1"/>
    <col min="246" max="246" width="2.6640625" style="5" customWidth="1"/>
    <col min="247" max="247" width="11.6640625" style="5" customWidth="1"/>
    <col min="248" max="493" width="9" style="5"/>
    <col min="494" max="494" width="21.6640625" style="5" customWidth="1"/>
    <col min="495" max="495" width="36.6640625" style="5" customWidth="1"/>
    <col min="496" max="496" width="11.6640625" style="5" customWidth="1"/>
    <col min="497" max="497" width="7.6640625" style="5" customWidth="1"/>
    <col min="498" max="498" width="11.6640625" style="5" customWidth="1"/>
    <col min="499" max="499" width="7.6640625" style="5" customWidth="1"/>
    <col min="500" max="500" width="11.6640625" style="5" customWidth="1"/>
    <col min="501" max="501" width="8.6640625" style="5" customWidth="1"/>
    <col min="502" max="502" width="2.6640625" style="5" customWidth="1"/>
    <col min="503" max="503" width="11.6640625" style="5" customWidth="1"/>
    <col min="504" max="749" width="9" style="5"/>
    <col min="750" max="750" width="21.6640625" style="5" customWidth="1"/>
    <col min="751" max="751" width="36.6640625" style="5" customWidth="1"/>
    <col min="752" max="752" width="11.6640625" style="5" customWidth="1"/>
    <col min="753" max="753" width="7.6640625" style="5" customWidth="1"/>
    <col min="754" max="754" width="11.6640625" style="5" customWidth="1"/>
    <col min="755" max="755" width="7.6640625" style="5" customWidth="1"/>
    <col min="756" max="756" width="11.6640625" style="5" customWidth="1"/>
    <col min="757" max="757" width="8.6640625" style="5" customWidth="1"/>
    <col min="758" max="758" width="2.6640625" style="5" customWidth="1"/>
    <col min="759" max="759" width="11.6640625" style="5" customWidth="1"/>
    <col min="760" max="1005" width="9" style="5"/>
    <col min="1006" max="1006" width="21.6640625" style="5" customWidth="1"/>
    <col min="1007" max="1007" width="36.6640625" style="5" customWidth="1"/>
    <col min="1008" max="1008" width="11.6640625" style="5" customWidth="1"/>
    <col min="1009" max="1009" width="7.6640625" style="5" customWidth="1"/>
    <col min="1010" max="1010" width="11.6640625" style="5" customWidth="1"/>
    <col min="1011" max="1011" width="7.6640625" style="5" customWidth="1"/>
    <col min="1012" max="1012" width="11.6640625" style="5" customWidth="1"/>
    <col min="1013" max="1013" width="8.6640625" style="5" customWidth="1"/>
    <col min="1014" max="1014" width="2.6640625" style="5" customWidth="1"/>
    <col min="1015" max="1015" width="11.6640625" style="5" customWidth="1"/>
    <col min="1016" max="1261" width="9" style="5"/>
    <col min="1262" max="1262" width="21.6640625" style="5" customWidth="1"/>
    <col min="1263" max="1263" width="36.6640625" style="5" customWidth="1"/>
    <col min="1264" max="1264" width="11.6640625" style="5" customWidth="1"/>
    <col min="1265" max="1265" width="7.6640625" style="5" customWidth="1"/>
    <col min="1266" max="1266" width="11.6640625" style="5" customWidth="1"/>
    <col min="1267" max="1267" width="7.6640625" style="5" customWidth="1"/>
    <col min="1268" max="1268" width="11.6640625" style="5" customWidth="1"/>
    <col min="1269" max="1269" width="8.6640625" style="5" customWidth="1"/>
    <col min="1270" max="1270" width="2.6640625" style="5" customWidth="1"/>
    <col min="1271" max="1271" width="11.6640625" style="5" customWidth="1"/>
    <col min="1272" max="1517" width="9" style="5"/>
    <col min="1518" max="1518" width="21.6640625" style="5" customWidth="1"/>
    <col min="1519" max="1519" width="36.6640625" style="5" customWidth="1"/>
    <col min="1520" max="1520" width="11.6640625" style="5" customWidth="1"/>
    <col min="1521" max="1521" width="7.6640625" style="5" customWidth="1"/>
    <col min="1522" max="1522" width="11.6640625" style="5" customWidth="1"/>
    <col min="1523" max="1523" width="7.6640625" style="5" customWidth="1"/>
    <col min="1524" max="1524" width="11.6640625" style="5" customWidth="1"/>
    <col min="1525" max="1525" width="8.6640625" style="5" customWidth="1"/>
    <col min="1526" max="1526" width="2.6640625" style="5" customWidth="1"/>
    <col min="1527" max="1527" width="11.6640625" style="5" customWidth="1"/>
    <col min="1528" max="1773" width="9" style="5"/>
    <col min="1774" max="1774" width="21.6640625" style="5" customWidth="1"/>
    <col min="1775" max="1775" width="36.6640625" style="5" customWidth="1"/>
    <col min="1776" max="1776" width="11.6640625" style="5" customWidth="1"/>
    <col min="1777" max="1777" width="7.6640625" style="5" customWidth="1"/>
    <col min="1778" max="1778" width="11.6640625" style="5" customWidth="1"/>
    <col min="1779" max="1779" width="7.6640625" style="5" customWidth="1"/>
    <col min="1780" max="1780" width="11.6640625" style="5" customWidth="1"/>
    <col min="1781" max="1781" width="8.6640625" style="5" customWidth="1"/>
    <col min="1782" max="1782" width="2.6640625" style="5" customWidth="1"/>
    <col min="1783" max="1783" width="11.6640625" style="5" customWidth="1"/>
    <col min="1784" max="2029" width="9" style="5"/>
    <col min="2030" max="2030" width="21.6640625" style="5" customWidth="1"/>
    <col min="2031" max="2031" width="36.6640625" style="5" customWidth="1"/>
    <col min="2032" max="2032" width="11.6640625" style="5" customWidth="1"/>
    <col min="2033" max="2033" width="7.6640625" style="5" customWidth="1"/>
    <col min="2034" max="2034" width="11.6640625" style="5" customWidth="1"/>
    <col min="2035" max="2035" width="7.6640625" style="5" customWidth="1"/>
    <col min="2036" max="2036" width="11.6640625" style="5" customWidth="1"/>
    <col min="2037" max="2037" width="8.6640625" style="5" customWidth="1"/>
    <col min="2038" max="2038" width="2.6640625" style="5" customWidth="1"/>
    <col min="2039" max="2039" width="11.6640625" style="5" customWidth="1"/>
    <col min="2040" max="2285" width="9" style="5"/>
    <col min="2286" max="2286" width="21.6640625" style="5" customWidth="1"/>
    <col min="2287" max="2287" width="36.6640625" style="5" customWidth="1"/>
    <col min="2288" max="2288" width="11.6640625" style="5" customWidth="1"/>
    <col min="2289" max="2289" width="7.6640625" style="5" customWidth="1"/>
    <col min="2290" max="2290" width="11.6640625" style="5" customWidth="1"/>
    <col min="2291" max="2291" width="7.6640625" style="5" customWidth="1"/>
    <col min="2292" max="2292" width="11.6640625" style="5" customWidth="1"/>
    <col min="2293" max="2293" width="8.6640625" style="5" customWidth="1"/>
    <col min="2294" max="2294" width="2.6640625" style="5" customWidth="1"/>
    <col min="2295" max="2295" width="11.6640625" style="5" customWidth="1"/>
    <col min="2296" max="2541" width="9" style="5"/>
    <col min="2542" max="2542" width="21.6640625" style="5" customWidth="1"/>
    <col min="2543" max="2543" width="36.6640625" style="5" customWidth="1"/>
    <col min="2544" max="2544" width="11.6640625" style="5" customWidth="1"/>
    <col min="2545" max="2545" width="7.6640625" style="5" customWidth="1"/>
    <col min="2546" max="2546" width="11.6640625" style="5" customWidth="1"/>
    <col min="2547" max="2547" width="7.6640625" style="5" customWidth="1"/>
    <col min="2548" max="2548" width="11.6640625" style="5" customWidth="1"/>
    <col min="2549" max="2549" width="8.6640625" style="5" customWidth="1"/>
    <col min="2550" max="2550" width="2.6640625" style="5" customWidth="1"/>
    <col min="2551" max="2551" width="11.6640625" style="5" customWidth="1"/>
    <col min="2552" max="2797" width="9" style="5"/>
    <col min="2798" max="2798" width="21.6640625" style="5" customWidth="1"/>
    <col min="2799" max="2799" width="36.6640625" style="5" customWidth="1"/>
    <col min="2800" max="2800" width="11.6640625" style="5" customWidth="1"/>
    <col min="2801" max="2801" width="7.6640625" style="5" customWidth="1"/>
    <col min="2802" max="2802" width="11.6640625" style="5" customWidth="1"/>
    <col min="2803" max="2803" width="7.6640625" style="5" customWidth="1"/>
    <col min="2804" max="2804" width="11.6640625" style="5" customWidth="1"/>
    <col min="2805" max="2805" width="8.6640625" style="5" customWidth="1"/>
    <col min="2806" max="2806" width="2.6640625" style="5" customWidth="1"/>
    <col min="2807" max="2807" width="11.6640625" style="5" customWidth="1"/>
    <col min="2808" max="3053" width="9" style="5"/>
    <col min="3054" max="3054" width="21.6640625" style="5" customWidth="1"/>
    <col min="3055" max="3055" width="36.6640625" style="5" customWidth="1"/>
    <col min="3056" max="3056" width="11.6640625" style="5" customWidth="1"/>
    <col min="3057" max="3057" width="7.6640625" style="5" customWidth="1"/>
    <col min="3058" max="3058" width="11.6640625" style="5" customWidth="1"/>
    <col min="3059" max="3059" width="7.6640625" style="5" customWidth="1"/>
    <col min="3060" max="3060" width="11.6640625" style="5" customWidth="1"/>
    <col min="3061" max="3061" width="8.6640625" style="5" customWidth="1"/>
    <col min="3062" max="3062" width="2.6640625" style="5" customWidth="1"/>
    <col min="3063" max="3063" width="11.6640625" style="5" customWidth="1"/>
    <col min="3064" max="3309" width="9" style="5"/>
    <col min="3310" max="3310" width="21.6640625" style="5" customWidth="1"/>
    <col min="3311" max="3311" width="36.6640625" style="5" customWidth="1"/>
    <col min="3312" max="3312" width="11.6640625" style="5" customWidth="1"/>
    <col min="3313" max="3313" width="7.6640625" style="5" customWidth="1"/>
    <col min="3314" max="3314" width="11.6640625" style="5" customWidth="1"/>
    <col min="3315" max="3315" width="7.6640625" style="5" customWidth="1"/>
    <col min="3316" max="3316" width="11.6640625" style="5" customWidth="1"/>
    <col min="3317" max="3317" width="8.6640625" style="5" customWidth="1"/>
    <col min="3318" max="3318" width="2.6640625" style="5" customWidth="1"/>
    <col min="3319" max="3319" width="11.6640625" style="5" customWidth="1"/>
    <col min="3320" max="3565" width="9" style="5"/>
    <col min="3566" max="3566" width="21.6640625" style="5" customWidth="1"/>
    <col min="3567" max="3567" width="36.6640625" style="5" customWidth="1"/>
    <col min="3568" max="3568" width="11.6640625" style="5" customWidth="1"/>
    <col min="3569" max="3569" width="7.6640625" style="5" customWidth="1"/>
    <col min="3570" max="3570" width="11.6640625" style="5" customWidth="1"/>
    <col min="3571" max="3571" width="7.6640625" style="5" customWidth="1"/>
    <col min="3572" max="3572" width="11.6640625" style="5" customWidth="1"/>
    <col min="3573" max="3573" width="8.6640625" style="5" customWidth="1"/>
    <col min="3574" max="3574" width="2.6640625" style="5" customWidth="1"/>
    <col min="3575" max="3575" width="11.6640625" style="5" customWidth="1"/>
    <col min="3576" max="3821" width="9" style="5"/>
    <col min="3822" max="3822" width="21.6640625" style="5" customWidth="1"/>
    <col min="3823" max="3823" width="36.6640625" style="5" customWidth="1"/>
    <col min="3824" max="3824" width="11.6640625" style="5" customWidth="1"/>
    <col min="3825" max="3825" width="7.6640625" style="5" customWidth="1"/>
    <col min="3826" max="3826" width="11.6640625" style="5" customWidth="1"/>
    <col min="3827" max="3827" width="7.6640625" style="5" customWidth="1"/>
    <col min="3828" max="3828" width="11.6640625" style="5" customWidth="1"/>
    <col min="3829" max="3829" width="8.6640625" style="5" customWidth="1"/>
    <col min="3830" max="3830" width="2.6640625" style="5" customWidth="1"/>
    <col min="3831" max="3831" width="11.6640625" style="5" customWidth="1"/>
    <col min="3832" max="4077" width="9" style="5"/>
    <col min="4078" max="4078" width="21.6640625" style="5" customWidth="1"/>
    <col min="4079" max="4079" width="36.6640625" style="5" customWidth="1"/>
    <col min="4080" max="4080" width="11.6640625" style="5" customWidth="1"/>
    <col min="4081" max="4081" width="7.6640625" style="5" customWidth="1"/>
    <col min="4082" max="4082" width="11.6640625" style="5" customWidth="1"/>
    <col min="4083" max="4083" width="7.6640625" style="5" customWidth="1"/>
    <col min="4084" max="4084" width="11.6640625" style="5" customWidth="1"/>
    <col min="4085" max="4085" width="8.6640625" style="5" customWidth="1"/>
    <col min="4086" max="4086" width="2.6640625" style="5" customWidth="1"/>
    <col min="4087" max="4087" width="11.6640625" style="5" customWidth="1"/>
    <col min="4088" max="4333" width="9" style="5"/>
    <col min="4334" max="4334" width="21.6640625" style="5" customWidth="1"/>
    <col min="4335" max="4335" width="36.6640625" style="5" customWidth="1"/>
    <col min="4336" max="4336" width="11.6640625" style="5" customWidth="1"/>
    <col min="4337" max="4337" width="7.6640625" style="5" customWidth="1"/>
    <col min="4338" max="4338" width="11.6640625" style="5" customWidth="1"/>
    <col min="4339" max="4339" width="7.6640625" style="5" customWidth="1"/>
    <col min="4340" max="4340" width="11.6640625" style="5" customWidth="1"/>
    <col min="4341" max="4341" width="8.6640625" style="5" customWidth="1"/>
    <col min="4342" max="4342" width="2.6640625" style="5" customWidth="1"/>
    <col min="4343" max="4343" width="11.6640625" style="5" customWidth="1"/>
    <col min="4344" max="4589" width="9" style="5"/>
    <col min="4590" max="4590" width="21.6640625" style="5" customWidth="1"/>
    <col min="4591" max="4591" width="36.6640625" style="5" customWidth="1"/>
    <col min="4592" max="4592" width="11.6640625" style="5" customWidth="1"/>
    <col min="4593" max="4593" width="7.6640625" style="5" customWidth="1"/>
    <col min="4594" max="4594" width="11.6640625" style="5" customWidth="1"/>
    <col min="4595" max="4595" width="7.6640625" style="5" customWidth="1"/>
    <col min="4596" max="4596" width="11.6640625" style="5" customWidth="1"/>
    <col min="4597" max="4597" width="8.6640625" style="5" customWidth="1"/>
    <col min="4598" max="4598" width="2.6640625" style="5" customWidth="1"/>
    <col min="4599" max="4599" width="11.6640625" style="5" customWidth="1"/>
    <col min="4600" max="4845" width="9" style="5"/>
    <col min="4846" max="4846" width="21.6640625" style="5" customWidth="1"/>
    <col min="4847" max="4847" width="36.6640625" style="5" customWidth="1"/>
    <col min="4848" max="4848" width="11.6640625" style="5" customWidth="1"/>
    <col min="4849" max="4849" width="7.6640625" style="5" customWidth="1"/>
    <col min="4850" max="4850" width="11.6640625" style="5" customWidth="1"/>
    <col min="4851" max="4851" width="7.6640625" style="5" customWidth="1"/>
    <col min="4852" max="4852" width="11.6640625" style="5" customWidth="1"/>
    <col min="4853" max="4853" width="8.6640625" style="5" customWidth="1"/>
    <col min="4854" max="4854" width="2.6640625" style="5" customWidth="1"/>
    <col min="4855" max="4855" width="11.6640625" style="5" customWidth="1"/>
    <col min="4856" max="5101" width="9" style="5"/>
    <col min="5102" max="5102" width="21.6640625" style="5" customWidth="1"/>
    <col min="5103" max="5103" width="36.6640625" style="5" customWidth="1"/>
    <col min="5104" max="5104" width="11.6640625" style="5" customWidth="1"/>
    <col min="5105" max="5105" width="7.6640625" style="5" customWidth="1"/>
    <col min="5106" max="5106" width="11.6640625" style="5" customWidth="1"/>
    <col min="5107" max="5107" width="7.6640625" style="5" customWidth="1"/>
    <col min="5108" max="5108" width="11.6640625" style="5" customWidth="1"/>
    <col min="5109" max="5109" width="8.6640625" style="5" customWidth="1"/>
    <col min="5110" max="5110" width="2.6640625" style="5" customWidth="1"/>
    <col min="5111" max="5111" width="11.6640625" style="5" customWidth="1"/>
    <col min="5112" max="5357" width="9" style="5"/>
    <col min="5358" max="5358" width="21.6640625" style="5" customWidth="1"/>
    <col min="5359" max="5359" width="36.6640625" style="5" customWidth="1"/>
    <col min="5360" max="5360" width="11.6640625" style="5" customWidth="1"/>
    <col min="5361" max="5361" width="7.6640625" style="5" customWidth="1"/>
    <col min="5362" max="5362" width="11.6640625" style="5" customWidth="1"/>
    <col min="5363" max="5363" width="7.6640625" style="5" customWidth="1"/>
    <col min="5364" max="5364" width="11.6640625" style="5" customWidth="1"/>
    <col min="5365" max="5365" width="8.6640625" style="5" customWidth="1"/>
    <col min="5366" max="5366" width="2.6640625" style="5" customWidth="1"/>
    <col min="5367" max="5367" width="11.6640625" style="5" customWidth="1"/>
    <col min="5368" max="5613" width="9" style="5"/>
    <col min="5614" max="5614" width="21.6640625" style="5" customWidth="1"/>
    <col min="5615" max="5615" width="36.6640625" style="5" customWidth="1"/>
    <col min="5616" max="5616" width="11.6640625" style="5" customWidth="1"/>
    <col min="5617" max="5617" width="7.6640625" style="5" customWidth="1"/>
    <col min="5618" max="5618" width="11.6640625" style="5" customWidth="1"/>
    <col min="5619" max="5619" width="7.6640625" style="5" customWidth="1"/>
    <col min="5620" max="5620" width="11.6640625" style="5" customWidth="1"/>
    <col min="5621" max="5621" width="8.6640625" style="5" customWidth="1"/>
    <col min="5622" max="5622" width="2.6640625" style="5" customWidth="1"/>
    <col min="5623" max="5623" width="11.6640625" style="5" customWidth="1"/>
    <col min="5624" max="5869" width="9" style="5"/>
    <col min="5870" max="5870" width="21.6640625" style="5" customWidth="1"/>
    <col min="5871" max="5871" width="36.6640625" style="5" customWidth="1"/>
    <col min="5872" max="5872" width="11.6640625" style="5" customWidth="1"/>
    <col min="5873" max="5873" width="7.6640625" style="5" customWidth="1"/>
    <col min="5874" max="5874" width="11.6640625" style="5" customWidth="1"/>
    <col min="5875" max="5875" width="7.6640625" style="5" customWidth="1"/>
    <col min="5876" max="5876" width="11.6640625" style="5" customWidth="1"/>
    <col min="5877" max="5877" width="8.6640625" style="5" customWidth="1"/>
    <col min="5878" max="5878" width="2.6640625" style="5" customWidth="1"/>
    <col min="5879" max="5879" width="11.6640625" style="5" customWidth="1"/>
    <col min="5880" max="6125" width="9" style="5"/>
    <col min="6126" max="6126" width="21.6640625" style="5" customWidth="1"/>
    <col min="6127" max="6127" width="36.6640625" style="5" customWidth="1"/>
    <col min="6128" max="6128" width="11.6640625" style="5" customWidth="1"/>
    <col min="6129" max="6129" width="7.6640625" style="5" customWidth="1"/>
    <col min="6130" max="6130" width="11.6640625" style="5" customWidth="1"/>
    <col min="6131" max="6131" width="7.6640625" style="5" customWidth="1"/>
    <col min="6132" max="6132" width="11.6640625" style="5" customWidth="1"/>
    <col min="6133" max="6133" width="8.6640625" style="5" customWidth="1"/>
    <col min="6134" max="6134" width="2.6640625" style="5" customWidth="1"/>
    <col min="6135" max="6135" width="11.6640625" style="5" customWidth="1"/>
    <col min="6136" max="6381" width="9" style="5"/>
    <col min="6382" max="6382" width="21.6640625" style="5" customWidth="1"/>
    <col min="6383" max="6383" width="36.6640625" style="5" customWidth="1"/>
    <col min="6384" max="6384" width="11.6640625" style="5" customWidth="1"/>
    <col min="6385" max="6385" width="7.6640625" style="5" customWidth="1"/>
    <col min="6386" max="6386" width="11.6640625" style="5" customWidth="1"/>
    <col min="6387" max="6387" width="7.6640625" style="5" customWidth="1"/>
    <col min="6388" max="6388" width="11.6640625" style="5" customWidth="1"/>
    <col min="6389" max="6389" width="8.6640625" style="5" customWidth="1"/>
    <col min="6390" max="6390" width="2.6640625" style="5" customWidth="1"/>
    <col min="6391" max="6391" width="11.6640625" style="5" customWidth="1"/>
    <col min="6392" max="6637" width="9" style="5"/>
    <col min="6638" max="6638" width="21.6640625" style="5" customWidth="1"/>
    <col min="6639" max="6639" width="36.6640625" style="5" customWidth="1"/>
    <col min="6640" max="6640" width="11.6640625" style="5" customWidth="1"/>
    <col min="6641" max="6641" width="7.6640625" style="5" customWidth="1"/>
    <col min="6642" max="6642" width="11.6640625" style="5" customWidth="1"/>
    <col min="6643" max="6643" width="7.6640625" style="5" customWidth="1"/>
    <col min="6644" max="6644" width="11.6640625" style="5" customWidth="1"/>
    <col min="6645" max="6645" width="8.6640625" style="5" customWidth="1"/>
    <col min="6646" max="6646" width="2.6640625" style="5" customWidth="1"/>
    <col min="6647" max="6647" width="11.6640625" style="5" customWidth="1"/>
    <col min="6648" max="6893" width="9" style="5"/>
    <col min="6894" max="6894" width="21.6640625" style="5" customWidth="1"/>
    <col min="6895" max="6895" width="36.6640625" style="5" customWidth="1"/>
    <col min="6896" max="6896" width="11.6640625" style="5" customWidth="1"/>
    <col min="6897" max="6897" width="7.6640625" style="5" customWidth="1"/>
    <col min="6898" max="6898" width="11.6640625" style="5" customWidth="1"/>
    <col min="6899" max="6899" width="7.6640625" style="5" customWidth="1"/>
    <col min="6900" max="6900" width="11.6640625" style="5" customWidth="1"/>
    <col min="6901" max="6901" width="8.6640625" style="5" customWidth="1"/>
    <col min="6902" max="6902" width="2.6640625" style="5" customWidth="1"/>
    <col min="6903" max="6903" width="11.6640625" style="5" customWidth="1"/>
    <col min="6904" max="7149" width="9" style="5"/>
    <col min="7150" max="7150" width="21.6640625" style="5" customWidth="1"/>
    <col min="7151" max="7151" width="36.6640625" style="5" customWidth="1"/>
    <col min="7152" max="7152" width="11.6640625" style="5" customWidth="1"/>
    <col min="7153" max="7153" width="7.6640625" style="5" customWidth="1"/>
    <col min="7154" max="7154" width="11.6640625" style="5" customWidth="1"/>
    <col min="7155" max="7155" width="7.6640625" style="5" customWidth="1"/>
    <col min="7156" max="7156" width="11.6640625" style="5" customWidth="1"/>
    <col min="7157" max="7157" width="8.6640625" style="5" customWidth="1"/>
    <col min="7158" max="7158" width="2.6640625" style="5" customWidth="1"/>
    <col min="7159" max="7159" width="11.6640625" style="5" customWidth="1"/>
    <col min="7160" max="7405" width="9" style="5"/>
    <col min="7406" max="7406" width="21.6640625" style="5" customWidth="1"/>
    <col min="7407" max="7407" width="36.6640625" style="5" customWidth="1"/>
    <col min="7408" max="7408" width="11.6640625" style="5" customWidth="1"/>
    <col min="7409" max="7409" width="7.6640625" style="5" customWidth="1"/>
    <col min="7410" max="7410" width="11.6640625" style="5" customWidth="1"/>
    <col min="7411" max="7411" width="7.6640625" style="5" customWidth="1"/>
    <col min="7412" max="7412" width="11.6640625" style="5" customWidth="1"/>
    <col min="7413" max="7413" width="8.6640625" style="5" customWidth="1"/>
    <col min="7414" max="7414" width="2.6640625" style="5" customWidth="1"/>
    <col min="7415" max="7415" width="11.6640625" style="5" customWidth="1"/>
    <col min="7416" max="7661" width="9" style="5"/>
    <col min="7662" max="7662" width="21.6640625" style="5" customWidth="1"/>
    <col min="7663" max="7663" width="36.6640625" style="5" customWidth="1"/>
    <col min="7664" max="7664" width="11.6640625" style="5" customWidth="1"/>
    <col min="7665" max="7665" width="7.6640625" style="5" customWidth="1"/>
    <col min="7666" max="7666" width="11.6640625" style="5" customWidth="1"/>
    <col min="7667" max="7667" width="7.6640625" style="5" customWidth="1"/>
    <col min="7668" max="7668" width="11.6640625" style="5" customWidth="1"/>
    <col min="7669" max="7669" width="8.6640625" style="5" customWidth="1"/>
    <col min="7670" max="7670" width="2.6640625" style="5" customWidth="1"/>
    <col min="7671" max="7671" width="11.6640625" style="5" customWidth="1"/>
    <col min="7672" max="7917" width="9" style="5"/>
    <col min="7918" max="7918" width="21.6640625" style="5" customWidth="1"/>
    <col min="7919" max="7919" width="36.6640625" style="5" customWidth="1"/>
    <col min="7920" max="7920" width="11.6640625" style="5" customWidth="1"/>
    <col min="7921" max="7921" width="7.6640625" style="5" customWidth="1"/>
    <col min="7922" max="7922" width="11.6640625" style="5" customWidth="1"/>
    <col min="7923" max="7923" width="7.6640625" style="5" customWidth="1"/>
    <col min="7924" max="7924" width="11.6640625" style="5" customWidth="1"/>
    <col min="7925" max="7925" width="8.6640625" style="5" customWidth="1"/>
    <col min="7926" max="7926" width="2.6640625" style="5" customWidth="1"/>
    <col min="7927" max="7927" width="11.6640625" style="5" customWidth="1"/>
    <col min="7928" max="8173" width="9" style="5"/>
    <col min="8174" max="8174" width="21.6640625" style="5" customWidth="1"/>
    <col min="8175" max="8175" width="36.6640625" style="5" customWidth="1"/>
    <col min="8176" max="8176" width="11.6640625" style="5" customWidth="1"/>
    <col min="8177" max="8177" width="7.6640625" style="5" customWidth="1"/>
    <col min="8178" max="8178" width="11.6640625" style="5" customWidth="1"/>
    <col min="8179" max="8179" width="7.6640625" style="5" customWidth="1"/>
    <col min="8180" max="8180" width="11.6640625" style="5" customWidth="1"/>
    <col min="8181" max="8181" width="8.6640625" style="5" customWidth="1"/>
    <col min="8182" max="8182" width="2.6640625" style="5" customWidth="1"/>
    <col min="8183" max="8183" width="11.6640625" style="5" customWidth="1"/>
    <col min="8184" max="8429" width="9" style="5"/>
    <col min="8430" max="8430" width="21.6640625" style="5" customWidth="1"/>
    <col min="8431" max="8431" width="36.6640625" style="5" customWidth="1"/>
    <col min="8432" max="8432" width="11.6640625" style="5" customWidth="1"/>
    <col min="8433" max="8433" width="7.6640625" style="5" customWidth="1"/>
    <col min="8434" max="8434" width="11.6640625" style="5" customWidth="1"/>
    <col min="8435" max="8435" width="7.6640625" style="5" customWidth="1"/>
    <col min="8436" max="8436" width="11.6640625" style="5" customWidth="1"/>
    <col min="8437" max="8437" width="8.6640625" style="5" customWidth="1"/>
    <col min="8438" max="8438" width="2.6640625" style="5" customWidth="1"/>
    <col min="8439" max="8439" width="11.6640625" style="5" customWidth="1"/>
    <col min="8440" max="8685" width="9" style="5"/>
    <col min="8686" max="8686" width="21.6640625" style="5" customWidth="1"/>
    <col min="8687" max="8687" width="36.6640625" style="5" customWidth="1"/>
    <col min="8688" max="8688" width="11.6640625" style="5" customWidth="1"/>
    <col min="8689" max="8689" width="7.6640625" style="5" customWidth="1"/>
    <col min="8690" max="8690" width="11.6640625" style="5" customWidth="1"/>
    <col min="8691" max="8691" width="7.6640625" style="5" customWidth="1"/>
    <col min="8692" max="8692" width="11.6640625" style="5" customWidth="1"/>
    <col min="8693" max="8693" width="8.6640625" style="5" customWidth="1"/>
    <col min="8694" max="8694" width="2.6640625" style="5" customWidth="1"/>
    <col min="8695" max="8695" width="11.6640625" style="5" customWidth="1"/>
    <col min="8696" max="8941" width="9" style="5"/>
    <col min="8942" max="8942" width="21.6640625" style="5" customWidth="1"/>
    <col min="8943" max="8943" width="36.6640625" style="5" customWidth="1"/>
    <col min="8944" max="8944" width="11.6640625" style="5" customWidth="1"/>
    <col min="8945" max="8945" width="7.6640625" style="5" customWidth="1"/>
    <col min="8946" max="8946" width="11.6640625" style="5" customWidth="1"/>
    <col min="8947" max="8947" width="7.6640625" style="5" customWidth="1"/>
    <col min="8948" max="8948" width="11.6640625" style="5" customWidth="1"/>
    <col min="8949" max="8949" width="8.6640625" style="5" customWidth="1"/>
    <col min="8950" max="8950" width="2.6640625" style="5" customWidth="1"/>
    <col min="8951" max="8951" width="11.6640625" style="5" customWidth="1"/>
    <col min="8952" max="9197" width="9" style="5"/>
    <col min="9198" max="9198" width="21.6640625" style="5" customWidth="1"/>
    <col min="9199" max="9199" width="36.6640625" style="5" customWidth="1"/>
    <col min="9200" max="9200" width="11.6640625" style="5" customWidth="1"/>
    <col min="9201" max="9201" width="7.6640625" style="5" customWidth="1"/>
    <col min="9202" max="9202" width="11.6640625" style="5" customWidth="1"/>
    <col min="9203" max="9203" width="7.6640625" style="5" customWidth="1"/>
    <col min="9204" max="9204" width="11.6640625" style="5" customWidth="1"/>
    <col min="9205" max="9205" width="8.6640625" style="5" customWidth="1"/>
    <col min="9206" max="9206" width="2.6640625" style="5" customWidth="1"/>
    <col min="9207" max="9207" width="11.6640625" style="5" customWidth="1"/>
    <col min="9208" max="9453" width="9" style="5"/>
    <col min="9454" max="9454" width="21.6640625" style="5" customWidth="1"/>
    <col min="9455" max="9455" width="36.6640625" style="5" customWidth="1"/>
    <col min="9456" max="9456" width="11.6640625" style="5" customWidth="1"/>
    <col min="9457" max="9457" width="7.6640625" style="5" customWidth="1"/>
    <col min="9458" max="9458" width="11.6640625" style="5" customWidth="1"/>
    <col min="9459" max="9459" width="7.6640625" style="5" customWidth="1"/>
    <col min="9460" max="9460" width="11.6640625" style="5" customWidth="1"/>
    <col min="9461" max="9461" width="8.6640625" style="5" customWidth="1"/>
    <col min="9462" max="9462" width="2.6640625" style="5" customWidth="1"/>
    <col min="9463" max="9463" width="11.6640625" style="5" customWidth="1"/>
    <col min="9464" max="9709" width="9" style="5"/>
    <col min="9710" max="9710" width="21.6640625" style="5" customWidth="1"/>
    <col min="9711" max="9711" width="36.6640625" style="5" customWidth="1"/>
    <col min="9712" max="9712" width="11.6640625" style="5" customWidth="1"/>
    <col min="9713" max="9713" width="7.6640625" style="5" customWidth="1"/>
    <col min="9714" max="9714" width="11.6640625" style="5" customWidth="1"/>
    <col min="9715" max="9715" width="7.6640625" style="5" customWidth="1"/>
    <col min="9716" max="9716" width="11.6640625" style="5" customWidth="1"/>
    <col min="9717" max="9717" width="8.6640625" style="5" customWidth="1"/>
    <col min="9718" max="9718" width="2.6640625" style="5" customWidth="1"/>
    <col min="9719" max="9719" width="11.6640625" style="5" customWidth="1"/>
    <col min="9720" max="9965" width="9" style="5"/>
    <col min="9966" max="9966" width="21.6640625" style="5" customWidth="1"/>
    <col min="9967" max="9967" width="36.6640625" style="5" customWidth="1"/>
    <col min="9968" max="9968" width="11.6640625" style="5" customWidth="1"/>
    <col min="9969" max="9969" width="7.6640625" style="5" customWidth="1"/>
    <col min="9970" max="9970" width="11.6640625" style="5" customWidth="1"/>
    <col min="9971" max="9971" width="7.6640625" style="5" customWidth="1"/>
    <col min="9972" max="9972" width="11.6640625" style="5" customWidth="1"/>
    <col min="9973" max="9973" width="8.6640625" style="5" customWidth="1"/>
    <col min="9974" max="9974" width="2.6640625" style="5" customWidth="1"/>
    <col min="9975" max="9975" width="11.6640625" style="5" customWidth="1"/>
    <col min="9976" max="10221" width="9" style="5"/>
    <col min="10222" max="10222" width="21.6640625" style="5" customWidth="1"/>
    <col min="10223" max="10223" width="36.6640625" style="5" customWidth="1"/>
    <col min="10224" max="10224" width="11.6640625" style="5" customWidth="1"/>
    <col min="10225" max="10225" width="7.6640625" style="5" customWidth="1"/>
    <col min="10226" max="10226" width="11.6640625" style="5" customWidth="1"/>
    <col min="10227" max="10227" width="7.6640625" style="5" customWidth="1"/>
    <col min="10228" max="10228" width="11.6640625" style="5" customWidth="1"/>
    <col min="10229" max="10229" width="8.6640625" style="5" customWidth="1"/>
    <col min="10230" max="10230" width="2.6640625" style="5" customWidth="1"/>
    <col min="10231" max="10231" width="11.6640625" style="5" customWidth="1"/>
    <col min="10232" max="10477" width="9" style="5"/>
    <col min="10478" max="10478" width="21.6640625" style="5" customWidth="1"/>
    <col min="10479" max="10479" width="36.6640625" style="5" customWidth="1"/>
    <col min="10480" max="10480" width="11.6640625" style="5" customWidth="1"/>
    <col min="10481" max="10481" width="7.6640625" style="5" customWidth="1"/>
    <col min="10482" max="10482" width="11.6640625" style="5" customWidth="1"/>
    <col min="10483" max="10483" width="7.6640625" style="5" customWidth="1"/>
    <col min="10484" max="10484" width="11.6640625" style="5" customWidth="1"/>
    <col min="10485" max="10485" width="8.6640625" style="5" customWidth="1"/>
    <col min="10486" max="10486" width="2.6640625" style="5" customWidth="1"/>
    <col min="10487" max="10487" width="11.6640625" style="5" customWidth="1"/>
    <col min="10488" max="10733" width="9" style="5"/>
    <col min="10734" max="10734" width="21.6640625" style="5" customWidth="1"/>
    <col min="10735" max="10735" width="36.6640625" style="5" customWidth="1"/>
    <col min="10736" max="10736" width="11.6640625" style="5" customWidth="1"/>
    <col min="10737" max="10737" width="7.6640625" style="5" customWidth="1"/>
    <col min="10738" max="10738" width="11.6640625" style="5" customWidth="1"/>
    <col min="10739" max="10739" width="7.6640625" style="5" customWidth="1"/>
    <col min="10740" max="10740" width="11.6640625" style="5" customWidth="1"/>
    <col min="10741" max="10741" width="8.6640625" style="5" customWidth="1"/>
    <col min="10742" max="10742" width="2.6640625" style="5" customWidth="1"/>
    <col min="10743" max="10743" width="11.6640625" style="5" customWidth="1"/>
    <col min="10744" max="10989" width="9" style="5"/>
    <col min="10990" max="10990" width="21.6640625" style="5" customWidth="1"/>
    <col min="10991" max="10991" width="36.6640625" style="5" customWidth="1"/>
    <col min="10992" max="10992" width="11.6640625" style="5" customWidth="1"/>
    <col min="10993" max="10993" width="7.6640625" style="5" customWidth="1"/>
    <col min="10994" max="10994" width="11.6640625" style="5" customWidth="1"/>
    <col min="10995" max="10995" width="7.6640625" style="5" customWidth="1"/>
    <col min="10996" max="10996" width="11.6640625" style="5" customWidth="1"/>
    <col min="10997" max="10997" width="8.6640625" style="5" customWidth="1"/>
    <col min="10998" max="10998" width="2.6640625" style="5" customWidth="1"/>
    <col min="10999" max="10999" width="11.6640625" style="5" customWidth="1"/>
    <col min="11000" max="11245" width="9" style="5"/>
    <col min="11246" max="11246" width="21.6640625" style="5" customWidth="1"/>
    <col min="11247" max="11247" width="36.6640625" style="5" customWidth="1"/>
    <col min="11248" max="11248" width="11.6640625" style="5" customWidth="1"/>
    <col min="11249" max="11249" width="7.6640625" style="5" customWidth="1"/>
    <col min="11250" max="11250" width="11.6640625" style="5" customWidth="1"/>
    <col min="11251" max="11251" width="7.6640625" style="5" customWidth="1"/>
    <col min="11252" max="11252" width="11.6640625" style="5" customWidth="1"/>
    <col min="11253" max="11253" width="8.6640625" style="5" customWidth="1"/>
    <col min="11254" max="11254" width="2.6640625" style="5" customWidth="1"/>
    <col min="11255" max="11255" width="11.6640625" style="5" customWidth="1"/>
    <col min="11256" max="11501" width="9" style="5"/>
    <col min="11502" max="11502" width="21.6640625" style="5" customWidth="1"/>
    <col min="11503" max="11503" width="36.6640625" style="5" customWidth="1"/>
    <col min="11504" max="11504" width="11.6640625" style="5" customWidth="1"/>
    <col min="11505" max="11505" width="7.6640625" style="5" customWidth="1"/>
    <col min="11506" max="11506" width="11.6640625" style="5" customWidth="1"/>
    <col min="11507" max="11507" width="7.6640625" style="5" customWidth="1"/>
    <col min="11508" max="11508" width="11.6640625" style="5" customWidth="1"/>
    <col min="11509" max="11509" width="8.6640625" style="5" customWidth="1"/>
    <col min="11510" max="11510" width="2.6640625" style="5" customWidth="1"/>
    <col min="11511" max="11511" width="11.6640625" style="5" customWidth="1"/>
    <col min="11512" max="11757" width="9" style="5"/>
    <col min="11758" max="11758" width="21.6640625" style="5" customWidth="1"/>
    <col min="11759" max="11759" width="36.6640625" style="5" customWidth="1"/>
    <col min="11760" max="11760" width="11.6640625" style="5" customWidth="1"/>
    <col min="11761" max="11761" width="7.6640625" style="5" customWidth="1"/>
    <col min="11762" max="11762" width="11.6640625" style="5" customWidth="1"/>
    <col min="11763" max="11763" width="7.6640625" style="5" customWidth="1"/>
    <col min="11764" max="11764" width="11.6640625" style="5" customWidth="1"/>
    <col min="11765" max="11765" width="8.6640625" style="5" customWidth="1"/>
    <col min="11766" max="11766" width="2.6640625" style="5" customWidth="1"/>
    <col min="11767" max="11767" width="11.6640625" style="5" customWidth="1"/>
    <col min="11768" max="12013" width="9" style="5"/>
    <col min="12014" max="12014" width="21.6640625" style="5" customWidth="1"/>
    <col min="12015" max="12015" width="36.6640625" style="5" customWidth="1"/>
    <col min="12016" max="12016" width="11.6640625" style="5" customWidth="1"/>
    <col min="12017" max="12017" width="7.6640625" style="5" customWidth="1"/>
    <col min="12018" max="12018" width="11.6640625" style="5" customWidth="1"/>
    <col min="12019" max="12019" width="7.6640625" style="5" customWidth="1"/>
    <col min="12020" max="12020" width="11.6640625" style="5" customWidth="1"/>
    <col min="12021" max="12021" width="8.6640625" style="5" customWidth="1"/>
    <col min="12022" max="12022" width="2.6640625" style="5" customWidth="1"/>
    <col min="12023" max="12023" width="11.6640625" style="5" customWidth="1"/>
    <col min="12024" max="12269" width="9" style="5"/>
    <col min="12270" max="12270" width="21.6640625" style="5" customWidth="1"/>
    <col min="12271" max="12271" width="36.6640625" style="5" customWidth="1"/>
    <col min="12272" max="12272" width="11.6640625" style="5" customWidth="1"/>
    <col min="12273" max="12273" width="7.6640625" style="5" customWidth="1"/>
    <col min="12274" max="12274" width="11.6640625" style="5" customWidth="1"/>
    <col min="12275" max="12275" width="7.6640625" style="5" customWidth="1"/>
    <col min="12276" max="12276" width="11.6640625" style="5" customWidth="1"/>
    <col min="12277" max="12277" width="8.6640625" style="5" customWidth="1"/>
    <col min="12278" max="12278" width="2.6640625" style="5" customWidth="1"/>
    <col min="12279" max="12279" width="11.6640625" style="5" customWidth="1"/>
    <col min="12280" max="12525" width="9" style="5"/>
    <col min="12526" max="12526" width="21.6640625" style="5" customWidth="1"/>
    <col min="12527" max="12527" width="36.6640625" style="5" customWidth="1"/>
    <col min="12528" max="12528" width="11.6640625" style="5" customWidth="1"/>
    <col min="12529" max="12529" width="7.6640625" style="5" customWidth="1"/>
    <col min="12530" max="12530" width="11.6640625" style="5" customWidth="1"/>
    <col min="12531" max="12531" width="7.6640625" style="5" customWidth="1"/>
    <col min="12532" max="12532" width="11.6640625" style="5" customWidth="1"/>
    <col min="12533" max="12533" width="8.6640625" style="5" customWidth="1"/>
    <col min="12534" max="12534" width="2.6640625" style="5" customWidth="1"/>
    <col min="12535" max="12535" width="11.6640625" style="5" customWidth="1"/>
    <col min="12536" max="12781" width="9" style="5"/>
    <col min="12782" max="12782" width="21.6640625" style="5" customWidth="1"/>
    <col min="12783" max="12783" width="36.6640625" style="5" customWidth="1"/>
    <col min="12784" max="12784" width="11.6640625" style="5" customWidth="1"/>
    <col min="12785" max="12785" width="7.6640625" style="5" customWidth="1"/>
    <col min="12786" max="12786" width="11.6640625" style="5" customWidth="1"/>
    <col min="12787" max="12787" width="7.6640625" style="5" customWidth="1"/>
    <col min="12788" max="12788" width="11.6640625" style="5" customWidth="1"/>
    <col min="12789" max="12789" width="8.6640625" style="5" customWidth="1"/>
    <col min="12790" max="12790" width="2.6640625" style="5" customWidth="1"/>
    <col min="12791" max="12791" width="11.6640625" style="5" customWidth="1"/>
    <col min="12792" max="13037" width="9" style="5"/>
    <col min="13038" max="13038" width="21.6640625" style="5" customWidth="1"/>
    <col min="13039" max="13039" width="36.6640625" style="5" customWidth="1"/>
    <col min="13040" max="13040" width="11.6640625" style="5" customWidth="1"/>
    <col min="13041" max="13041" width="7.6640625" style="5" customWidth="1"/>
    <col min="13042" max="13042" width="11.6640625" style="5" customWidth="1"/>
    <col min="13043" max="13043" width="7.6640625" style="5" customWidth="1"/>
    <col min="13044" max="13044" width="11.6640625" style="5" customWidth="1"/>
    <col min="13045" max="13045" width="8.6640625" style="5" customWidth="1"/>
    <col min="13046" max="13046" width="2.6640625" style="5" customWidth="1"/>
    <col min="13047" max="13047" width="11.6640625" style="5" customWidth="1"/>
    <col min="13048" max="13293" width="9" style="5"/>
    <col min="13294" max="13294" width="21.6640625" style="5" customWidth="1"/>
    <col min="13295" max="13295" width="36.6640625" style="5" customWidth="1"/>
    <col min="13296" max="13296" width="11.6640625" style="5" customWidth="1"/>
    <col min="13297" max="13297" width="7.6640625" style="5" customWidth="1"/>
    <col min="13298" max="13298" width="11.6640625" style="5" customWidth="1"/>
    <col min="13299" max="13299" width="7.6640625" style="5" customWidth="1"/>
    <col min="13300" max="13300" width="11.6640625" style="5" customWidth="1"/>
    <col min="13301" max="13301" width="8.6640625" style="5" customWidth="1"/>
    <col min="13302" max="13302" width="2.6640625" style="5" customWidth="1"/>
    <col min="13303" max="13303" width="11.6640625" style="5" customWidth="1"/>
    <col min="13304" max="13549" width="9" style="5"/>
    <col min="13550" max="13550" width="21.6640625" style="5" customWidth="1"/>
    <col min="13551" max="13551" width="36.6640625" style="5" customWidth="1"/>
    <col min="13552" max="13552" width="11.6640625" style="5" customWidth="1"/>
    <col min="13553" max="13553" width="7.6640625" style="5" customWidth="1"/>
    <col min="13554" max="13554" width="11.6640625" style="5" customWidth="1"/>
    <col min="13555" max="13555" width="7.6640625" style="5" customWidth="1"/>
    <col min="13556" max="13556" width="11.6640625" style="5" customWidth="1"/>
    <col min="13557" max="13557" width="8.6640625" style="5" customWidth="1"/>
    <col min="13558" max="13558" width="2.6640625" style="5" customWidth="1"/>
    <col min="13559" max="13559" width="11.6640625" style="5" customWidth="1"/>
    <col min="13560" max="13805" width="9" style="5"/>
    <col min="13806" max="13806" width="21.6640625" style="5" customWidth="1"/>
    <col min="13807" max="13807" width="36.6640625" style="5" customWidth="1"/>
    <col min="13808" max="13808" width="11.6640625" style="5" customWidth="1"/>
    <col min="13809" max="13809" width="7.6640625" style="5" customWidth="1"/>
    <col min="13810" max="13810" width="11.6640625" style="5" customWidth="1"/>
    <col min="13811" max="13811" width="7.6640625" style="5" customWidth="1"/>
    <col min="13812" max="13812" width="11.6640625" style="5" customWidth="1"/>
    <col min="13813" max="13813" width="8.6640625" style="5" customWidth="1"/>
    <col min="13814" max="13814" width="2.6640625" style="5" customWidth="1"/>
    <col min="13815" max="13815" width="11.6640625" style="5" customWidth="1"/>
    <col min="13816" max="14061" width="9" style="5"/>
    <col min="14062" max="14062" width="21.6640625" style="5" customWidth="1"/>
    <col min="14063" max="14063" width="36.6640625" style="5" customWidth="1"/>
    <col min="14064" max="14064" width="11.6640625" style="5" customWidth="1"/>
    <col min="14065" max="14065" width="7.6640625" style="5" customWidth="1"/>
    <col min="14066" max="14066" width="11.6640625" style="5" customWidth="1"/>
    <col min="14067" max="14067" width="7.6640625" style="5" customWidth="1"/>
    <col min="14068" max="14068" width="11.6640625" style="5" customWidth="1"/>
    <col min="14069" max="14069" width="8.6640625" style="5" customWidth="1"/>
    <col min="14070" max="14070" width="2.6640625" style="5" customWidth="1"/>
    <col min="14071" max="14071" width="11.6640625" style="5" customWidth="1"/>
    <col min="14072" max="14317" width="9" style="5"/>
    <col min="14318" max="14318" width="21.6640625" style="5" customWidth="1"/>
    <col min="14319" max="14319" width="36.6640625" style="5" customWidth="1"/>
    <col min="14320" max="14320" width="11.6640625" style="5" customWidth="1"/>
    <col min="14321" max="14321" width="7.6640625" style="5" customWidth="1"/>
    <col min="14322" max="14322" width="11.6640625" style="5" customWidth="1"/>
    <col min="14323" max="14323" width="7.6640625" style="5" customWidth="1"/>
    <col min="14324" max="14324" width="11.6640625" style="5" customWidth="1"/>
    <col min="14325" max="14325" width="8.6640625" style="5" customWidth="1"/>
    <col min="14326" max="14326" width="2.6640625" style="5" customWidth="1"/>
    <col min="14327" max="14327" width="11.6640625" style="5" customWidth="1"/>
    <col min="14328" max="14573" width="9" style="5"/>
    <col min="14574" max="14574" width="21.6640625" style="5" customWidth="1"/>
    <col min="14575" max="14575" width="36.6640625" style="5" customWidth="1"/>
    <col min="14576" max="14576" width="11.6640625" style="5" customWidth="1"/>
    <col min="14577" max="14577" width="7.6640625" style="5" customWidth="1"/>
    <col min="14578" max="14578" width="11.6640625" style="5" customWidth="1"/>
    <col min="14579" max="14579" width="7.6640625" style="5" customWidth="1"/>
    <col min="14580" max="14580" width="11.6640625" style="5" customWidth="1"/>
    <col min="14581" max="14581" width="8.6640625" style="5" customWidth="1"/>
    <col min="14582" max="14582" width="2.6640625" style="5" customWidth="1"/>
    <col min="14583" max="14583" width="11.6640625" style="5" customWidth="1"/>
    <col min="14584" max="14829" width="9" style="5"/>
    <col min="14830" max="14830" width="21.6640625" style="5" customWidth="1"/>
    <col min="14831" max="14831" width="36.6640625" style="5" customWidth="1"/>
    <col min="14832" max="14832" width="11.6640625" style="5" customWidth="1"/>
    <col min="14833" max="14833" width="7.6640625" style="5" customWidth="1"/>
    <col min="14834" max="14834" width="11.6640625" style="5" customWidth="1"/>
    <col min="14835" max="14835" width="7.6640625" style="5" customWidth="1"/>
    <col min="14836" max="14836" width="11.6640625" style="5" customWidth="1"/>
    <col min="14837" max="14837" width="8.6640625" style="5" customWidth="1"/>
    <col min="14838" max="14838" width="2.6640625" style="5" customWidth="1"/>
    <col min="14839" max="14839" width="11.6640625" style="5" customWidth="1"/>
    <col min="14840" max="15085" width="9" style="5"/>
    <col min="15086" max="15086" width="21.6640625" style="5" customWidth="1"/>
    <col min="15087" max="15087" width="36.6640625" style="5" customWidth="1"/>
    <col min="15088" max="15088" width="11.6640625" style="5" customWidth="1"/>
    <col min="15089" max="15089" width="7.6640625" style="5" customWidth="1"/>
    <col min="15090" max="15090" width="11.6640625" style="5" customWidth="1"/>
    <col min="15091" max="15091" width="7.6640625" style="5" customWidth="1"/>
    <col min="15092" max="15092" width="11.6640625" style="5" customWidth="1"/>
    <col min="15093" max="15093" width="8.6640625" style="5" customWidth="1"/>
    <col min="15094" max="15094" width="2.6640625" style="5" customWidth="1"/>
    <col min="15095" max="15095" width="11.6640625" style="5" customWidth="1"/>
    <col min="15096" max="15341" width="9" style="5"/>
    <col min="15342" max="15342" width="21.6640625" style="5" customWidth="1"/>
    <col min="15343" max="15343" width="36.6640625" style="5" customWidth="1"/>
    <col min="15344" max="15344" width="11.6640625" style="5" customWidth="1"/>
    <col min="15345" max="15345" width="7.6640625" style="5" customWidth="1"/>
    <col min="15346" max="15346" width="11.6640625" style="5" customWidth="1"/>
    <col min="15347" max="15347" width="7.6640625" style="5" customWidth="1"/>
    <col min="15348" max="15348" width="11.6640625" style="5" customWidth="1"/>
    <col min="15349" max="15349" width="8.6640625" style="5" customWidth="1"/>
    <col min="15350" max="15350" width="2.6640625" style="5" customWidth="1"/>
    <col min="15351" max="15351" width="11.6640625" style="5" customWidth="1"/>
    <col min="15352" max="15597" width="9" style="5"/>
    <col min="15598" max="15598" width="21.6640625" style="5" customWidth="1"/>
    <col min="15599" max="15599" width="36.6640625" style="5" customWidth="1"/>
    <col min="15600" max="15600" width="11.6640625" style="5" customWidth="1"/>
    <col min="15601" max="15601" width="7.6640625" style="5" customWidth="1"/>
    <col min="15602" max="15602" width="11.6640625" style="5" customWidth="1"/>
    <col min="15603" max="15603" width="7.6640625" style="5" customWidth="1"/>
    <col min="15604" max="15604" width="11.6640625" style="5" customWidth="1"/>
    <col min="15605" max="15605" width="8.6640625" style="5" customWidth="1"/>
    <col min="15606" max="15606" width="2.6640625" style="5" customWidth="1"/>
    <col min="15607" max="15607" width="11.6640625" style="5" customWidth="1"/>
    <col min="15608" max="15853" width="9" style="5"/>
    <col min="15854" max="15854" width="21.6640625" style="5" customWidth="1"/>
    <col min="15855" max="15855" width="36.6640625" style="5" customWidth="1"/>
    <col min="15856" max="15856" width="11.6640625" style="5" customWidth="1"/>
    <col min="15857" max="15857" width="7.6640625" style="5" customWidth="1"/>
    <col min="15858" max="15858" width="11.6640625" style="5" customWidth="1"/>
    <col min="15859" max="15859" width="7.6640625" style="5" customWidth="1"/>
    <col min="15860" max="15860" width="11.6640625" style="5" customWidth="1"/>
    <col min="15861" max="15861" width="8.6640625" style="5" customWidth="1"/>
    <col min="15862" max="15862" width="2.6640625" style="5" customWidth="1"/>
    <col min="15863" max="15863" width="11.6640625" style="5" customWidth="1"/>
    <col min="15864" max="16109" width="9" style="5"/>
    <col min="16110" max="16110" width="21.6640625" style="5" customWidth="1"/>
    <col min="16111" max="16111" width="36.6640625" style="5" customWidth="1"/>
    <col min="16112" max="16112" width="11.6640625" style="5" customWidth="1"/>
    <col min="16113" max="16113" width="7.6640625" style="5" customWidth="1"/>
    <col min="16114" max="16114" width="11.6640625" style="5" customWidth="1"/>
    <col min="16115" max="16115" width="7.6640625" style="5" customWidth="1"/>
    <col min="16116" max="16116" width="11.6640625" style="5" customWidth="1"/>
    <col min="16117" max="16117" width="8.6640625" style="5" customWidth="1"/>
    <col min="16118" max="16118" width="2.6640625" style="5" customWidth="1"/>
    <col min="16119" max="16119" width="11.6640625" style="5" customWidth="1"/>
    <col min="16120" max="16384" width="9" style="5"/>
  </cols>
  <sheetData>
    <row r="1" spans="1:8" ht="50.1" customHeight="1">
      <c r="A1" s="62"/>
      <c r="B1" s="62"/>
      <c r="C1" s="62"/>
      <c r="D1" s="62"/>
      <c r="E1" s="62"/>
      <c r="F1" s="62"/>
      <c r="G1" s="62"/>
      <c r="H1" s="62"/>
    </row>
    <row r="2" spans="1:8" ht="45.9" customHeight="1">
      <c r="A2" s="62"/>
      <c r="B2" s="73" t="s">
        <v>66</v>
      </c>
      <c r="C2" s="62"/>
      <c r="D2" s="62"/>
      <c r="E2" s="62"/>
      <c r="F2" s="62"/>
      <c r="G2" s="62"/>
      <c r="H2" s="62"/>
    </row>
    <row r="3" spans="1:8" ht="18" customHeight="1">
      <c r="A3" s="62"/>
      <c r="B3" s="41" t="s">
        <v>67</v>
      </c>
      <c r="C3" s="42"/>
      <c r="D3" s="42"/>
      <c r="E3" s="42"/>
      <c r="F3" s="42"/>
      <c r="G3" s="42"/>
      <c r="H3" s="42"/>
    </row>
    <row r="4" spans="1:8" ht="18" customHeight="1">
      <c r="A4" s="62"/>
      <c r="B4" s="41" t="s">
        <v>129</v>
      </c>
      <c r="C4" s="42"/>
      <c r="D4" s="42"/>
      <c r="E4" s="42"/>
      <c r="F4" s="42"/>
      <c r="G4" s="42"/>
      <c r="H4" s="42"/>
    </row>
    <row r="5" spans="1:8" ht="18" customHeight="1">
      <c r="A5" s="62"/>
      <c r="B5" s="41" t="s">
        <v>208</v>
      </c>
      <c r="C5" s="42"/>
      <c r="D5" s="42"/>
      <c r="E5" s="42"/>
      <c r="F5" s="42"/>
      <c r="G5" s="42"/>
      <c r="H5" s="42"/>
    </row>
    <row r="6" spans="1:8" ht="18" customHeight="1">
      <c r="A6" s="62"/>
      <c r="B6" s="41" t="s">
        <v>130</v>
      </c>
      <c r="C6" s="42"/>
      <c r="D6" s="42"/>
      <c r="E6" s="42"/>
      <c r="F6" s="42"/>
      <c r="G6" s="42"/>
      <c r="H6" s="42"/>
    </row>
    <row r="7" spans="1:8" ht="2.1" customHeight="1">
      <c r="A7" s="62"/>
      <c r="B7" s="42"/>
      <c r="C7" s="42"/>
      <c r="D7" s="42"/>
      <c r="E7" s="42"/>
      <c r="F7" s="42"/>
      <c r="G7" s="42"/>
      <c r="H7" s="42"/>
    </row>
    <row r="8" spans="1:8" ht="36" customHeight="1">
      <c r="A8" s="62"/>
      <c r="B8" s="167" t="s">
        <v>68</v>
      </c>
      <c r="C8" s="168"/>
      <c r="D8" s="168"/>
      <c r="E8" s="168"/>
      <c r="F8" s="168"/>
      <c r="G8" s="168"/>
      <c r="H8" s="168"/>
    </row>
    <row r="9" spans="1:8" ht="15.9" customHeight="1">
      <c r="A9" s="62"/>
      <c r="B9" s="42"/>
      <c r="C9" s="42"/>
      <c r="D9" s="42"/>
      <c r="E9" s="42"/>
      <c r="F9" s="42"/>
      <c r="G9" s="175" t="s">
        <v>63</v>
      </c>
      <c r="H9" s="175"/>
    </row>
    <row r="10" spans="1:8" ht="17.100000000000001" customHeight="1">
      <c r="A10" s="62"/>
      <c r="B10" s="174" t="s">
        <v>151</v>
      </c>
      <c r="C10" s="174" t="s">
        <v>180</v>
      </c>
      <c r="D10" s="174"/>
      <c r="E10" s="174" t="s">
        <v>197</v>
      </c>
      <c r="F10" s="174"/>
      <c r="G10" s="174" t="s">
        <v>154</v>
      </c>
      <c r="H10" s="174"/>
    </row>
    <row r="11" spans="1:8" ht="17.100000000000001" customHeight="1">
      <c r="A11" s="62"/>
      <c r="B11" s="174"/>
      <c r="C11" s="142" t="s">
        <v>155</v>
      </c>
      <c r="D11" s="142" t="s">
        <v>127</v>
      </c>
      <c r="E11" s="142" t="s">
        <v>155</v>
      </c>
      <c r="F11" s="142" t="s">
        <v>127</v>
      </c>
      <c r="G11" s="142" t="s">
        <v>155</v>
      </c>
      <c r="H11" s="142" t="s">
        <v>127</v>
      </c>
    </row>
    <row r="12" spans="1:8" ht="17.100000000000001" customHeight="1">
      <c r="A12" s="62"/>
      <c r="B12" s="151" t="s">
        <v>182</v>
      </c>
      <c r="C12" s="144">
        <v>24904</v>
      </c>
      <c r="D12" s="145">
        <v>1.7</v>
      </c>
      <c r="E12" s="144">
        <v>27528</v>
      </c>
      <c r="F12" s="148">
        <v>1.5</v>
      </c>
      <c r="G12" s="152">
        <f t="shared" ref="G12:G33" si="0">+C12-E12</f>
        <v>-2624</v>
      </c>
      <c r="H12" s="153">
        <f t="shared" ref="H12:H35" si="1">+G12/E12*100</f>
        <v>-9.532112757919208</v>
      </c>
    </row>
    <row r="13" spans="1:8" ht="17.100000000000001" customHeight="1">
      <c r="A13" s="62"/>
      <c r="B13" s="151" t="s">
        <v>209</v>
      </c>
      <c r="C13" s="144">
        <v>185861</v>
      </c>
      <c r="D13" s="145">
        <v>12.7</v>
      </c>
      <c r="E13" s="144">
        <v>196961</v>
      </c>
      <c r="F13" s="148">
        <v>11.1</v>
      </c>
      <c r="G13" s="152">
        <f t="shared" si="0"/>
        <v>-11100</v>
      </c>
      <c r="H13" s="153">
        <f t="shared" si="1"/>
        <v>-5.6356334502769583</v>
      </c>
    </row>
    <row r="14" spans="1:8" ht="17.100000000000001" customHeight="1">
      <c r="A14" s="62"/>
      <c r="B14" s="151" t="s">
        <v>183</v>
      </c>
      <c r="C14" s="144">
        <v>106886</v>
      </c>
      <c r="D14" s="145">
        <v>7.3</v>
      </c>
      <c r="E14" s="144">
        <v>94613</v>
      </c>
      <c r="F14" s="148">
        <v>5.3</v>
      </c>
      <c r="G14" s="152">
        <f t="shared" si="0"/>
        <v>12273</v>
      </c>
      <c r="H14" s="153">
        <f t="shared" si="1"/>
        <v>12.971790345935547</v>
      </c>
    </row>
    <row r="15" spans="1:8" ht="17.100000000000001" customHeight="1">
      <c r="A15" s="62"/>
      <c r="B15" s="151" t="s">
        <v>159</v>
      </c>
      <c r="C15" s="144">
        <v>60077</v>
      </c>
      <c r="D15" s="145">
        <v>4.0999999999999996</v>
      </c>
      <c r="E15" s="144">
        <v>55067</v>
      </c>
      <c r="F15" s="148">
        <v>3.1</v>
      </c>
      <c r="G15" s="152">
        <f t="shared" si="0"/>
        <v>5010</v>
      </c>
      <c r="H15" s="153">
        <f t="shared" si="1"/>
        <v>9.0980078813082255</v>
      </c>
    </row>
    <row r="16" spans="1:8" ht="17.100000000000001" customHeight="1">
      <c r="A16" s="62"/>
      <c r="B16" s="151" t="s">
        <v>160</v>
      </c>
      <c r="C16" s="144">
        <v>131334</v>
      </c>
      <c r="D16" s="145">
        <v>9</v>
      </c>
      <c r="E16" s="144">
        <v>167387</v>
      </c>
      <c r="F16" s="148">
        <v>9.4</v>
      </c>
      <c r="G16" s="152">
        <f t="shared" si="0"/>
        <v>-36053</v>
      </c>
      <c r="H16" s="153">
        <f t="shared" si="1"/>
        <v>-21.538709696690901</v>
      </c>
    </row>
    <row r="17" spans="1:8" ht="17.100000000000001" customHeight="1">
      <c r="A17" s="62"/>
      <c r="B17" s="151" t="s">
        <v>161</v>
      </c>
      <c r="C17" s="144">
        <v>149742</v>
      </c>
      <c r="D17" s="145">
        <v>10.199999999999999</v>
      </c>
      <c r="E17" s="144">
        <v>159420</v>
      </c>
      <c r="F17" s="148">
        <v>8.9</v>
      </c>
      <c r="G17" s="152">
        <f t="shared" si="0"/>
        <v>-9678</v>
      </c>
      <c r="H17" s="153">
        <f t="shared" si="1"/>
        <v>-6.0707564922845316</v>
      </c>
    </row>
    <row r="18" spans="1:8" ht="17.100000000000001" customHeight="1">
      <c r="A18" s="62"/>
      <c r="B18" s="151" t="s">
        <v>184</v>
      </c>
      <c r="C18" s="144">
        <v>153313</v>
      </c>
      <c r="D18" s="145">
        <v>10.5</v>
      </c>
      <c r="E18" s="144">
        <v>236180</v>
      </c>
      <c r="F18" s="148">
        <v>13.3</v>
      </c>
      <c r="G18" s="152">
        <f t="shared" si="0"/>
        <v>-82867</v>
      </c>
      <c r="H18" s="153">
        <f t="shared" si="1"/>
        <v>-35.086374798882211</v>
      </c>
    </row>
    <row r="19" spans="1:8" ht="17.100000000000001" customHeight="1">
      <c r="A19" s="62"/>
      <c r="B19" s="151" t="s">
        <v>163</v>
      </c>
      <c r="C19" s="144">
        <v>63545</v>
      </c>
      <c r="D19" s="145">
        <v>4.3</v>
      </c>
      <c r="E19" s="144">
        <v>194217</v>
      </c>
      <c r="F19" s="148">
        <v>10.9</v>
      </c>
      <c r="G19" s="152">
        <f t="shared" si="0"/>
        <v>-130672</v>
      </c>
      <c r="H19" s="153">
        <f t="shared" si="1"/>
        <v>-67.281442922092296</v>
      </c>
    </row>
    <row r="20" spans="1:8" ht="17.100000000000001" customHeight="1">
      <c r="A20" s="62"/>
      <c r="B20" s="151" t="s">
        <v>164</v>
      </c>
      <c r="C20" s="144">
        <v>202422</v>
      </c>
      <c r="D20" s="145">
        <v>13.8</v>
      </c>
      <c r="E20" s="144">
        <v>243395</v>
      </c>
      <c r="F20" s="148">
        <v>13.7</v>
      </c>
      <c r="G20" s="152">
        <f t="shared" si="0"/>
        <v>-40973</v>
      </c>
      <c r="H20" s="153">
        <f t="shared" si="1"/>
        <v>-16.833953039298262</v>
      </c>
    </row>
    <row r="21" spans="1:8" ht="17.100000000000001" customHeight="1">
      <c r="A21" s="62"/>
      <c r="B21" s="151" t="s">
        <v>165</v>
      </c>
      <c r="C21" s="144">
        <v>40702</v>
      </c>
      <c r="D21" s="145">
        <v>2.8</v>
      </c>
      <c r="E21" s="144">
        <v>24154</v>
      </c>
      <c r="F21" s="148">
        <v>1.4</v>
      </c>
      <c r="G21" s="152">
        <f t="shared" si="0"/>
        <v>16548</v>
      </c>
      <c r="H21" s="153">
        <f t="shared" si="1"/>
        <v>68.51039165355634</v>
      </c>
    </row>
    <row r="22" spans="1:8" ht="17.100000000000001" customHeight="1">
      <c r="A22" s="62"/>
      <c r="B22" s="151" t="s">
        <v>166</v>
      </c>
      <c r="C22" s="144">
        <v>10402</v>
      </c>
      <c r="D22" s="145">
        <v>0.7</v>
      </c>
      <c r="E22" s="144">
        <v>12717</v>
      </c>
      <c r="F22" s="148">
        <v>0.7</v>
      </c>
      <c r="G22" s="152">
        <f t="shared" si="0"/>
        <v>-2315</v>
      </c>
      <c r="H22" s="153">
        <f t="shared" si="1"/>
        <v>-18.203978925847291</v>
      </c>
    </row>
    <row r="23" spans="1:8" ht="17.100000000000001" customHeight="1">
      <c r="A23" s="62"/>
      <c r="B23" s="151" t="s">
        <v>167</v>
      </c>
      <c r="C23" s="144">
        <v>7804</v>
      </c>
      <c r="D23" s="145">
        <v>0.5</v>
      </c>
      <c r="E23" s="144">
        <v>7970</v>
      </c>
      <c r="F23" s="148">
        <v>0.4</v>
      </c>
      <c r="G23" s="152">
        <f t="shared" si="0"/>
        <v>-166</v>
      </c>
      <c r="H23" s="153">
        <f t="shared" si="1"/>
        <v>-2.0828105395232122</v>
      </c>
    </row>
    <row r="24" spans="1:8" ht="17.100000000000001" customHeight="1">
      <c r="A24" s="62"/>
      <c r="B24" s="151" t="s">
        <v>185</v>
      </c>
      <c r="C24" s="144">
        <v>14477</v>
      </c>
      <c r="D24" s="145">
        <v>1</v>
      </c>
      <c r="E24" s="144">
        <v>24977</v>
      </c>
      <c r="F24" s="148">
        <v>1.4</v>
      </c>
      <c r="G24" s="152">
        <f t="shared" si="0"/>
        <v>-10500</v>
      </c>
      <c r="H24" s="153">
        <f t="shared" si="1"/>
        <v>-42.03867558153501</v>
      </c>
    </row>
    <row r="25" spans="1:8" ht="17.100000000000001" customHeight="1">
      <c r="A25" s="62"/>
      <c r="B25" s="151" t="s">
        <v>169</v>
      </c>
      <c r="C25" s="144">
        <v>86576</v>
      </c>
      <c r="D25" s="145">
        <v>5.9</v>
      </c>
      <c r="E25" s="144">
        <v>83251</v>
      </c>
      <c r="F25" s="148">
        <v>4.7</v>
      </c>
      <c r="G25" s="152">
        <f t="shared" si="0"/>
        <v>3325</v>
      </c>
      <c r="H25" s="153">
        <f t="shared" si="1"/>
        <v>3.9939460186664424</v>
      </c>
    </row>
    <row r="26" spans="1:8" ht="17.100000000000001" customHeight="1">
      <c r="A26" s="62"/>
      <c r="B26" s="151" t="s">
        <v>186</v>
      </c>
      <c r="C26" s="144">
        <v>146209</v>
      </c>
      <c r="D26" s="145">
        <v>10</v>
      </c>
      <c r="E26" s="144">
        <v>159257</v>
      </c>
      <c r="F26" s="148">
        <v>8.9</v>
      </c>
      <c r="G26" s="152">
        <f t="shared" si="0"/>
        <v>-13048</v>
      </c>
      <c r="H26" s="153">
        <f t="shared" si="1"/>
        <v>-8.1930464594962871</v>
      </c>
    </row>
    <row r="27" spans="1:8" ht="17.100000000000001" customHeight="1">
      <c r="A27" s="62"/>
      <c r="B27" s="143" t="s">
        <v>199</v>
      </c>
      <c r="C27" s="144">
        <v>28749</v>
      </c>
      <c r="D27" s="145">
        <v>1.9</v>
      </c>
      <c r="E27" s="144">
        <v>37395</v>
      </c>
      <c r="F27" s="148">
        <v>2.1</v>
      </c>
      <c r="G27" s="152">
        <f t="shared" si="0"/>
        <v>-8646</v>
      </c>
      <c r="H27" s="153">
        <f t="shared" si="1"/>
        <v>-23.120738066586441</v>
      </c>
    </row>
    <row r="28" spans="1:8" ht="17.100000000000001" customHeight="1">
      <c r="A28" s="62"/>
      <c r="B28" s="151" t="s">
        <v>200</v>
      </c>
      <c r="C28" s="144">
        <v>968</v>
      </c>
      <c r="D28" s="145">
        <v>0.1</v>
      </c>
      <c r="E28" s="144">
        <v>1590</v>
      </c>
      <c r="F28" s="148">
        <v>0.1</v>
      </c>
      <c r="G28" s="152">
        <f t="shared" si="0"/>
        <v>-622</v>
      </c>
      <c r="H28" s="153">
        <f t="shared" si="1"/>
        <v>-39.119496855345915</v>
      </c>
    </row>
    <row r="29" spans="1:8" ht="17.100000000000001" customHeight="1">
      <c r="A29" s="62"/>
      <c r="B29" s="151" t="s">
        <v>201</v>
      </c>
      <c r="C29" s="144">
        <v>17044</v>
      </c>
      <c r="D29" s="145">
        <v>1.2</v>
      </c>
      <c r="E29" s="144">
        <v>21127</v>
      </c>
      <c r="F29" s="148">
        <v>1.2</v>
      </c>
      <c r="G29" s="152">
        <f t="shared" si="0"/>
        <v>-4083</v>
      </c>
      <c r="H29" s="153">
        <f t="shared" si="1"/>
        <v>-19.325980972215646</v>
      </c>
    </row>
    <row r="30" spans="1:8" ht="17.100000000000001" customHeight="1">
      <c r="A30" s="62"/>
      <c r="B30" s="151" t="s">
        <v>202</v>
      </c>
      <c r="C30" s="144">
        <v>17223</v>
      </c>
      <c r="D30" s="145">
        <v>1.2</v>
      </c>
      <c r="E30" s="144">
        <v>16171</v>
      </c>
      <c r="F30" s="148">
        <v>0.9</v>
      </c>
      <c r="G30" s="152">
        <f t="shared" si="0"/>
        <v>1052</v>
      </c>
      <c r="H30" s="153">
        <f t="shared" si="1"/>
        <v>6.5054727598787956</v>
      </c>
    </row>
    <row r="31" spans="1:8" ht="17.100000000000001" customHeight="1">
      <c r="A31" s="62"/>
      <c r="B31" s="151" t="s">
        <v>203</v>
      </c>
      <c r="C31" s="144">
        <v>6104</v>
      </c>
      <c r="D31" s="145">
        <v>0.4</v>
      </c>
      <c r="E31" s="144">
        <v>6880</v>
      </c>
      <c r="F31" s="148">
        <v>0.4</v>
      </c>
      <c r="G31" s="152">
        <f t="shared" si="0"/>
        <v>-776</v>
      </c>
      <c r="H31" s="153">
        <f t="shared" si="1"/>
        <v>-11.279069767441859</v>
      </c>
    </row>
    <row r="32" spans="1:8" ht="17.100000000000001" customHeight="1">
      <c r="A32" s="62"/>
      <c r="B32" s="151" t="s">
        <v>176</v>
      </c>
      <c r="C32" s="144">
        <v>10101</v>
      </c>
      <c r="D32" s="145">
        <v>0.7</v>
      </c>
      <c r="E32" s="144">
        <v>10349</v>
      </c>
      <c r="F32" s="148">
        <v>0.6</v>
      </c>
      <c r="G32" s="152">
        <f t="shared" si="0"/>
        <v>-248</v>
      </c>
      <c r="H32" s="153">
        <f t="shared" si="1"/>
        <v>-2.3963667987245145</v>
      </c>
    </row>
    <row r="33" spans="1:8" ht="17.100000000000001" customHeight="1">
      <c r="A33" s="62"/>
      <c r="B33" s="143" t="s">
        <v>204</v>
      </c>
      <c r="C33" s="144">
        <v>544</v>
      </c>
      <c r="D33" s="145">
        <v>0</v>
      </c>
      <c r="E33" s="144">
        <v>706</v>
      </c>
      <c r="F33" s="145">
        <v>0</v>
      </c>
      <c r="G33" s="152">
        <f t="shared" si="0"/>
        <v>-162</v>
      </c>
      <c r="H33" s="153">
        <f t="shared" si="1"/>
        <v>-22.946175637393768</v>
      </c>
    </row>
    <row r="34" spans="1:8" ht="17.100000000000001" customHeight="1">
      <c r="A34" s="62"/>
      <c r="B34" s="151" t="s">
        <v>205</v>
      </c>
      <c r="C34" s="146" t="s">
        <v>60</v>
      </c>
      <c r="D34" s="146" t="s">
        <v>60</v>
      </c>
      <c r="E34" s="144">
        <v>48</v>
      </c>
      <c r="F34" s="145">
        <v>0</v>
      </c>
      <c r="G34" s="152">
        <v>-48</v>
      </c>
      <c r="H34" s="153">
        <f t="shared" ref="H34" si="2">+G34/E34*100</f>
        <v>-100</v>
      </c>
    </row>
    <row r="35" spans="1:8" ht="17.100000000000001" customHeight="1">
      <c r="A35" s="62"/>
      <c r="B35" s="143" t="s">
        <v>179</v>
      </c>
      <c r="C35" s="144">
        <f>SUM(C12:C34)</f>
        <v>1464987</v>
      </c>
      <c r="D35" s="147">
        <f>SUM(D12:D34)</f>
        <v>100.00000000000001</v>
      </c>
      <c r="E35" s="144">
        <f>SUM(E12:E34)</f>
        <v>1781360</v>
      </c>
      <c r="F35" s="147">
        <f>SUM(F12:F34)</f>
        <v>100.00000000000001</v>
      </c>
      <c r="G35" s="152">
        <f>SUM(G12:G34)</f>
        <v>-316373</v>
      </c>
      <c r="H35" s="153">
        <f t="shared" si="1"/>
        <v>-17.760194458166794</v>
      </c>
    </row>
    <row r="36" spans="1:8" ht="15" customHeight="1">
      <c r="A36" s="62"/>
      <c r="B36" s="42" t="s">
        <v>69</v>
      </c>
      <c r="C36" s="114"/>
      <c r="D36" s="75"/>
      <c r="E36" s="74"/>
      <c r="F36" s="75"/>
      <c r="G36" s="74"/>
      <c r="H36" s="42"/>
    </row>
    <row r="37" spans="1:8" ht="17.100000000000001" customHeight="1">
      <c r="A37" s="62"/>
      <c r="B37" s="42"/>
      <c r="C37" s="74"/>
      <c r="D37" s="42"/>
      <c r="E37" s="42"/>
      <c r="F37" s="42"/>
      <c r="G37" s="42"/>
      <c r="H37" s="42"/>
    </row>
    <row r="38" spans="1:8" ht="17.100000000000001" customHeight="1">
      <c r="A38" s="62"/>
      <c r="B38" s="42"/>
      <c r="C38" s="42"/>
      <c r="D38" s="42"/>
      <c r="E38" s="42"/>
      <c r="F38" s="42"/>
      <c r="G38" s="42"/>
      <c r="H38" s="42"/>
    </row>
    <row r="39" spans="1:8" ht="17.100000000000001" customHeight="1">
      <c r="A39" s="62"/>
      <c r="B39" s="42"/>
      <c r="C39" s="42"/>
      <c r="D39" s="42"/>
      <c r="E39" s="42"/>
      <c r="F39" s="42"/>
      <c r="G39" s="42"/>
      <c r="H39" s="42"/>
    </row>
  </sheetData>
  <mergeCells count="6">
    <mergeCell ref="B8:H8"/>
    <mergeCell ref="G9:H9"/>
    <mergeCell ref="B10:B11"/>
    <mergeCell ref="C10:D10"/>
    <mergeCell ref="E10:F10"/>
    <mergeCell ref="G10:H10"/>
  </mergeCells>
  <phoneticPr fontId="4" type="noConversion"/>
  <pageMargins left="1.3888888888888888E-2" right="1.3888888888888888E-2" top="0.41666666666666669" bottom="0.1388888888888889" header="0.5" footer="0.5"/>
  <pageSetup paperSize="9" scale="8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zoomScale="120" zoomScaleNormal="120" workbookViewId="0">
      <selection activeCell="B4" sqref="B4"/>
    </sheetView>
  </sheetViews>
  <sheetFormatPr defaultRowHeight="16.2"/>
  <cols>
    <col min="1" max="1" width="5.6640625" style="5" customWidth="1"/>
    <col min="2" max="2" width="38.6640625" style="5" customWidth="1"/>
    <col min="3" max="3" width="11.6640625" style="5" customWidth="1"/>
    <col min="4" max="4" width="7.6640625" style="5" customWidth="1"/>
    <col min="5" max="5" width="11.6640625" style="5" customWidth="1"/>
    <col min="6" max="6" width="7.6640625" style="5" customWidth="1"/>
    <col min="7" max="7" width="11.6640625" style="5" customWidth="1"/>
    <col min="8" max="8" width="7.6640625" style="5" customWidth="1"/>
    <col min="9" max="241" width="9" style="5"/>
    <col min="242" max="242" width="5.6640625" style="5" customWidth="1"/>
    <col min="243" max="243" width="36.6640625" style="5" customWidth="1"/>
    <col min="244" max="244" width="11.6640625" style="5" customWidth="1"/>
    <col min="245" max="245" width="7.6640625" style="5" customWidth="1"/>
    <col min="246" max="246" width="11.6640625" style="5" customWidth="1"/>
    <col min="247" max="247" width="7.6640625" style="5" customWidth="1"/>
    <col min="248" max="248" width="11.6640625" style="5" customWidth="1"/>
    <col min="249" max="249" width="8.6640625" style="5" customWidth="1"/>
    <col min="250" max="250" width="12" style="5" customWidth="1"/>
    <col min="251" max="251" width="11.6640625" style="5" customWidth="1"/>
    <col min="252" max="497" width="9" style="5"/>
    <col min="498" max="498" width="5.6640625" style="5" customWidth="1"/>
    <col min="499" max="499" width="36.6640625" style="5" customWidth="1"/>
    <col min="500" max="500" width="11.6640625" style="5" customWidth="1"/>
    <col min="501" max="501" width="7.6640625" style="5" customWidth="1"/>
    <col min="502" max="502" width="11.6640625" style="5" customWidth="1"/>
    <col min="503" max="503" width="7.6640625" style="5" customWidth="1"/>
    <col min="504" max="504" width="11.6640625" style="5" customWidth="1"/>
    <col min="505" max="505" width="8.6640625" style="5" customWidth="1"/>
    <col min="506" max="506" width="12" style="5" customWidth="1"/>
    <col min="507" max="507" width="11.6640625" style="5" customWidth="1"/>
    <col min="508" max="753" width="9" style="5"/>
    <col min="754" max="754" width="5.6640625" style="5" customWidth="1"/>
    <col min="755" max="755" width="36.6640625" style="5" customWidth="1"/>
    <col min="756" max="756" width="11.6640625" style="5" customWidth="1"/>
    <col min="757" max="757" width="7.6640625" style="5" customWidth="1"/>
    <col min="758" max="758" width="11.6640625" style="5" customWidth="1"/>
    <col min="759" max="759" width="7.6640625" style="5" customWidth="1"/>
    <col min="760" max="760" width="11.6640625" style="5" customWidth="1"/>
    <col min="761" max="761" width="8.6640625" style="5" customWidth="1"/>
    <col min="762" max="762" width="12" style="5" customWidth="1"/>
    <col min="763" max="763" width="11.6640625" style="5" customWidth="1"/>
    <col min="764" max="1009" width="9" style="5"/>
    <col min="1010" max="1010" width="5.6640625" style="5" customWidth="1"/>
    <col min="1011" max="1011" width="36.6640625" style="5" customWidth="1"/>
    <col min="1012" max="1012" width="11.6640625" style="5" customWidth="1"/>
    <col min="1013" max="1013" width="7.6640625" style="5" customWidth="1"/>
    <col min="1014" max="1014" width="11.6640625" style="5" customWidth="1"/>
    <col min="1015" max="1015" width="7.6640625" style="5" customWidth="1"/>
    <col min="1016" max="1016" width="11.6640625" style="5" customWidth="1"/>
    <col min="1017" max="1017" width="8.6640625" style="5" customWidth="1"/>
    <col min="1018" max="1018" width="12" style="5" customWidth="1"/>
    <col min="1019" max="1019" width="11.6640625" style="5" customWidth="1"/>
    <col min="1020" max="1265" width="9" style="5"/>
    <col min="1266" max="1266" width="5.6640625" style="5" customWidth="1"/>
    <col min="1267" max="1267" width="36.6640625" style="5" customWidth="1"/>
    <col min="1268" max="1268" width="11.6640625" style="5" customWidth="1"/>
    <col min="1269" max="1269" width="7.6640625" style="5" customWidth="1"/>
    <col min="1270" max="1270" width="11.6640625" style="5" customWidth="1"/>
    <col min="1271" max="1271" width="7.6640625" style="5" customWidth="1"/>
    <col min="1272" max="1272" width="11.6640625" style="5" customWidth="1"/>
    <col min="1273" max="1273" width="8.6640625" style="5" customWidth="1"/>
    <col min="1274" max="1274" width="12" style="5" customWidth="1"/>
    <col min="1275" max="1275" width="11.6640625" style="5" customWidth="1"/>
    <col min="1276" max="1521" width="9" style="5"/>
    <col min="1522" max="1522" width="5.6640625" style="5" customWidth="1"/>
    <col min="1523" max="1523" width="36.6640625" style="5" customWidth="1"/>
    <col min="1524" max="1524" width="11.6640625" style="5" customWidth="1"/>
    <col min="1525" max="1525" width="7.6640625" style="5" customWidth="1"/>
    <col min="1526" max="1526" width="11.6640625" style="5" customWidth="1"/>
    <col min="1527" max="1527" width="7.6640625" style="5" customWidth="1"/>
    <col min="1528" max="1528" width="11.6640625" style="5" customWidth="1"/>
    <col min="1529" max="1529" width="8.6640625" style="5" customWidth="1"/>
    <col min="1530" max="1530" width="12" style="5" customWidth="1"/>
    <col min="1531" max="1531" width="11.6640625" style="5" customWidth="1"/>
    <col min="1532" max="1777" width="9" style="5"/>
    <col min="1778" max="1778" width="5.6640625" style="5" customWidth="1"/>
    <col min="1779" max="1779" width="36.6640625" style="5" customWidth="1"/>
    <col min="1780" max="1780" width="11.6640625" style="5" customWidth="1"/>
    <col min="1781" max="1781" width="7.6640625" style="5" customWidth="1"/>
    <col min="1782" max="1782" width="11.6640625" style="5" customWidth="1"/>
    <col min="1783" max="1783" width="7.6640625" style="5" customWidth="1"/>
    <col min="1784" max="1784" width="11.6640625" style="5" customWidth="1"/>
    <col min="1785" max="1785" width="8.6640625" style="5" customWidth="1"/>
    <col min="1786" max="1786" width="12" style="5" customWidth="1"/>
    <col min="1787" max="1787" width="11.6640625" style="5" customWidth="1"/>
    <col min="1788" max="2033" width="9" style="5"/>
    <col min="2034" max="2034" width="5.6640625" style="5" customWidth="1"/>
    <col min="2035" max="2035" width="36.6640625" style="5" customWidth="1"/>
    <col min="2036" max="2036" width="11.6640625" style="5" customWidth="1"/>
    <col min="2037" max="2037" width="7.6640625" style="5" customWidth="1"/>
    <col min="2038" max="2038" width="11.6640625" style="5" customWidth="1"/>
    <col min="2039" max="2039" width="7.6640625" style="5" customWidth="1"/>
    <col min="2040" max="2040" width="11.6640625" style="5" customWidth="1"/>
    <col min="2041" max="2041" width="8.6640625" style="5" customWidth="1"/>
    <col min="2042" max="2042" width="12" style="5" customWidth="1"/>
    <col min="2043" max="2043" width="11.6640625" style="5" customWidth="1"/>
    <col min="2044" max="2289" width="9" style="5"/>
    <col min="2290" max="2290" width="5.6640625" style="5" customWidth="1"/>
    <col min="2291" max="2291" width="36.6640625" style="5" customWidth="1"/>
    <col min="2292" max="2292" width="11.6640625" style="5" customWidth="1"/>
    <col min="2293" max="2293" width="7.6640625" style="5" customWidth="1"/>
    <col min="2294" max="2294" width="11.6640625" style="5" customWidth="1"/>
    <col min="2295" max="2295" width="7.6640625" style="5" customWidth="1"/>
    <col min="2296" max="2296" width="11.6640625" style="5" customWidth="1"/>
    <col min="2297" max="2297" width="8.6640625" style="5" customWidth="1"/>
    <col min="2298" max="2298" width="12" style="5" customWidth="1"/>
    <col min="2299" max="2299" width="11.6640625" style="5" customWidth="1"/>
    <col min="2300" max="2545" width="9" style="5"/>
    <col min="2546" max="2546" width="5.6640625" style="5" customWidth="1"/>
    <col min="2547" max="2547" width="36.6640625" style="5" customWidth="1"/>
    <col min="2548" max="2548" width="11.6640625" style="5" customWidth="1"/>
    <col min="2549" max="2549" width="7.6640625" style="5" customWidth="1"/>
    <col min="2550" max="2550" width="11.6640625" style="5" customWidth="1"/>
    <col min="2551" max="2551" width="7.6640625" style="5" customWidth="1"/>
    <col min="2552" max="2552" width="11.6640625" style="5" customWidth="1"/>
    <col min="2553" max="2553" width="8.6640625" style="5" customWidth="1"/>
    <col min="2554" max="2554" width="12" style="5" customWidth="1"/>
    <col min="2555" max="2555" width="11.6640625" style="5" customWidth="1"/>
    <col min="2556" max="2801" width="9" style="5"/>
    <col min="2802" max="2802" width="5.6640625" style="5" customWidth="1"/>
    <col min="2803" max="2803" width="36.6640625" style="5" customWidth="1"/>
    <col min="2804" max="2804" width="11.6640625" style="5" customWidth="1"/>
    <col min="2805" max="2805" width="7.6640625" style="5" customWidth="1"/>
    <col min="2806" max="2806" width="11.6640625" style="5" customWidth="1"/>
    <col min="2807" max="2807" width="7.6640625" style="5" customWidth="1"/>
    <col min="2808" max="2808" width="11.6640625" style="5" customWidth="1"/>
    <col min="2809" max="2809" width="8.6640625" style="5" customWidth="1"/>
    <col min="2810" max="2810" width="12" style="5" customWidth="1"/>
    <col min="2811" max="2811" width="11.6640625" style="5" customWidth="1"/>
    <col min="2812" max="3057" width="9" style="5"/>
    <col min="3058" max="3058" width="5.6640625" style="5" customWidth="1"/>
    <col min="3059" max="3059" width="36.6640625" style="5" customWidth="1"/>
    <col min="3060" max="3060" width="11.6640625" style="5" customWidth="1"/>
    <col min="3061" max="3061" width="7.6640625" style="5" customWidth="1"/>
    <col min="3062" max="3062" width="11.6640625" style="5" customWidth="1"/>
    <col min="3063" max="3063" width="7.6640625" style="5" customWidth="1"/>
    <col min="3064" max="3064" width="11.6640625" style="5" customWidth="1"/>
    <col min="3065" max="3065" width="8.6640625" style="5" customWidth="1"/>
    <col min="3066" max="3066" width="12" style="5" customWidth="1"/>
    <col min="3067" max="3067" width="11.6640625" style="5" customWidth="1"/>
    <col min="3068" max="3313" width="9" style="5"/>
    <col min="3314" max="3314" width="5.6640625" style="5" customWidth="1"/>
    <col min="3315" max="3315" width="36.6640625" style="5" customWidth="1"/>
    <col min="3316" max="3316" width="11.6640625" style="5" customWidth="1"/>
    <col min="3317" max="3317" width="7.6640625" style="5" customWidth="1"/>
    <col min="3318" max="3318" width="11.6640625" style="5" customWidth="1"/>
    <col min="3319" max="3319" width="7.6640625" style="5" customWidth="1"/>
    <col min="3320" max="3320" width="11.6640625" style="5" customWidth="1"/>
    <col min="3321" max="3321" width="8.6640625" style="5" customWidth="1"/>
    <col min="3322" max="3322" width="12" style="5" customWidth="1"/>
    <col min="3323" max="3323" width="11.6640625" style="5" customWidth="1"/>
    <col min="3324" max="3569" width="9" style="5"/>
    <col min="3570" max="3570" width="5.6640625" style="5" customWidth="1"/>
    <col min="3571" max="3571" width="36.6640625" style="5" customWidth="1"/>
    <col min="3572" max="3572" width="11.6640625" style="5" customWidth="1"/>
    <col min="3573" max="3573" width="7.6640625" style="5" customWidth="1"/>
    <col min="3574" max="3574" width="11.6640625" style="5" customWidth="1"/>
    <col min="3575" max="3575" width="7.6640625" style="5" customWidth="1"/>
    <col min="3576" max="3576" width="11.6640625" style="5" customWidth="1"/>
    <col min="3577" max="3577" width="8.6640625" style="5" customWidth="1"/>
    <col min="3578" max="3578" width="12" style="5" customWidth="1"/>
    <col min="3579" max="3579" width="11.6640625" style="5" customWidth="1"/>
    <col min="3580" max="3825" width="9" style="5"/>
    <col min="3826" max="3826" width="5.6640625" style="5" customWidth="1"/>
    <col min="3827" max="3827" width="36.6640625" style="5" customWidth="1"/>
    <col min="3828" max="3828" width="11.6640625" style="5" customWidth="1"/>
    <col min="3829" max="3829" width="7.6640625" style="5" customWidth="1"/>
    <col min="3830" max="3830" width="11.6640625" style="5" customWidth="1"/>
    <col min="3831" max="3831" width="7.6640625" style="5" customWidth="1"/>
    <col min="3832" max="3832" width="11.6640625" style="5" customWidth="1"/>
    <col min="3833" max="3833" width="8.6640625" style="5" customWidth="1"/>
    <col min="3834" max="3834" width="12" style="5" customWidth="1"/>
    <col min="3835" max="3835" width="11.6640625" style="5" customWidth="1"/>
    <col min="3836" max="4081" width="9" style="5"/>
    <col min="4082" max="4082" width="5.6640625" style="5" customWidth="1"/>
    <col min="4083" max="4083" width="36.6640625" style="5" customWidth="1"/>
    <col min="4084" max="4084" width="11.6640625" style="5" customWidth="1"/>
    <col min="4085" max="4085" width="7.6640625" style="5" customWidth="1"/>
    <col min="4086" max="4086" width="11.6640625" style="5" customWidth="1"/>
    <col min="4087" max="4087" width="7.6640625" style="5" customWidth="1"/>
    <col min="4088" max="4088" width="11.6640625" style="5" customWidth="1"/>
    <col min="4089" max="4089" width="8.6640625" style="5" customWidth="1"/>
    <col min="4090" max="4090" width="12" style="5" customWidth="1"/>
    <col min="4091" max="4091" width="11.6640625" style="5" customWidth="1"/>
    <col min="4092" max="4337" width="9" style="5"/>
    <col min="4338" max="4338" width="5.6640625" style="5" customWidth="1"/>
    <col min="4339" max="4339" width="36.6640625" style="5" customWidth="1"/>
    <col min="4340" max="4340" width="11.6640625" style="5" customWidth="1"/>
    <col min="4341" max="4341" width="7.6640625" style="5" customWidth="1"/>
    <col min="4342" max="4342" width="11.6640625" style="5" customWidth="1"/>
    <col min="4343" max="4343" width="7.6640625" style="5" customWidth="1"/>
    <col min="4344" max="4344" width="11.6640625" style="5" customWidth="1"/>
    <col min="4345" max="4345" width="8.6640625" style="5" customWidth="1"/>
    <col min="4346" max="4346" width="12" style="5" customWidth="1"/>
    <col min="4347" max="4347" width="11.6640625" style="5" customWidth="1"/>
    <col min="4348" max="4593" width="9" style="5"/>
    <col min="4594" max="4594" width="5.6640625" style="5" customWidth="1"/>
    <col min="4595" max="4595" width="36.6640625" style="5" customWidth="1"/>
    <col min="4596" max="4596" width="11.6640625" style="5" customWidth="1"/>
    <col min="4597" max="4597" width="7.6640625" style="5" customWidth="1"/>
    <col min="4598" max="4598" width="11.6640625" style="5" customWidth="1"/>
    <col min="4599" max="4599" width="7.6640625" style="5" customWidth="1"/>
    <col min="4600" max="4600" width="11.6640625" style="5" customWidth="1"/>
    <col min="4601" max="4601" width="8.6640625" style="5" customWidth="1"/>
    <col min="4602" max="4602" width="12" style="5" customWidth="1"/>
    <col min="4603" max="4603" width="11.6640625" style="5" customWidth="1"/>
    <col min="4604" max="4849" width="9" style="5"/>
    <col min="4850" max="4850" width="5.6640625" style="5" customWidth="1"/>
    <col min="4851" max="4851" width="36.6640625" style="5" customWidth="1"/>
    <col min="4852" max="4852" width="11.6640625" style="5" customWidth="1"/>
    <col min="4853" max="4853" width="7.6640625" style="5" customWidth="1"/>
    <col min="4854" max="4854" width="11.6640625" style="5" customWidth="1"/>
    <col min="4855" max="4855" width="7.6640625" style="5" customWidth="1"/>
    <col min="4856" max="4856" width="11.6640625" style="5" customWidth="1"/>
    <col min="4857" max="4857" width="8.6640625" style="5" customWidth="1"/>
    <col min="4858" max="4858" width="12" style="5" customWidth="1"/>
    <col min="4859" max="4859" width="11.6640625" style="5" customWidth="1"/>
    <col min="4860" max="5105" width="9" style="5"/>
    <col min="5106" max="5106" width="5.6640625" style="5" customWidth="1"/>
    <col min="5107" max="5107" width="36.6640625" style="5" customWidth="1"/>
    <col min="5108" max="5108" width="11.6640625" style="5" customWidth="1"/>
    <col min="5109" max="5109" width="7.6640625" style="5" customWidth="1"/>
    <col min="5110" max="5110" width="11.6640625" style="5" customWidth="1"/>
    <col min="5111" max="5111" width="7.6640625" style="5" customWidth="1"/>
    <col min="5112" max="5112" width="11.6640625" style="5" customWidth="1"/>
    <col min="5113" max="5113" width="8.6640625" style="5" customWidth="1"/>
    <col min="5114" max="5114" width="12" style="5" customWidth="1"/>
    <col min="5115" max="5115" width="11.6640625" style="5" customWidth="1"/>
    <col min="5116" max="5361" width="9" style="5"/>
    <col min="5362" max="5362" width="5.6640625" style="5" customWidth="1"/>
    <col min="5363" max="5363" width="36.6640625" style="5" customWidth="1"/>
    <col min="5364" max="5364" width="11.6640625" style="5" customWidth="1"/>
    <col min="5365" max="5365" width="7.6640625" style="5" customWidth="1"/>
    <col min="5366" max="5366" width="11.6640625" style="5" customWidth="1"/>
    <col min="5367" max="5367" width="7.6640625" style="5" customWidth="1"/>
    <col min="5368" max="5368" width="11.6640625" style="5" customWidth="1"/>
    <col min="5369" max="5369" width="8.6640625" style="5" customWidth="1"/>
    <col min="5370" max="5370" width="12" style="5" customWidth="1"/>
    <col min="5371" max="5371" width="11.6640625" style="5" customWidth="1"/>
    <col min="5372" max="5617" width="9" style="5"/>
    <col min="5618" max="5618" width="5.6640625" style="5" customWidth="1"/>
    <col min="5619" max="5619" width="36.6640625" style="5" customWidth="1"/>
    <col min="5620" max="5620" width="11.6640625" style="5" customWidth="1"/>
    <col min="5621" max="5621" width="7.6640625" style="5" customWidth="1"/>
    <col min="5622" max="5622" width="11.6640625" style="5" customWidth="1"/>
    <col min="5623" max="5623" width="7.6640625" style="5" customWidth="1"/>
    <col min="5624" max="5624" width="11.6640625" style="5" customWidth="1"/>
    <col min="5625" max="5625" width="8.6640625" style="5" customWidth="1"/>
    <col min="5626" max="5626" width="12" style="5" customWidth="1"/>
    <col min="5627" max="5627" width="11.6640625" style="5" customWidth="1"/>
    <col min="5628" max="5873" width="9" style="5"/>
    <col min="5874" max="5874" width="5.6640625" style="5" customWidth="1"/>
    <col min="5875" max="5875" width="36.6640625" style="5" customWidth="1"/>
    <col min="5876" max="5876" width="11.6640625" style="5" customWidth="1"/>
    <col min="5877" max="5877" width="7.6640625" style="5" customWidth="1"/>
    <col min="5878" max="5878" width="11.6640625" style="5" customWidth="1"/>
    <col min="5879" max="5879" width="7.6640625" style="5" customWidth="1"/>
    <col min="5880" max="5880" width="11.6640625" style="5" customWidth="1"/>
    <col min="5881" max="5881" width="8.6640625" style="5" customWidth="1"/>
    <col min="5882" max="5882" width="12" style="5" customWidth="1"/>
    <col min="5883" max="5883" width="11.6640625" style="5" customWidth="1"/>
    <col min="5884" max="6129" width="9" style="5"/>
    <col min="6130" max="6130" width="5.6640625" style="5" customWidth="1"/>
    <col min="6131" max="6131" width="36.6640625" style="5" customWidth="1"/>
    <col min="6132" max="6132" width="11.6640625" style="5" customWidth="1"/>
    <col min="6133" max="6133" width="7.6640625" style="5" customWidth="1"/>
    <col min="6134" max="6134" width="11.6640625" style="5" customWidth="1"/>
    <col min="6135" max="6135" width="7.6640625" style="5" customWidth="1"/>
    <col min="6136" max="6136" width="11.6640625" style="5" customWidth="1"/>
    <col min="6137" max="6137" width="8.6640625" style="5" customWidth="1"/>
    <col min="6138" max="6138" width="12" style="5" customWidth="1"/>
    <col min="6139" max="6139" width="11.6640625" style="5" customWidth="1"/>
    <col min="6140" max="6385" width="9" style="5"/>
    <col min="6386" max="6386" width="5.6640625" style="5" customWidth="1"/>
    <col min="6387" max="6387" width="36.6640625" style="5" customWidth="1"/>
    <col min="6388" max="6388" width="11.6640625" style="5" customWidth="1"/>
    <col min="6389" max="6389" width="7.6640625" style="5" customWidth="1"/>
    <col min="6390" max="6390" width="11.6640625" style="5" customWidth="1"/>
    <col min="6391" max="6391" width="7.6640625" style="5" customWidth="1"/>
    <col min="6392" max="6392" width="11.6640625" style="5" customWidth="1"/>
    <col min="6393" max="6393" width="8.6640625" style="5" customWidth="1"/>
    <col min="6394" max="6394" width="12" style="5" customWidth="1"/>
    <col min="6395" max="6395" width="11.6640625" style="5" customWidth="1"/>
    <col min="6396" max="6641" width="9" style="5"/>
    <col min="6642" max="6642" width="5.6640625" style="5" customWidth="1"/>
    <col min="6643" max="6643" width="36.6640625" style="5" customWidth="1"/>
    <col min="6644" max="6644" width="11.6640625" style="5" customWidth="1"/>
    <col min="6645" max="6645" width="7.6640625" style="5" customWidth="1"/>
    <col min="6646" max="6646" width="11.6640625" style="5" customWidth="1"/>
    <col min="6647" max="6647" width="7.6640625" style="5" customWidth="1"/>
    <col min="6648" max="6648" width="11.6640625" style="5" customWidth="1"/>
    <col min="6649" max="6649" width="8.6640625" style="5" customWidth="1"/>
    <col min="6650" max="6650" width="12" style="5" customWidth="1"/>
    <col min="6651" max="6651" width="11.6640625" style="5" customWidth="1"/>
    <col min="6652" max="6897" width="9" style="5"/>
    <col min="6898" max="6898" width="5.6640625" style="5" customWidth="1"/>
    <col min="6899" max="6899" width="36.6640625" style="5" customWidth="1"/>
    <col min="6900" max="6900" width="11.6640625" style="5" customWidth="1"/>
    <col min="6901" max="6901" width="7.6640625" style="5" customWidth="1"/>
    <col min="6902" max="6902" width="11.6640625" style="5" customWidth="1"/>
    <col min="6903" max="6903" width="7.6640625" style="5" customWidth="1"/>
    <col min="6904" max="6904" width="11.6640625" style="5" customWidth="1"/>
    <col min="6905" max="6905" width="8.6640625" style="5" customWidth="1"/>
    <col min="6906" max="6906" width="12" style="5" customWidth="1"/>
    <col min="6907" max="6907" width="11.6640625" style="5" customWidth="1"/>
    <col min="6908" max="7153" width="9" style="5"/>
    <col min="7154" max="7154" width="5.6640625" style="5" customWidth="1"/>
    <col min="7155" max="7155" width="36.6640625" style="5" customWidth="1"/>
    <col min="7156" max="7156" width="11.6640625" style="5" customWidth="1"/>
    <col min="7157" max="7157" width="7.6640625" style="5" customWidth="1"/>
    <col min="7158" max="7158" width="11.6640625" style="5" customWidth="1"/>
    <col min="7159" max="7159" width="7.6640625" style="5" customWidth="1"/>
    <col min="7160" max="7160" width="11.6640625" style="5" customWidth="1"/>
    <col min="7161" max="7161" width="8.6640625" style="5" customWidth="1"/>
    <col min="7162" max="7162" width="12" style="5" customWidth="1"/>
    <col min="7163" max="7163" width="11.6640625" style="5" customWidth="1"/>
    <col min="7164" max="7409" width="9" style="5"/>
    <col min="7410" max="7410" width="5.6640625" style="5" customWidth="1"/>
    <col min="7411" max="7411" width="36.6640625" style="5" customWidth="1"/>
    <col min="7412" max="7412" width="11.6640625" style="5" customWidth="1"/>
    <col min="7413" max="7413" width="7.6640625" style="5" customWidth="1"/>
    <col min="7414" max="7414" width="11.6640625" style="5" customWidth="1"/>
    <col min="7415" max="7415" width="7.6640625" style="5" customWidth="1"/>
    <col min="7416" max="7416" width="11.6640625" style="5" customWidth="1"/>
    <col min="7417" max="7417" width="8.6640625" style="5" customWidth="1"/>
    <col min="7418" max="7418" width="12" style="5" customWidth="1"/>
    <col min="7419" max="7419" width="11.6640625" style="5" customWidth="1"/>
    <col min="7420" max="7665" width="9" style="5"/>
    <col min="7666" max="7666" width="5.6640625" style="5" customWidth="1"/>
    <col min="7667" max="7667" width="36.6640625" style="5" customWidth="1"/>
    <col min="7668" max="7668" width="11.6640625" style="5" customWidth="1"/>
    <col min="7669" max="7669" width="7.6640625" style="5" customWidth="1"/>
    <col min="7670" max="7670" width="11.6640625" style="5" customWidth="1"/>
    <col min="7671" max="7671" width="7.6640625" style="5" customWidth="1"/>
    <col min="7672" max="7672" width="11.6640625" style="5" customWidth="1"/>
    <col min="7673" max="7673" width="8.6640625" style="5" customWidth="1"/>
    <col min="7674" max="7674" width="12" style="5" customWidth="1"/>
    <col min="7675" max="7675" width="11.6640625" style="5" customWidth="1"/>
    <col min="7676" max="7921" width="9" style="5"/>
    <col min="7922" max="7922" width="5.6640625" style="5" customWidth="1"/>
    <col min="7923" max="7923" width="36.6640625" style="5" customWidth="1"/>
    <col min="7924" max="7924" width="11.6640625" style="5" customWidth="1"/>
    <col min="7925" max="7925" width="7.6640625" style="5" customWidth="1"/>
    <col min="7926" max="7926" width="11.6640625" style="5" customWidth="1"/>
    <col min="7927" max="7927" width="7.6640625" style="5" customWidth="1"/>
    <col min="7928" max="7928" width="11.6640625" style="5" customWidth="1"/>
    <col min="7929" max="7929" width="8.6640625" style="5" customWidth="1"/>
    <col min="7930" max="7930" width="12" style="5" customWidth="1"/>
    <col min="7931" max="7931" width="11.6640625" style="5" customWidth="1"/>
    <col min="7932" max="8177" width="9" style="5"/>
    <col min="8178" max="8178" width="5.6640625" style="5" customWidth="1"/>
    <col min="8179" max="8179" width="36.6640625" style="5" customWidth="1"/>
    <col min="8180" max="8180" width="11.6640625" style="5" customWidth="1"/>
    <col min="8181" max="8181" width="7.6640625" style="5" customWidth="1"/>
    <col min="8182" max="8182" width="11.6640625" style="5" customWidth="1"/>
    <col min="8183" max="8183" width="7.6640625" style="5" customWidth="1"/>
    <col min="8184" max="8184" width="11.6640625" style="5" customWidth="1"/>
    <col min="8185" max="8185" width="8.6640625" style="5" customWidth="1"/>
    <col min="8186" max="8186" width="12" style="5" customWidth="1"/>
    <col min="8187" max="8187" width="11.6640625" style="5" customWidth="1"/>
    <col min="8188" max="8433" width="9" style="5"/>
    <col min="8434" max="8434" width="5.6640625" style="5" customWidth="1"/>
    <col min="8435" max="8435" width="36.6640625" style="5" customWidth="1"/>
    <col min="8436" max="8436" width="11.6640625" style="5" customWidth="1"/>
    <col min="8437" max="8437" width="7.6640625" style="5" customWidth="1"/>
    <col min="8438" max="8438" width="11.6640625" style="5" customWidth="1"/>
    <col min="8439" max="8439" width="7.6640625" style="5" customWidth="1"/>
    <col min="8440" max="8440" width="11.6640625" style="5" customWidth="1"/>
    <col min="8441" max="8441" width="8.6640625" style="5" customWidth="1"/>
    <col min="8442" max="8442" width="12" style="5" customWidth="1"/>
    <col min="8443" max="8443" width="11.6640625" style="5" customWidth="1"/>
    <col min="8444" max="8689" width="9" style="5"/>
    <col min="8690" max="8690" width="5.6640625" style="5" customWidth="1"/>
    <col min="8691" max="8691" width="36.6640625" style="5" customWidth="1"/>
    <col min="8692" max="8692" width="11.6640625" style="5" customWidth="1"/>
    <col min="8693" max="8693" width="7.6640625" style="5" customWidth="1"/>
    <col min="8694" max="8694" width="11.6640625" style="5" customWidth="1"/>
    <col min="8695" max="8695" width="7.6640625" style="5" customWidth="1"/>
    <col min="8696" max="8696" width="11.6640625" style="5" customWidth="1"/>
    <col min="8697" max="8697" width="8.6640625" style="5" customWidth="1"/>
    <col min="8698" max="8698" width="12" style="5" customWidth="1"/>
    <col min="8699" max="8699" width="11.6640625" style="5" customWidth="1"/>
    <col min="8700" max="8945" width="9" style="5"/>
    <col min="8946" max="8946" width="5.6640625" style="5" customWidth="1"/>
    <col min="8947" max="8947" width="36.6640625" style="5" customWidth="1"/>
    <col min="8948" max="8948" width="11.6640625" style="5" customWidth="1"/>
    <col min="8949" max="8949" width="7.6640625" style="5" customWidth="1"/>
    <col min="8950" max="8950" width="11.6640625" style="5" customWidth="1"/>
    <col min="8951" max="8951" width="7.6640625" style="5" customWidth="1"/>
    <col min="8952" max="8952" width="11.6640625" style="5" customWidth="1"/>
    <col min="8953" max="8953" width="8.6640625" style="5" customWidth="1"/>
    <col min="8954" max="8954" width="12" style="5" customWidth="1"/>
    <col min="8955" max="8955" width="11.6640625" style="5" customWidth="1"/>
    <col min="8956" max="9201" width="9" style="5"/>
    <col min="9202" max="9202" width="5.6640625" style="5" customWidth="1"/>
    <col min="9203" max="9203" width="36.6640625" style="5" customWidth="1"/>
    <col min="9204" max="9204" width="11.6640625" style="5" customWidth="1"/>
    <col min="9205" max="9205" width="7.6640625" style="5" customWidth="1"/>
    <col min="9206" max="9206" width="11.6640625" style="5" customWidth="1"/>
    <col min="9207" max="9207" width="7.6640625" style="5" customWidth="1"/>
    <col min="9208" max="9208" width="11.6640625" style="5" customWidth="1"/>
    <col min="9209" max="9209" width="8.6640625" style="5" customWidth="1"/>
    <col min="9210" max="9210" width="12" style="5" customWidth="1"/>
    <col min="9211" max="9211" width="11.6640625" style="5" customWidth="1"/>
    <col min="9212" max="9457" width="9" style="5"/>
    <col min="9458" max="9458" width="5.6640625" style="5" customWidth="1"/>
    <col min="9459" max="9459" width="36.6640625" style="5" customWidth="1"/>
    <col min="9460" max="9460" width="11.6640625" style="5" customWidth="1"/>
    <col min="9461" max="9461" width="7.6640625" style="5" customWidth="1"/>
    <col min="9462" max="9462" width="11.6640625" style="5" customWidth="1"/>
    <col min="9463" max="9463" width="7.6640625" style="5" customWidth="1"/>
    <col min="9464" max="9464" width="11.6640625" style="5" customWidth="1"/>
    <col min="9465" max="9465" width="8.6640625" style="5" customWidth="1"/>
    <col min="9466" max="9466" width="12" style="5" customWidth="1"/>
    <col min="9467" max="9467" width="11.6640625" style="5" customWidth="1"/>
    <col min="9468" max="9713" width="9" style="5"/>
    <col min="9714" max="9714" width="5.6640625" style="5" customWidth="1"/>
    <col min="9715" max="9715" width="36.6640625" style="5" customWidth="1"/>
    <col min="9716" max="9716" width="11.6640625" style="5" customWidth="1"/>
    <col min="9717" max="9717" width="7.6640625" style="5" customWidth="1"/>
    <col min="9718" max="9718" width="11.6640625" style="5" customWidth="1"/>
    <col min="9719" max="9719" width="7.6640625" style="5" customWidth="1"/>
    <col min="9720" max="9720" width="11.6640625" style="5" customWidth="1"/>
    <col min="9721" max="9721" width="8.6640625" style="5" customWidth="1"/>
    <col min="9722" max="9722" width="12" style="5" customWidth="1"/>
    <col min="9723" max="9723" width="11.6640625" style="5" customWidth="1"/>
    <col min="9724" max="9969" width="9" style="5"/>
    <col min="9970" max="9970" width="5.6640625" style="5" customWidth="1"/>
    <col min="9971" max="9971" width="36.6640625" style="5" customWidth="1"/>
    <col min="9972" max="9972" width="11.6640625" style="5" customWidth="1"/>
    <col min="9973" max="9973" width="7.6640625" style="5" customWidth="1"/>
    <col min="9974" max="9974" width="11.6640625" style="5" customWidth="1"/>
    <col min="9975" max="9975" width="7.6640625" style="5" customWidth="1"/>
    <col min="9976" max="9976" width="11.6640625" style="5" customWidth="1"/>
    <col min="9977" max="9977" width="8.6640625" style="5" customWidth="1"/>
    <col min="9978" max="9978" width="12" style="5" customWidth="1"/>
    <col min="9979" max="9979" width="11.6640625" style="5" customWidth="1"/>
    <col min="9980" max="10225" width="9" style="5"/>
    <col min="10226" max="10226" width="5.6640625" style="5" customWidth="1"/>
    <col min="10227" max="10227" width="36.6640625" style="5" customWidth="1"/>
    <col min="10228" max="10228" width="11.6640625" style="5" customWidth="1"/>
    <col min="10229" max="10229" width="7.6640625" style="5" customWidth="1"/>
    <col min="10230" max="10230" width="11.6640625" style="5" customWidth="1"/>
    <col min="10231" max="10231" width="7.6640625" style="5" customWidth="1"/>
    <col min="10232" max="10232" width="11.6640625" style="5" customWidth="1"/>
    <col min="10233" max="10233" width="8.6640625" style="5" customWidth="1"/>
    <col min="10234" max="10234" width="12" style="5" customWidth="1"/>
    <col min="10235" max="10235" width="11.6640625" style="5" customWidth="1"/>
    <col min="10236" max="10481" width="9" style="5"/>
    <col min="10482" max="10482" width="5.6640625" style="5" customWidth="1"/>
    <col min="10483" max="10483" width="36.6640625" style="5" customWidth="1"/>
    <col min="10484" max="10484" width="11.6640625" style="5" customWidth="1"/>
    <col min="10485" max="10485" width="7.6640625" style="5" customWidth="1"/>
    <col min="10486" max="10486" width="11.6640625" style="5" customWidth="1"/>
    <col min="10487" max="10487" width="7.6640625" style="5" customWidth="1"/>
    <col min="10488" max="10488" width="11.6640625" style="5" customWidth="1"/>
    <col min="10489" max="10489" width="8.6640625" style="5" customWidth="1"/>
    <col min="10490" max="10490" width="12" style="5" customWidth="1"/>
    <col min="10491" max="10491" width="11.6640625" style="5" customWidth="1"/>
    <col min="10492" max="10737" width="9" style="5"/>
    <col min="10738" max="10738" width="5.6640625" style="5" customWidth="1"/>
    <col min="10739" max="10739" width="36.6640625" style="5" customWidth="1"/>
    <col min="10740" max="10740" width="11.6640625" style="5" customWidth="1"/>
    <col min="10741" max="10741" width="7.6640625" style="5" customWidth="1"/>
    <col min="10742" max="10742" width="11.6640625" style="5" customWidth="1"/>
    <col min="10743" max="10743" width="7.6640625" style="5" customWidth="1"/>
    <col min="10744" max="10744" width="11.6640625" style="5" customWidth="1"/>
    <col min="10745" max="10745" width="8.6640625" style="5" customWidth="1"/>
    <col min="10746" max="10746" width="12" style="5" customWidth="1"/>
    <col min="10747" max="10747" width="11.6640625" style="5" customWidth="1"/>
    <col min="10748" max="10993" width="9" style="5"/>
    <col min="10994" max="10994" width="5.6640625" style="5" customWidth="1"/>
    <col min="10995" max="10995" width="36.6640625" style="5" customWidth="1"/>
    <col min="10996" max="10996" width="11.6640625" style="5" customWidth="1"/>
    <col min="10997" max="10997" width="7.6640625" style="5" customWidth="1"/>
    <col min="10998" max="10998" width="11.6640625" style="5" customWidth="1"/>
    <col min="10999" max="10999" width="7.6640625" style="5" customWidth="1"/>
    <col min="11000" max="11000" width="11.6640625" style="5" customWidth="1"/>
    <col min="11001" max="11001" width="8.6640625" style="5" customWidth="1"/>
    <col min="11002" max="11002" width="12" style="5" customWidth="1"/>
    <col min="11003" max="11003" width="11.6640625" style="5" customWidth="1"/>
    <col min="11004" max="11249" width="9" style="5"/>
    <col min="11250" max="11250" width="5.6640625" style="5" customWidth="1"/>
    <col min="11251" max="11251" width="36.6640625" style="5" customWidth="1"/>
    <col min="11252" max="11252" width="11.6640625" style="5" customWidth="1"/>
    <col min="11253" max="11253" width="7.6640625" style="5" customWidth="1"/>
    <col min="11254" max="11254" width="11.6640625" style="5" customWidth="1"/>
    <col min="11255" max="11255" width="7.6640625" style="5" customWidth="1"/>
    <col min="11256" max="11256" width="11.6640625" style="5" customWidth="1"/>
    <col min="11257" max="11257" width="8.6640625" style="5" customWidth="1"/>
    <col min="11258" max="11258" width="12" style="5" customWidth="1"/>
    <col min="11259" max="11259" width="11.6640625" style="5" customWidth="1"/>
    <col min="11260" max="11505" width="9" style="5"/>
    <col min="11506" max="11506" width="5.6640625" style="5" customWidth="1"/>
    <col min="11507" max="11507" width="36.6640625" style="5" customWidth="1"/>
    <col min="11508" max="11508" width="11.6640625" style="5" customWidth="1"/>
    <col min="11509" max="11509" width="7.6640625" style="5" customWidth="1"/>
    <col min="11510" max="11510" width="11.6640625" style="5" customWidth="1"/>
    <col min="11511" max="11511" width="7.6640625" style="5" customWidth="1"/>
    <col min="11512" max="11512" width="11.6640625" style="5" customWidth="1"/>
    <col min="11513" max="11513" width="8.6640625" style="5" customWidth="1"/>
    <col min="11514" max="11514" width="12" style="5" customWidth="1"/>
    <col min="11515" max="11515" width="11.6640625" style="5" customWidth="1"/>
    <col min="11516" max="11761" width="9" style="5"/>
    <col min="11762" max="11762" width="5.6640625" style="5" customWidth="1"/>
    <col min="11763" max="11763" width="36.6640625" style="5" customWidth="1"/>
    <col min="11764" max="11764" width="11.6640625" style="5" customWidth="1"/>
    <col min="11765" max="11765" width="7.6640625" style="5" customWidth="1"/>
    <col min="11766" max="11766" width="11.6640625" style="5" customWidth="1"/>
    <col min="11767" max="11767" width="7.6640625" style="5" customWidth="1"/>
    <col min="11768" max="11768" width="11.6640625" style="5" customWidth="1"/>
    <col min="11769" max="11769" width="8.6640625" style="5" customWidth="1"/>
    <col min="11770" max="11770" width="12" style="5" customWidth="1"/>
    <col min="11771" max="11771" width="11.6640625" style="5" customWidth="1"/>
    <col min="11772" max="12017" width="9" style="5"/>
    <col min="12018" max="12018" width="5.6640625" style="5" customWidth="1"/>
    <col min="12019" max="12019" width="36.6640625" style="5" customWidth="1"/>
    <col min="12020" max="12020" width="11.6640625" style="5" customWidth="1"/>
    <col min="12021" max="12021" width="7.6640625" style="5" customWidth="1"/>
    <col min="12022" max="12022" width="11.6640625" style="5" customWidth="1"/>
    <col min="12023" max="12023" width="7.6640625" style="5" customWidth="1"/>
    <col min="12024" max="12024" width="11.6640625" style="5" customWidth="1"/>
    <col min="12025" max="12025" width="8.6640625" style="5" customWidth="1"/>
    <col min="12026" max="12026" width="12" style="5" customWidth="1"/>
    <col min="12027" max="12027" width="11.6640625" style="5" customWidth="1"/>
    <col min="12028" max="12273" width="9" style="5"/>
    <col min="12274" max="12274" width="5.6640625" style="5" customWidth="1"/>
    <col min="12275" max="12275" width="36.6640625" style="5" customWidth="1"/>
    <col min="12276" max="12276" width="11.6640625" style="5" customWidth="1"/>
    <col min="12277" max="12277" width="7.6640625" style="5" customWidth="1"/>
    <col min="12278" max="12278" width="11.6640625" style="5" customWidth="1"/>
    <col min="12279" max="12279" width="7.6640625" style="5" customWidth="1"/>
    <col min="12280" max="12280" width="11.6640625" style="5" customWidth="1"/>
    <col min="12281" max="12281" width="8.6640625" style="5" customWidth="1"/>
    <col min="12282" max="12282" width="12" style="5" customWidth="1"/>
    <col min="12283" max="12283" width="11.6640625" style="5" customWidth="1"/>
    <col min="12284" max="12529" width="9" style="5"/>
    <col min="12530" max="12530" width="5.6640625" style="5" customWidth="1"/>
    <col min="12531" max="12531" width="36.6640625" style="5" customWidth="1"/>
    <col min="12532" max="12532" width="11.6640625" style="5" customWidth="1"/>
    <col min="12533" max="12533" width="7.6640625" style="5" customWidth="1"/>
    <col min="12534" max="12534" width="11.6640625" style="5" customWidth="1"/>
    <col min="12535" max="12535" width="7.6640625" style="5" customWidth="1"/>
    <col min="12536" max="12536" width="11.6640625" style="5" customWidth="1"/>
    <col min="12537" max="12537" width="8.6640625" style="5" customWidth="1"/>
    <col min="12538" max="12538" width="12" style="5" customWidth="1"/>
    <col min="12539" max="12539" width="11.6640625" style="5" customWidth="1"/>
    <col min="12540" max="12785" width="9" style="5"/>
    <col min="12786" max="12786" width="5.6640625" style="5" customWidth="1"/>
    <col min="12787" max="12787" width="36.6640625" style="5" customWidth="1"/>
    <col min="12788" max="12788" width="11.6640625" style="5" customWidth="1"/>
    <col min="12789" max="12789" width="7.6640625" style="5" customWidth="1"/>
    <col min="12790" max="12790" width="11.6640625" style="5" customWidth="1"/>
    <col min="12791" max="12791" width="7.6640625" style="5" customWidth="1"/>
    <col min="12792" max="12792" width="11.6640625" style="5" customWidth="1"/>
    <col min="12793" max="12793" width="8.6640625" style="5" customWidth="1"/>
    <col min="12794" max="12794" width="12" style="5" customWidth="1"/>
    <col min="12795" max="12795" width="11.6640625" style="5" customWidth="1"/>
    <col min="12796" max="13041" width="9" style="5"/>
    <col min="13042" max="13042" width="5.6640625" style="5" customWidth="1"/>
    <col min="13043" max="13043" width="36.6640625" style="5" customWidth="1"/>
    <col min="13044" max="13044" width="11.6640625" style="5" customWidth="1"/>
    <col min="13045" max="13045" width="7.6640625" style="5" customWidth="1"/>
    <col min="13046" max="13046" width="11.6640625" style="5" customWidth="1"/>
    <col min="13047" max="13047" width="7.6640625" style="5" customWidth="1"/>
    <col min="13048" max="13048" width="11.6640625" style="5" customWidth="1"/>
    <col min="13049" max="13049" width="8.6640625" style="5" customWidth="1"/>
    <col min="13050" max="13050" width="12" style="5" customWidth="1"/>
    <col min="13051" max="13051" width="11.6640625" style="5" customWidth="1"/>
    <col min="13052" max="13297" width="9" style="5"/>
    <col min="13298" max="13298" width="5.6640625" style="5" customWidth="1"/>
    <col min="13299" max="13299" width="36.6640625" style="5" customWidth="1"/>
    <col min="13300" max="13300" width="11.6640625" style="5" customWidth="1"/>
    <col min="13301" max="13301" width="7.6640625" style="5" customWidth="1"/>
    <col min="13302" max="13302" width="11.6640625" style="5" customWidth="1"/>
    <col min="13303" max="13303" width="7.6640625" style="5" customWidth="1"/>
    <col min="13304" max="13304" width="11.6640625" style="5" customWidth="1"/>
    <col min="13305" max="13305" width="8.6640625" style="5" customWidth="1"/>
    <col min="13306" max="13306" width="12" style="5" customWidth="1"/>
    <col min="13307" max="13307" width="11.6640625" style="5" customWidth="1"/>
    <col min="13308" max="13553" width="9" style="5"/>
    <col min="13554" max="13554" width="5.6640625" style="5" customWidth="1"/>
    <col min="13555" max="13555" width="36.6640625" style="5" customWidth="1"/>
    <col min="13556" max="13556" width="11.6640625" style="5" customWidth="1"/>
    <col min="13557" max="13557" width="7.6640625" style="5" customWidth="1"/>
    <col min="13558" max="13558" width="11.6640625" style="5" customWidth="1"/>
    <col min="13559" max="13559" width="7.6640625" style="5" customWidth="1"/>
    <col min="13560" max="13560" width="11.6640625" style="5" customWidth="1"/>
    <col min="13561" max="13561" width="8.6640625" style="5" customWidth="1"/>
    <col min="13562" max="13562" width="12" style="5" customWidth="1"/>
    <col min="13563" max="13563" width="11.6640625" style="5" customWidth="1"/>
    <col min="13564" max="13809" width="9" style="5"/>
    <col min="13810" max="13810" width="5.6640625" style="5" customWidth="1"/>
    <col min="13811" max="13811" width="36.6640625" style="5" customWidth="1"/>
    <col min="13812" max="13812" width="11.6640625" style="5" customWidth="1"/>
    <col min="13813" max="13813" width="7.6640625" style="5" customWidth="1"/>
    <col min="13814" max="13814" width="11.6640625" style="5" customWidth="1"/>
    <col min="13815" max="13815" width="7.6640625" style="5" customWidth="1"/>
    <col min="13816" max="13816" width="11.6640625" style="5" customWidth="1"/>
    <col min="13817" max="13817" width="8.6640625" style="5" customWidth="1"/>
    <col min="13818" max="13818" width="12" style="5" customWidth="1"/>
    <col min="13819" max="13819" width="11.6640625" style="5" customWidth="1"/>
    <col min="13820" max="14065" width="9" style="5"/>
    <col min="14066" max="14066" width="5.6640625" style="5" customWidth="1"/>
    <col min="14067" max="14067" width="36.6640625" style="5" customWidth="1"/>
    <col min="14068" max="14068" width="11.6640625" style="5" customWidth="1"/>
    <col min="14069" max="14069" width="7.6640625" style="5" customWidth="1"/>
    <col min="14070" max="14070" width="11.6640625" style="5" customWidth="1"/>
    <col min="14071" max="14071" width="7.6640625" style="5" customWidth="1"/>
    <col min="14072" max="14072" width="11.6640625" style="5" customWidth="1"/>
    <col min="14073" max="14073" width="8.6640625" style="5" customWidth="1"/>
    <col min="14074" max="14074" width="12" style="5" customWidth="1"/>
    <col min="14075" max="14075" width="11.6640625" style="5" customWidth="1"/>
    <col min="14076" max="14321" width="9" style="5"/>
    <col min="14322" max="14322" width="5.6640625" style="5" customWidth="1"/>
    <col min="14323" max="14323" width="36.6640625" style="5" customWidth="1"/>
    <col min="14324" max="14324" width="11.6640625" style="5" customWidth="1"/>
    <col min="14325" max="14325" width="7.6640625" style="5" customWidth="1"/>
    <col min="14326" max="14326" width="11.6640625" style="5" customWidth="1"/>
    <col min="14327" max="14327" width="7.6640625" style="5" customWidth="1"/>
    <col min="14328" max="14328" width="11.6640625" style="5" customWidth="1"/>
    <col min="14329" max="14329" width="8.6640625" style="5" customWidth="1"/>
    <col min="14330" max="14330" width="12" style="5" customWidth="1"/>
    <col min="14331" max="14331" width="11.6640625" style="5" customWidth="1"/>
    <col min="14332" max="14577" width="9" style="5"/>
    <col min="14578" max="14578" width="5.6640625" style="5" customWidth="1"/>
    <col min="14579" max="14579" width="36.6640625" style="5" customWidth="1"/>
    <col min="14580" max="14580" width="11.6640625" style="5" customWidth="1"/>
    <col min="14581" max="14581" width="7.6640625" style="5" customWidth="1"/>
    <col min="14582" max="14582" width="11.6640625" style="5" customWidth="1"/>
    <col min="14583" max="14583" width="7.6640625" style="5" customWidth="1"/>
    <col min="14584" max="14584" width="11.6640625" style="5" customWidth="1"/>
    <col min="14585" max="14585" width="8.6640625" style="5" customWidth="1"/>
    <col min="14586" max="14586" width="12" style="5" customWidth="1"/>
    <col min="14587" max="14587" width="11.6640625" style="5" customWidth="1"/>
    <col min="14588" max="14833" width="9" style="5"/>
    <col min="14834" max="14834" width="5.6640625" style="5" customWidth="1"/>
    <col min="14835" max="14835" width="36.6640625" style="5" customWidth="1"/>
    <col min="14836" max="14836" width="11.6640625" style="5" customWidth="1"/>
    <col min="14837" max="14837" width="7.6640625" style="5" customWidth="1"/>
    <col min="14838" max="14838" width="11.6640625" style="5" customWidth="1"/>
    <col min="14839" max="14839" width="7.6640625" style="5" customWidth="1"/>
    <col min="14840" max="14840" width="11.6640625" style="5" customWidth="1"/>
    <col min="14841" max="14841" width="8.6640625" style="5" customWidth="1"/>
    <col min="14842" max="14842" width="12" style="5" customWidth="1"/>
    <col min="14843" max="14843" width="11.6640625" style="5" customWidth="1"/>
    <col min="14844" max="15089" width="9" style="5"/>
    <col min="15090" max="15090" width="5.6640625" style="5" customWidth="1"/>
    <col min="15091" max="15091" width="36.6640625" style="5" customWidth="1"/>
    <col min="15092" max="15092" width="11.6640625" style="5" customWidth="1"/>
    <col min="15093" max="15093" width="7.6640625" style="5" customWidth="1"/>
    <col min="15094" max="15094" width="11.6640625" style="5" customWidth="1"/>
    <col min="15095" max="15095" width="7.6640625" style="5" customWidth="1"/>
    <col min="15096" max="15096" width="11.6640625" style="5" customWidth="1"/>
    <col min="15097" max="15097" width="8.6640625" style="5" customWidth="1"/>
    <col min="15098" max="15098" width="12" style="5" customWidth="1"/>
    <col min="15099" max="15099" width="11.6640625" style="5" customWidth="1"/>
    <col min="15100" max="15345" width="9" style="5"/>
    <col min="15346" max="15346" width="5.6640625" style="5" customWidth="1"/>
    <col min="15347" max="15347" width="36.6640625" style="5" customWidth="1"/>
    <col min="15348" max="15348" width="11.6640625" style="5" customWidth="1"/>
    <col min="15349" max="15349" width="7.6640625" style="5" customWidth="1"/>
    <col min="15350" max="15350" width="11.6640625" style="5" customWidth="1"/>
    <col min="15351" max="15351" width="7.6640625" style="5" customWidth="1"/>
    <col min="15352" max="15352" width="11.6640625" style="5" customWidth="1"/>
    <col min="15353" max="15353" width="8.6640625" style="5" customWidth="1"/>
    <col min="15354" max="15354" width="12" style="5" customWidth="1"/>
    <col min="15355" max="15355" width="11.6640625" style="5" customWidth="1"/>
    <col min="15356" max="15601" width="9" style="5"/>
    <col min="15602" max="15602" width="5.6640625" style="5" customWidth="1"/>
    <col min="15603" max="15603" width="36.6640625" style="5" customWidth="1"/>
    <col min="15604" max="15604" width="11.6640625" style="5" customWidth="1"/>
    <col min="15605" max="15605" width="7.6640625" style="5" customWidth="1"/>
    <col min="15606" max="15606" width="11.6640625" style="5" customWidth="1"/>
    <col min="15607" max="15607" width="7.6640625" style="5" customWidth="1"/>
    <col min="15608" max="15608" width="11.6640625" style="5" customWidth="1"/>
    <col min="15609" max="15609" width="8.6640625" style="5" customWidth="1"/>
    <col min="15610" max="15610" width="12" style="5" customWidth="1"/>
    <col min="15611" max="15611" width="11.6640625" style="5" customWidth="1"/>
    <col min="15612" max="15857" width="9" style="5"/>
    <col min="15858" max="15858" width="5.6640625" style="5" customWidth="1"/>
    <col min="15859" max="15859" width="36.6640625" style="5" customWidth="1"/>
    <col min="15860" max="15860" width="11.6640625" style="5" customWidth="1"/>
    <col min="15861" max="15861" width="7.6640625" style="5" customWidth="1"/>
    <col min="15862" max="15862" width="11.6640625" style="5" customWidth="1"/>
    <col min="15863" max="15863" width="7.6640625" style="5" customWidth="1"/>
    <col min="15864" max="15864" width="11.6640625" style="5" customWidth="1"/>
    <col min="15865" max="15865" width="8.6640625" style="5" customWidth="1"/>
    <col min="15866" max="15866" width="12" style="5" customWidth="1"/>
    <col min="15867" max="15867" width="11.6640625" style="5" customWidth="1"/>
    <col min="15868" max="16113" width="9" style="5"/>
    <col min="16114" max="16114" width="5.6640625" style="5" customWidth="1"/>
    <col min="16115" max="16115" width="36.6640625" style="5" customWidth="1"/>
    <col min="16116" max="16116" width="11.6640625" style="5" customWidth="1"/>
    <col min="16117" max="16117" width="7.6640625" style="5" customWidth="1"/>
    <col min="16118" max="16118" width="11.6640625" style="5" customWidth="1"/>
    <col min="16119" max="16119" width="7.6640625" style="5" customWidth="1"/>
    <col min="16120" max="16120" width="11.6640625" style="5" customWidth="1"/>
    <col min="16121" max="16121" width="8.6640625" style="5" customWidth="1"/>
    <col min="16122" max="16122" width="12" style="5" customWidth="1"/>
    <col min="16123" max="16123" width="11.6640625" style="5" customWidth="1"/>
    <col min="16124" max="16384" width="9" style="5"/>
  </cols>
  <sheetData>
    <row r="1" spans="1:8" ht="50.1" customHeight="1">
      <c r="A1" s="62"/>
      <c r="B1" s="62"/>
      <c r="C1" s="62"/>
      <c r="D1" s="62"/>
      <c r="E1" s="62"/>
      <c r="F1" s="62"/>
      <c r="G1" s="62"/>
      <c r="H1" s="62"/>
    </row>
    <row r="2" spans="1:8" ht="36" customHeight="1">
      <c r="A2" s="62"/>
      <c r="B2" s="62"/>
      <c r="C2" s="62"/>
      <c r="D2" s="62"/>
      <c r="E2" s="62"/>
      <c r="F2" s="62"/>
      <c r="G2" s="62"/>
      <c r="H2" s="62"/>
    </row>
    <row r="3" spans="1:8" ht="18" customHeight="1">
      <c r="A3" s="62"/>
      <c r="B3" s="41" t="s">
        <v>88</v>
      </c>
      <c r="C3" s="42"/>
      <c r="D3" s="42"/>
      <c r="E3" s="42"/>
      <c r="F3" s="42"/>
      <c r="G3" s="42"/>
      <c r="H3" s="42"/>
    </row>
    <row r="4" spans="1:8" ht="18" customHeight="1">
      <c r="A4" s="62"/>
      <c r="B4" s="41" t="s">
        <v>131</v>
      </c>
      <c r="C4" s="42"/>
      <c r="D4" s="42"/>
      <c r="E4" s="42"/>
      <c r="F4" s="42"/>
      <c r="G4" s="42"/>
      <c r="H4" s="42"/>
    </row>
    <row r="5" spans="1:8" ht="18" customHeight="1">
      <c r="A5" s="62"/>
      <c r="B5" s="41" t="s">
        <v>132</v>
      </c>
      <c r="C5" s="42"/>
      <c r="D5" s="42"/>
      <c r="E5" s="42"/>
      <c r="F5" s="42"/>
      <c r="G5" s="42"/>
      <c r="H5" s="42"/>
    </row>
    <row r="6" spans="1:8" ht="18" customHeight="1">
      <c r="A6" s="62"/>
      <c r="B6" s="41" t="s">
        <v>133</v>
      </c>
      <c r="C6" s="42"/>
      <c r="D6" s="42"/>
      <c r="E6" s="42"/>
      <c r="F6" s="42"/>
      <c r="G6" s="42"/>
      <c r="H6" s="42"/>
    </row>
    <row r="7" spans="1:8" ht="18" customHeight="1">
      <c r="A7" s="62"/>
      <c r="B7" s="41" t="s">
        <v>70</v>
      </c>
      <c r="C7" s="42"/>
      <c r="D7" s="42"/>
      <c r="E7" s="42"/>
      <c r="F7" s="42"/>
      <c r="G7" s="42"/>
      <c r="H7" s="42"/>
    </row>
    <row r="8" spans="1:8" ht="45.9" customHeight="1">
      <c r="A8" s="62"/>
      <c r="B8" s="167" t="s">
        <v>71</v>
      </c>
      <c r="C8" s="168"/>
      <c r="D8" s="168"/>
      <c r="E8" s="168"/>
      <c r="F8" s="168"/>
      <c r="G8" s="168"/>
      <c r="H8" s="168"/>
    </row>
    <row r="9" spans="1:8" ht="15.9" customHeight="1">
      <c r="A9" s="62"/>
      <c r="B9" s="42"/>
      <c r="C9" s="42"/>
      <c r="D9" s="42"/>
      <c r="E9" s="42"/>
      <c r="F9" s="42"/>
      <c r="G9" s="175" t="s">
        <v>63</v>
      </c>
      <c r="H9" s="175"/>
    </row>
    <row r="10" spans="1:8" ht="17.100000000000001" customHeight="1">
      <c r="A10" s="62"/>
      <c r="B10" s="174" t="s">
        <v>151</v>
      </c>
      <c r="C10" s="174" t="s">
        <v>210</v>
      </c>
      <c r="D10" s="174"/>
      <c r="E10" s="174" t="s">
        <v>211</v>
      </c>
      <c r="F10" s="174"/>
      <c r="G10" s="174" t="s">
        <v>154</v>
      </c>
      <c r="H10" s="174"/>
    </row>
    <row r="11" spans="1:8" ht="17.100000000000001" customHeight="1">
      <c r="A11" s="62"/>
      <c r="B11" s="174"/>
      <c r="C11" s="142" t="s">
        <v>155</v>
      </c>
      <c r="D11" s="142" t="s">
        <v>127</v>
      </c>
      <c r="E11" s="142" t="s">
        <v>155</v>
      </c>
      <c r="F11" s="142" t="s">
        <v>127</v>
      </c>
      <c r="G11" s="142" t="s">
        <v>155</v>
      </c>
      <c r="H11" s="142" t="s">
        <v>127</v>
      </c>
    </row>
    <row r="12" spans="1:8" ht="17.100000000000001" customHeight="1">
      <c r="A12" s="62"/>
      <c r="B12" s="151" t="s">
        <v>182</v>
      </c>
      <c r="C12" s="144">
        <v>98875</v>
      </c>
      <c r="D12" s="145">
        <f t="shared" ref="D12:D33" si="0">+C12/$C$35*100</f>
        <v>3.2078474248812161</v>
      </c>
      <c r="E12" s="144">
        <v>85171</v>
      </c>
      <c r="F12" s="148">
        <v>3</v>
      </c>
      <c r="G12" s="152">
        <f t="shared" ref="G12:G33" si="1">+C12-E12</f>
        <v>13704</v>
      </c>
      <c r="H12" s="153">
        <f t="shared" ref="H12:H35" si="2">+G12/E12*100</f>
        <v>16.089983679891041</v>
      </c>
    </row>
    <row r="13" spans="1:8" ht="17.100000000000001" customHeight="1">
      <c r="A13" s="62"/>
      <c r="B13" s="151" t="s">
        <v>157</v>
      </c>
      <c r="C13" s="144">
        <v>68387</v>
      </c>
      <c r="D13" s="145">
        <f t="shared" si="0"/>
        <v>2.2187111185370592</v>
      </c>
      <c r="E13" s="144">
        <v>83209</v>
      </c>
      <c r="F13" s="148">
        <v>2.9</v>
      </c>
      <c r="G13" s="152">
        <f t="shared" si="1"/>
        <v>-14822</v>
      </c>
      <c r="H13" s="153">
        <f t="shared" si="2"/>
        <v>-17.812976961626749</v>
      </c>
    </row>
    <row r="14" spans="1:8" ht="17.100000000000001" customHeight="1">
      <c r="A14" s="62"/>
      <c r="B14" s="151" t="s">
        <v>183</v>
      </c>
      <c r="C14" s="144">
        <v>183654</v>
      </c>
      <c r="D14" s="145">
        <f t="shared" si="0"/>
        <v>5.9583717923553463</v>
      </c>
      <c r="E14" s="144">
        <v>163910</v>
      </c>
      <c r="F14" s="148">
        <v>5.7</v>
      </c>
      <c r="G14" s="152">
        <f t="shared" si="1"/>
        <v>19744</v>
      </c>
      <c r="H14" s="153">
        <f t="shared" si="2"/>
        <v>12.045634799585137</v>
      </c>
    </row>
    <row r="15" spans="1:8" ht="17.100000000000001" customHeight="1">
      <c r="A15" s="62"/>
      <c r="B15" s="151" t="s">
        <v>159</v>
      </c>
      <c r="C15" s="144">
        <v>6889</v>
      </c>
      <c r="D15" s="145">
        <f t="shared" si="0"/>
        <v>0.22350301805316511</v>
      </c>
      <c r="E15" s="144">
        <v>8927</v>
      </c>
      <c r="F15" s="148">
        <v>0.3</v>
      </c>
      <c r="G15" s="152">
        <f t="shared" si="1"/>
        <v>-2038</v>
      </c>
      <c r="H15" s="153">
        <f t="shared" si="2"/>
        <v>-22.829618012770247</v>
      </c>
    </row>
    <row r="16" spans="1:8" ht="17.100000000000001" customHeight="1">
      <c r="A16" s="62"/>
      <c r="B16" s="151" t="s">
        <v>160</v>
      </c>
      <c r="C16" s="144">
        <v>577890</v>
      </c>
      <c r="D16" s="145">
        <f t="shared" si="0"/>
        <v>18.748752954382869</v>
      </c>
      <c r="E16" s="144">
        <v>600214</v>
      </c>
      <c r="F16" s="148">
        <v>20.9</v>
      </c>
      <c r="G16" s="152">
        <f t="shared" si="1"/>
        <v>-22324</v>
      </c>
      <c r="H16" s="153">
        <f t="shared" si="2"/>
        <v>-3.7193401020302761</v>
      </c>
    </row>
    <row r="17" spans="1:8" ht="17.100000000000001" customHeight="1">
      <c r="A17" s="62"/>
      <c r="B17" s="151" t="s">
        <v>161</v>
      </c>
      <c r="C17" s="144">
        <v>227916</v>
      </c>
      <c r="D17" s="145">
        <f t="shared" si="0"/>
        <v>7.3943843609529951</v>
      </c>
      <c r="E17" s="144">
        <v>209773</v>
      </c>
      <c r="F17" s="148">
        <v>7.3</v>
      </c>
      <c r="G17" s="152">
        <f t="shared" si="1"/>
        <v>18143</v>
      </c>
      <c r="H17" s="153">
        <f t="shared" si="2"/>
        <v>8.648872829201089</v>
      </c>
    </row>
    <row r="18" spans="1:8" ht="17.100000000000001" customHeight="1">
      <c r="A18" s="62"/>
      <c r="B18" s="151" t="s">
        <v>184</v>
      </c>
      <c r="C18" s="144">
        <v>402443</v>
      </c>
      <c r="D18" s="145">
        <f t="shared" si="0"/>
        <v>13.056644664591365</v>
      </c>
      <c r="E18" s="144">
        <v>314648</v>
      </c>
      <c r="F18" s="148">
        <v>10.9</v>
      </c>
      <c r="G18" s="152">
        <f t="shared" si="1"/>
        <v>87795</v>
      </c>
      <c r="H18" s="153">
        <f t="shared" si="2"/>
        <v>27.902608629325471</v>
      </c>
    </row>
    <row r="19" spans="1:8" ht="17.100000000000001" customHeight="1">
      <c r="A19" s="62"/>
      <c r="B19" s="151" t="s">
        <v>163</v>
      </c>
      <c r="C19" s="144">
        <v>353347</v>
      </c>
      <c r="D19" s="145">
        <f t="shared" si="0"/>
        <v>11.463800394836946</v>
      </c>
      <c r="E19" s="144">
        <v>314795</v>
      </c>
      <c r="F19" s="148">
        <v>10.9</v>
      </c>
      <c r="G19" s="152">
        <f t="shared" si="1"/>
        <v>38552</v>
      </c>
      <c r="H19" s="153">
        <f t="shared" si="2"/>
        <v>12.246700233485285</v>
      </c>
    </row>
    <row r="20" spans="1:8" ht="17.100000000000001" customHeight="1">
      <c r="A20" s="62"/>
      <c r="B20" s="151" t="s">
        <v>164</v>
      </c>
      <c r="C20" s="144">
        <v>661963</v>
      </c>
      <c r="D20" s="145">
        <f t="shared" si="0"/>
        <v>21.476372236830795</v>
      </c>
      <c r="E20" s="144">
        <v>605882</v>
      </c>
      <c r="F20" s="148">
        <v>21.1</v>
      </c>
      <c r="G20" s="152">
        <f t="shared" si="1"/>
        <v>56081</v>
      </c>
      <c r="H20" s="153">
        <f t="shared" si="2"/>
        <v>9.2560927705394782</v>
      </c>
    </row>
    <row r="21" spans="1:8" ht="17.100000000000001" customHeight="1">
      <c r="A21" s="62"/>
      <c r="B21" s="151" t="s">
        <v>165</v>
      </c>
      <c r="C21" s="144">
        <v>160127</v>
      </c>
      <c r="D21" s="145">
        <f t="shared" si="0"/>
        <v>5.1950744334154697</v>
      </c>
      <c r="E21" s="144">
        <v>176740</v>
      </c>
      <c r="F21" s="148">
        <v>6.1</v>
      </c>
      <c r="G21" s="152">
        <f t="shared" si="1"/>
        <v>-16613</v>
      </c>
      <c r="H21" s="153">
        <f t="shared" si="2"/>
        <v>-9.3996831503904055</v>
      </c>
    </row>
    <row r="22" spans="1:8" ht="17.100000000000001" customHeight="1">
      <c r="A22" s="62"/>
      <c r="B22" s="151" t="s">
        <v>166</v>
      </c>
      <c r="C22" s="144">
        <v>76430</v>
      </c>
      <c r="D22" s="145">
        <f t="shared" si="0"/>
        <v>2.4796538931344765</v>
      </c>
      <c r="E22" s="144">
        <v>69285</v>
      </c>
      <c r="F22" s="148">
        <v>2.4</v>
      </c>
      <c r="G22" s="152">
        <f t="shared" si="1"/>
        <v>7145</v>
      </c>
      <c r="H22" s="153">
        <f t="shared" si="2"/>
        <v>10.312477448221117</v>
      </c>
    </row>
    <row r="23" spans="1:8" ht="17.100000000000001" customHeight="1">
      <c r="A23" s="62"/>
      <c r="B23" s="151" t="s">
        <v>167</v>
      </c>
      <c r="C23" s="144">
        <v>52216</v>
      </c>
      <c r="D23" s="145">
        <f t="shared" si="0"/>
        <v>1.6940678749693814</v>
      </c>
      <c r="E23" s="144">
        <v>42141</v>
      </c>
      <c r="F23" s="148">
        <v>1.5</v>
      </c>
      <c r="G23" s="152">
        <f t="shared" si="1"/>
        <v>10075</v>
      </c>
      <c r="H23" s="153">
        <f t="shared" si="2"/>
        <v>23.907833226548966</v>
      </c>
    </row>
    <row r="24" spans="1:8" ht="17.100000000000001" customHeight="1">
      <c r="A24" s="62"/>
      <c r="B24" s="151" t="s">
        <v>185</v>
      </c>
      <c r="C24" s="144">
        <v>1108</v>
      </c>
      <c r="D24" s="145">
        <f t="shared" si="0"/>
        <v>3.5947357236595576E-2</v>
      </c>
      <c r="E24" s="144">
        <v>7133</v>
      </c>
      <c r="F24" s="148">
        <v>0.2</v>
      </c>
      <c r="G24" s="152">
        <f t="shared" si="1"/>
        <v>-6025</v>
      </c>
      <c r="H24" s="153">
        <f t="shared" si="2"/>
        <v>-84.466563858124204</v>
      </c>
    </row>
    <row r="25" spans="1:8" ht="17.100000000000001" customHeight="1">
      <c r="A25" s="62"/>
      <c r="B25" s="151" t="s">
        <v>169</v>
      </c>
      <c r="C25" s="144">
        <v>9199</v>
      </c>
      <c r="D25" s="145">
        <f t="shared" si="0"/>
        <v>0.29844741806808905</v>
      </c>
      <c r="E25" s="144">
        <v>9089</v>
      </c>
      <c r="F25" s="148">
        <v>0.3</v>
      </c>
      <c r="G25" s="152">
        <f t="shared" si="1"/>
        <v>110</v>
      </c>
      <c r="H25" s="153">
        <f t="shared" si="2"/>
        <v>1.2102541533722082</v>
      </c>
    </row>
    <row r="26" spans="1:8" ht="17.100000000000001" customHeight="1">
      <c r="A26" s="62"/>
      <c r="B26" s="151" t="s">
        <v>186</v>
      </c>
      <c r="C26" s="144">
        <v>137558</v>
      </c>
      <c r="D26" s="145">
        <f t="shared" si="0"/>
        <v>4.4628579122306995</v>
      </c>
      <c r="E26" s="144">
        <v>131531</v>
      </c>
      <c r="F26" s="148">
        <v>4.5999999999999996</v>
      </c>
      <c r="G26" s="152">
        <f t="shared" si="1"/>
        <v>6027</v>
      </c>
      <c r="H26" s="153">
        <f t="shared" si="2"/>
        <v>4.58218974994488</v>
      </c>
    </row>
    <row r="27" spans="1:8" ht="17.100000000000001" customHeight="1">
      <c r="A27" s="62"/>
      <c r="B27" s="143" t="s">
        <v>212</v>
      </c>
      <c r="C27" s="144">
        <v>37478</v>
      </c>
      <c r="D27" s="145">
        <f t="shared" si="0"/>
        <v>1.2159161141815245</v>
      </c>
      <c r="E27" s="144">
        <v>34749</v>
      </c>
      <c r="F27" s="148">
        <v>1.2</v>
      </c>
      <c r="G27" s="152">
        <f t="shared" si="1"/>
        <v>2729</v>
      </c>
      <c r="H27" s="153">
        <f t="shared" si="2"/>
        <v>7.8534634090189641</v>
      </c>
    </row>
    <row r="28" spans="1:8" ht="17.100000000000001" customHeight="1">
      <c r="A28" s="62"/>
      <c r="B28" s="151" t="s">
        <v>213</v>
      </c>
      <c r="C28" s="144">
        <v>8889</v>
      </c>
      <c r="D28" s="145">
        <f t="shared" si="0"/>
        <v>0.28838994447301269</v>
      </c>
      <c r="E28" s="144">
        <v>4271</v>
      </c>
      <c r="F28" s="148">
        <v>0.1</v>
      </c>
      <c r="G28" s="152">
        <f t="shared" si="1"/>
        <v>4618</v>
      </c>
      <c r="H28" s="153">
        <f t="shared" si="2"/>
        <v>108.12456099274175</v>
      </c>
    </row>
    <row r="29" spans="1:8" ht="17.100000000000001" customHeight="1">
      <c r="A29" s="62"/>
      <c r="B29" s="151" t="s">
        <v>214</v>
      </c>
      <c r="C29" s="144">
        <v>9062</v>
      </c>
      <c r="D29" s="145">
        <f t="shared" si="0"/>
        <v>0.29400266360832955</v>
      </c>
      <c r="E29" s="144">
        <v>7124</v>
      </c>
      <c r="F29" s="148">
        <v>0.3</v>
      </c>
      <c r="G29" s="152">
        <f t="shared" si="1"/>
        <v>1938</v>
      </c>
      <c r="H29" s="153">
        <f t="shared" si="2"/>
        <v>27.203818079730489</v>
      </c>
    </row>
    <row r="30" spans="1:8" ht="17.100000000000001" customHeight="1">
      <c r="A30" s="62"/>
      <c r="B30" s="151" t="s">
        <v>215</v>
      </c>
      <c r="C30" s="144">
        <v>1135</v>
      </c>
      <c r="D30" s="145">
        <f t="shared" si="0"/>
        <v>3.6823330743263522E-2</v>
      </c>
      <c r="E30" s="144">
        <v>1749</v>
      </c>
      <c r="F30" s="148">
        <v>0.1</v>
      </c>
      <c r="G30" s="152">
        <f t="shared" si="1"/>
        <v>-614</v>
      </c>
      <c r="H30" s="153">
        <f t="shared" si="2"/>
        <v>-35.105774728416236</v>
      </c>
    </row>
    <row r="31" spans="1:8" ht="17.100000000000001" customHeight="1">
      <c r="A31" s="62"/>
      <c r="B31" s="151" t="s">
        <v>216</v>
      </c>
      <c r="C31" s="144">
        <v>3896</v>
      </c>
      <c r="D31" s="145">
        <f t="shared" si="0"/>
        <v>0.12639973266586316</v>
      </c>
      <c r="E31" s="144">
        <v>4041</v>
      </c>
      <c r="F31" s="148">
        <v>0.1</v>
      </c>
      <c r="G31" s="152">
        <f t="shared" si="1"/>
        <v>-145</v>
      </c>
      <c r="H31" s="153">
        <f t="shared" si="2"/>
        <v>-3.5882207374412269</v>
      </c>
    </row>
    <row r="32" spans="1:8" ht="17.100000000000001" customHeight="1">
      <c r="A32" s="62"/>
      <c r="B32" s="151" t="s">
        <v>176</v>
      </c>
      <c r="C32" s="144">
        <v>3719</v>
      </c>
      <c r="D32" s="145">
        <f t="shared" si="0"/>
        <v>0.12065723967770664</v>
      </c>
      <c r="E32" s="144">
        <v>3390</v>
      </c>
      <c r="F32" s="148">
        <v>0.1</v>
      </c>
      <c r="G32" s="152">
        <f t="shared" si="1"/>
        <v>329</v>
      </c>
      <c r="H32" s="153">
        <f t="shared" si="2"/>
        <v>9.7050147492625367</v>
      </c>
    </row>
    <row r="33" spans="1:8" ht="17.100000000000001" customHeight="1">
      <c r="A33" s="62"/>
      <c r="B33" s="143" t="s">
        <v>217</v>
      </c>
      <c r="C33" s="144">
        <v>104</v>
      </c>
      <c r="D33" s="145">
        <f t="shared" si="0"/>
        <v>3.3741201738320759E-3</v>
      </c>
      <c r="E33" s="144">
        <v>100</v>
      </c>
      <c r="F33" s="146">
        <v>0</v>
      </c>
      <c r="G33" s="152">
        <f t="shared" si="1"/>
        <v>4</v>
      </c>
      <c r="H33" s="146">
        <v>0</v>
      </c>
    </row>
    <row r="34" spans="1:8" ht="17.100000000000001" customHeight="1">
      <c r="A34" s="62"/>
      <c r="B34" s="151" t="s">
        <v>218</v>
      </c>
      <c r="C34" s="144" t="s">
        <v>12</v>
      </c>
      <c r="D34" s="145" t="s">
        <v>12</v>
      </c>
      <c r="E34" s="144" t="s">
        <v>65</v>
      </c>
      <c r="F34" s="146" t="s">
        <v>65</v>
      </c>
      <c r="G34" s="144" t="s">
        <v>65</v>
      </c>
      <c r="H34" s="146" t="s">
        <v>65</v>
      </c>
    </row>
    <row r="35" spans="1:8" ht="17.100000000000001" customHeight="1">
      <c r="A35" s="62"/>
      <c r="B35" s="143" t="s">
        <v>179</v>
      </c>
      <c r="C35" s="144">
        <f>SUM(C12:C34)</f>
        <v>3082285</v>
      </c>
      <c r="D35" s="147">
        <f>SUM(D12:D34)</f>
        <v>100</v>
      </c>
      <c r="E35" s="144">
        <f>SUM(E12:E34)</f>
        <v>2877872</v>
      </c>
      <c r="F35" s="147">
        <v>100</v>
      </c>
      <c r="G35" s="152">
        <f>SUM(G12:G33)</f>
        <v>204413</v>
      </c>
      <c r="H35" s="153">
        <f t="shared" si="2"/>
        <v>7.1029218811677524</v>
      </c>
    </row>
    <row r="36" spans="1:8" ht="17.100000000000001" customHeight="1">
      <c r="A36" s="62"/>
      <c r="B36" s="62" t="s">
        <v>72</v>
      </c>
      <c r="C36" s="63"/>
      <c r="D36" s="63"/>
      <c r="E36" s="63"/>
      <c r="F36" s="63"/>
      <c r="G36" s="63"/>
      <c r="H36" s="63"/>
    </row>
  </sheetData>
  <mergeCells count="6">
    <mergeCell ref="B8:H8"/>
    <mergeCell ref="G9:H9"/>
    <mergeCell ref="B10:B11"/>
    <mergeCell ref="C10:D10"/>
    <mergeCell ref="E10:F10"/>
    <mergeCell ref="G10:H10"/>
  </mergeCells>
  <phoneticPr fontId="4" type="noConversion"/>
  <pageMargins left="1.3888888888888888E-2" right="1.3888888888888888E-2" top="0.41666666666666669" bottom="0.1388888888888889" header="0.5" footer="0.5"/>
  <pageSetup paperSize="9" scale="83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zoomScale="130" zoomScaleNormal="130" workbookViewId="0">
      <selection activeCell="C4" sqref="C4"/>
    </sheetView>
  </sheetViews>
  <sheetFormatPr defaultRowHeight="16.2"/>
  <cols>
    <col min="1" max="1" width="10.44140625" style="5" customWidth="1"/>
    <col min="2" max="2" width="38.6640625" style="5" customWidth="1"/>
    <col min="3" max="3" width="11.6640625" style="5" customWidth="1"/>
    <col min="4" max="4" width="7.6640625" style="5" customWidth="1"/>
    <col min="5" max="5" width="11.6640625" style="5" customWidth="1"/>
    <col min="6" max="6" width="7.6640625" style="5" customWidth="1"/>
    <col min="7" max="7" width="11.6640625" style="5" customWidth="1"/>
    <col min="8" max="8" width="7.6640625" style="5" customWidth="1"/>
    <col min="9" max="227" width="9" style="5"/>
    <col min="228" max="228" width="22.6640625" style="5" customWidth="1"/>
    <col min="229" max="229" width="36.6640625" style="5" customWidth="1"/>
    <col min="230" max="230" width="11.6640625" style="5" customWidth="1"/>
    <col min="231" max="231" width="7.6640625" style="5" customWidth="1"/>
    <col min="232" max="232" width="11.6640625" style="5" customWidth="1"/>
    <col min="233" max="233" width="7.6640625" style="5" customWidth="1"/>
    <col min="234" max="234" width="11.6640625" style="5" customWidth="1"/>
    <col min="235" max="235" width="8.6640625" style="5" customWidth="1"/>
    <col min="236" max="483" width="9" style="5"/>
    <col min="484" max="484" width="22.6640625" style="5" customWidth="1"/>
    <col min="485" max="485" width="36.6640625" style="5" customWidth="1"/>
    <col min="486" max="486" width="11.6640625" style="5" customWidth="1"/>
    <col min="487" max="487" width="7.6640625" style="5" customWidth="1"/>
    <col min="488" max="488" width="11.6640625" style="5" customWidth="1"/>
    <col min="489" max="489" width="7.6640625" style="5" customWidth="1"/>
    <col min="490" max="490" width="11.6640625" style="5" customWidth="1"/>
    <col min="491" max="491" width="8.6640625" style="5" customWidth="1"/>
    <col min="492" max="739" width="9" style="5"/>
    <col min="740" max="740" width="22.6640625" style="5" customWidth="1"/>
    <col min="741" max="741" width="36.6640625" style="5" customWidth="1"/>
    <col min="742" max="742" width="11.6640625" style="5" customWidth="1"/>
    <col min="743" max="743" width="7.6640625" style="5" customWidth="1"/>
    <col min="744" max="744" width="11.6640625" style="5" customWidth="1"/>
    <col min="745" max="745" width="7.6640625" style="5" customWidth="1"/>
    <col min="746" max="746" width="11.6640625" style="5" customWidth="1"/>
    <col min="747" max="747" width="8.6640625" style="5" customWidth="1"/>
    <col min="748" max="995" width="9" style="5"/>
    <col min="996" max="996" width="22.6640625" style="5" customWidth="1"/>
    <col min="997" max="997" width="36.6640625" style="5" customWidth="1"/>
    <col min="998" max="998" width="11.6640625" style="5" customWidth="1"/>
    <col min="999" max="999" width="7.6640625" style="5" customWidth="1"/>
    <col min="1000" max="1000" width="11.6640625" style="5" customWidth="1"/>
    <col min="1001" max="1001" width="7.6640625" style="5" customWidth="1"/>
    <col min="1002" max="1002" width="11.6640625" style="5" customWidth="1"/>
    <col min="1003" max="1003" width="8.6640625" style="5" customWidth="1"/>
    <col min="1004" max="1251" width="9" style="5"/>
    <col min="1252" max="1252" width="22.6640625" style="5" customWidth="1"/>
    <col min="1253" max="1253" width="36.6640625" style="5" customWidth="1"/>
    <col min="1254" max="1254" width="11.6640625" style="5" customWidth="1"/>
    <col min="1255" max="1255" width="7.6640625" style="5" customWidth="1"/>
    <col min="1256" max="1256" width="11.6640625" style="5" customWidth="1"/>
    <col min="1257" max="1257" width="7.6640625" style="5" customWidth="1"/>
    <col min="1258" max="1258" width="11.6640625" style="5" customWidth="1"/>
    <col min="1259" max="1259" width="8.6640625" style="5" customWidth="1"/>
    <col min="1260" max="1507" width="9" style="5"/>
    <col min="1508" max="1508" width="22.6640625" style="5" customWidth="1"/>
    <col min="1509" max="1509" width="36.6640625" style="5" customWidth="1"/>
    <col min="1510" max="1510" width="11.6640625" style="5" customWidth="1"/>
    <col min="1511" max="1511" width="7.6640625" style="5" customWidth="1"/>
    <col min="1512" max="1512" width="11.6640625" style="5" customWidth="1"/>
    <col min="1513" max="1513" width="7.6640625" style="5" customWidth="1"/>
    <col min="1514" max="1514" width="11.6640625" style="5" customWidth="1"/>
    <col min="1515" max="1515" width="8.6640625" style="5" customWidth="1"/>
    <col min="1516" max="1763" width="9" style="5"/>
    <col min="1764" max="1764" width="22.6640625" style="5" customWidth="1"/>
    <col min="1765" max="1765" width="36.6640625" style="5" customWidth="1"/>
    <col min="1766" max="1766" width="11.6640625" style="5" customWidth="1"/>
    <col min="1767" max="1767" width="7.6640625" style="5" customWidth="1"/>
    <col min="1768" max="1768" width="11.6640625" style="5" customWidth="1"/>
    <col min="1769" max="1769" width="7.6640625" style="5" customWidth="1"/>
    <col min="1770" max="1770" width="11.6640625" style="5" customWidth="1"/>
    <col min="1771" max="1771" width="8.6640625" style="5" customWidth="1"/>
    <col min="1772" max="2019" width="9" style="5"/>
    <col min="2020" max="2020" width="22.6640625" style="5" customWidth="1"/>
    <col min="2021" max="2021" width="36.6640625" style="5" customWidth="1"/>
    <col min="2022" max="2022" width="11.6640625" style="5" customWidth="1"/>
    <col min="2023" max="2023" width="7.6640625" style="5" customWidth="1"/>
    <col min="2024" max="2024" width="11.6640625" style="5" customWidth="1"/>
    <col min="2025" max="2025" width="7.6640625" style="5" customWidth="1"/>
    <col min="2026" max="2026" width="11.6640625" style="5" customWidth="1"/>
    <col min="2027" max="2027" width="8.6640625" style="5" customWidth="1"/>
    <col min="2028" max="2275" width="9" style="5"/>
    <col min="2276" max="2276" width="22.6640625" style="5" customWidth="1"/>
    <col min="2277" max="2277" width="36.6640625" style="5" customWidth="1"/>
    <col min="2278" max="2278" width="11.6640625" style="5" customWidth="1"/>
    <col min="2279" max="2279" width="7.6640625" style="5" customWidth="1"/>
    <col min="2280" max="2280" width="11.6640625" style="5" customWidth="1"/>
    <col min="2281" max="2281" width="7.6640625" style="5" customWidth="1"/>
    <col min="2282" max="2282" width="11.6640625" style="5" customWidth="1"/>
    <col min="2283" max="2283" width="8.6640625" style="5" customWidth="1"/>
    <col min="2284" max="2531" width="9" style="5"/>
    <col min="2532" max="2532" width="22.6640625" style="5" customWidth="1"/>
    <col min="2533" max="2533" width="36.6640625" style="5" customWidth="1"/>
    <col min="2534" max="2534" width="11.6640625" style="5" customWidth="1"/>
    <col min="2535" max="2535" width="7.6640625" style="5" customWidth="1"/>
    <col min="2536" max="2536" width="11.6640625" style="5" customWidth="1"/>
    <col min="2537" max="2537" width="7.6640625" style="5" customWidth="1"/>
    <col min="2538" max="2538" width="11.6640625" style="5" customWidth="1"/>
    <col min="2539" max="2539" width="8.6640625" style="5" customWidth="1"/>
    <col min="2540" max="2787" width="9" style="5"/>
    <col min="2788" max="2788" width="22.6640625" style="5" customWidth="1"/>
    <col min="2789" max="2789" width="36.6640625" style="5" customWidth="1"/>
    <col min="2790" max="2790" width="11.6640625" style="5" customWidth="1"/>
    <col min="2791" max="2791" width="7.6640625" style="5" customWidth="1"/>
    <col min="2792" max="2792" width="11.6640625" style="5" customWidth="1"/>
    <col min="2793" max="2793" width="7.6640625" style="5" customWidth="1"/>
    <col min="2794" max="2794" width="11.6640625" style="5" customWidth="1"/>
    <col min="2795" max="2795" width="8.6640625" style="5" customWidth="1"/>
    <col min="2796" max="3043" width="9" style="5"/>
    <col min="3044" max="3044" width="22.6640625" style="5" customWidth="1"/>
    <col min="3045" max="3045" width="36.6640625" style="5" customWidth="1"/>
    <col min="3046" max="3046" width="11.6640625" style="5" customWidth="1"/>
    <col min="3047" max="3047" width="7.6640625" style="5" customWidth="1"/>
    <col min="3048" max="3048" width="11.6640625" style="5" customWidth="1"/>
    <col min="3049" max="3049" width="7.6640625" style="5" customWidth="1"/>
    <col min="3050" max="3050" width="11.6640625" style="5" customWidth="1"/>
    <col min="3051" max="3051" width="8.6640625" style="5" customWidth="1"/>
    <col min="3052" max="3299" width="9" style="5"/>
    <col min="3300" max="3300" width="22.6640625" style="5" customWidth="1"/>
    <col min="3301" max="3301" width="36.6640625" style="5" customWidth="1"/>
    <col min="3302" max="3302" width="11.6640625" style="5" customWidth="1"/>
    <col min="3303" max="3303" width="7.6640625" style="5" customWidth="1"/>
    <col min="3304" max="3304" width="11.6640625" style="5" customWidth="1"/>
    <col min="3305" max="3305" width="7.6640625" style="5" customWidth="1"/>
    <col min="3306" max="3306" width="11.6640625" style="5" customWidth="1"/>
    <col min="3307" max="3307" width="8.6640625" style="5" customWidth="1"/>
    <col min="3308" max="3555" width="9" style="5"/>
    <col min="3556" max="3556" width="22.6640625" style="5" customWidth="1"/>
    <col min="3557" max="3557" width="36.6640625" style="5" customWidth="1"/>
    <col min="3558" max="3558" width="11.6640625" style="5" customWidth="1"/>
    <col min="3559" max="3559" width="7.6640625" style="5" customWidth="1"/>
    <col min="3560" max="3560" width="11.6640625" style="5" customWidth="1"/>
    <col min="3561" max="3561" width="7.6640625" style="5" customWidth="1"/>
    <col min="3562" max="3562" width="11.6640625" style="5" customWidth="1"/>
    <col min="3563" max="3563" width="8.6640625" style="5" customWidth="1"/>
    <col min="3564" max="3811" width="9" style="5"/>
    <col min="3812" max="3812" width="22.6640625" style="5" customWidth="1"/>
    <col min="3813" max="3813" width="36.6640625" style="5" customWidth="1"/>
    <col min="3814" max="3814" width="11.6640625" style="5" customWidth="1"/>
    <col min="3815" max="3815" width="7.6640625" style="5" customWidth="1"/>
    <col min="3816" max="3816" width="11.6640625" style="5" customWidth="1"/>
    <col min="3817" max="3817" width="7.6640625" style="5" customWidth="1"/>
    <col min="3818" max="3818" width="11.6640625" style="5" customWidth="1"/>
    <col min="3819" max="3819" width="8.6640625" style="5" customWidth="1"/>
    <col min="3820" max="4067" width="9" style="5"/>
    <col min="4068" max="4068" width="22.6640625" style="5" customWidth="1"/>
    <col min="4069" max="4069" width="36.6640625" style="5" customWidth="1"/>
    <col min="4070" max="4070" width="11.6640625" style="5" customWidth="1"/>
    <col min="4071" max="4071" width="7.6640625" style="5" customWidth="1"/>
    <col min="4072" max="4072" width="11.6640625" style="5" customWidth="1"/>
    <col min="4073" max="4073" width="7.6640625" style="5" customWidth="1"/>
    <col min="4074" max="4074" width="11.6640625" style="5" customWidth="1"/>
    <col min="4075" max="4075" width="8.6640625" style="5" customWidth="1"/>
    <col min="4076" max="4323" width="9" style="5"/>
    <col min="4324" max="4324" width="22.6640625" style="5" customWidth="1"/>
    <col min="4325" max="4325" width="36.6640625" style="5" customWidth="1"/>
    <col min="4326" max="4326" width="11.6640625" style="5" customWidth="1"/>
    <col min="4327" max="4327" width="7.6640625" style="5" customWidth="1"/>
    <col min="4328" max="4328" width="11.6640625" style="5" customWidth="1"/>
    <col min="4329" max="4329" width="7.6640625" style="5" customWidth="1"/>
    <col min="4330" max="4330" width="11.6640625" style="5" customWidth="1"/>
    <col min="4331" max="4331" width="8.6640625" style="5" customWidth="1"/>
    <col min="4332" max="4579" width="9" style="5"/>
    <col min="4580" max="4580" width="22.6640625" style="5" customWidth="1"/>
    <col min="4581" max="4581" width="36.6640625" style="5" customWidth="1"/>
    <col min="4582" max="4582" width="11.6640625" style="5" customWidth="1"/>
    <col min="4583" max="4583" width="7.6640625" style="5" customWidth="1"/>
    <col min="4584" max="4584" width="11.6640625" style="5" customWidth="1"/>
    <col min="4585" max="4585" width="7.6640625" style="5" customWidth="1"/>
    <col min="4586" max="4586" width="11.6640625" style="5" customWidth="1"/>
    <col min="4587" max="4587" width="8.6640625" style="5" customWidth="1"/>
    <col min="4588" max="4835" width="9" style="5"/>
    <col min="4836" max="4836" width="22.6640625" style="5" customWidth="1"/>
    <col min="4837" max="4837" width="36.6640625" style="5" customWidth="1"/>
    <col min="4838" max="4838" width="11.6640625" style="5" customWidth="1"/>
    <col min="4839" max="4839" width="7.6640625" style="5" customWidth="1"/>
    <col min="4840" max="4840" width="11.6640625" style="5" customWidth="1"/>
    <col min="4841" max="4841" width="7.6640625" style="5" customWidth="1"/>
    <col min="4842" max="4842" width="11.6640625" style="5" customWidth="1"/>
    <col min="4843" max="4843" width="8.6640625" style="5" customWidth="1"/>
    <col min="4844" max="5091" width="9" style="5"/>
    <col min="5092" max="5092" width="22.6640625" style="5" customWidth="1"/>
    <col min="5093" max="5093" width="36.6640625" style="5" customWidth="1"/>
    <col min="5094" max="5094" width="11.6640625" style="5" customWidth="1"/>
    <col min="5095" max="5095" width="7.6640625" style="5" customWidth="1"/>
    <col min="5096" max="5096" width="11.6640625" style="5" customWidth="1"/>
    <col min="5097" max="5097" width="7.6640625" style="5" customWidth="1"/>
    <col min="5098" max="5098" width="11.6640625" style="5" customWidth="1"/>
    <col min="5099" max="5099" width="8.6640625" style="5" customWidth="1"/>
    <col min="5100" max="5347" width="9" style="5"/>
    <col min="5348" max="5348" width="22.6640625" style="5" customWidth="1"/>
    <col min="5349" max="5349" width="36.6640625" style="5" customWidth="1"/>
    <col min="5350" max="5350" width="11.6640625" style="5" customWidth="1"/>
    <col min="5351" max="5351" width="7.6640625" style="5" customWidth="1"/>
    <col min="5352" max="5352" width="11.6640625" style="5" customWidth="1"/>
    <col min="5353" max="5353" width="7.6640625" style="5" customWidth="1"/>
    <col min="5354" max="5354" width="11.6640625" style="5" customWidth="1"/>
    <col min="5355" max="5355" width="8.6640625" style="5" customWidth="1"/>
    <col min="5356" max="5603" width="9" style="5"/>
    <col min="5604" max="5604" width="22.6640625" style="5" customWidth="1"/>
    <col min="5605" max="5605" width="36.6640625" style="5" customWidth="1"/>
    <col min="5606" max="5606" width="11.6640625" style="5" customWidth="1"/>
    <col min="5607" max="5607" width="7.6640625" style="5" customWidth="1"/>
    <col min="5608" max="5608" width="11.6640625" style="5" customWidth="1"/>
    <col min="5609" max="5609" width="7.6640625" style="5" customWidth="1"/>
    <col min="5610" max="5610" width="11.6640625" style="5" customWidth="1"/>
    <col min="5611" max="5611" width="8.6640625" style="5" customWidth="1"/>
    <col min="5612" max="5859" width="9" style="5"/>
    <col min="5860" max="5860" width="22.6640625" style="5" customWidth="1"/>
    <col min="5861" max="5861" width="36.6640625" style="5" customWidth="1"/>
    <col min="5862" max="5862" width="11.6640625" style="5" customWidth="1"/>
    <col min="5863" max="5863" width="7.6640625" style="5" customWidth="1"/>
    <col min="5864" max="5864" width="11.6640625" style="5" customWidth="1"/>
    <col min="5865" max="5865" width="7.6640625" style="5" customWidth="1"/>
    <col min="5866" max="5866" width="11.6640625" style="5" customWidth="1"/>
    <col min="5867" max="5867" width="8.6640625" style="5" customWidth="1"/>
    <col min="5868" max="6115" width="9" style="5"/>
    <col min="6116" max="6116" width="22.6640625" style="5" customWidth="1"/>
    <col min="6117" max="6117" width="36.6640625" style="5" customWidth="1"/>
    <col min="6118" max="6118" width="11.6640625" style="5" customWidth="1"/>
    <col min="6119" max="6119" width="7.6640625" style="5" customWidth="1"/>
    <col min="6120" max="6120" width="11.6640625" style="5" customWidth="1"/>
    <col min="6121" max="6121" width="7.6640625" style="5" customWidth="1"/>
    <col min="6122" max="6122" width="11.6640625" style="5" customWidth="1"/>
    <col min="6123" max="6123" width="8.6640625" style="5" customWidth="1"/>
    <col min="6124" max="6371" width="9" style="5"/>
    <col min="6372" max="6372" width="22.6640625" style="5" customWidth="1"/>
    <col min="6373" max="6373" width="36.6640625" style="5" customWidth="1"/>
    <col min="6374" max="6374" width="11.6640625" style="5" customWidth="1"/>
    <col min="6375" max="6375" width="7.6640625" style="5" customWidth="1"/>
    <col min="6376" max="6376" width="11.6640625" style="5" customWidth="1"/>
    <col min="6377" max="6377" width="7.6640625" style="5" customWidth="1"/>
    <col min="6378" max="6378" width="11.6640625" style="5" customWidth="1"/>
    <col min="6379" max="6379" width="8.6640625" style="5" customWidth="1"/>
    <col min="6380" max="6627" width="9" style="5"/>
    <col min="6628" max="6628" width="22.6640625" style="5" customWidth="1"/>
    <col min="6629" max="6629" width="36.6640625" style="5" customWidth="1"/>
    <col min="6630" max="6630" width="11.6640625" style="5" customWidth="1"/>
    <col min="6631" max="6631" width="7.6640625" style="5" customWidth="1"/>
    <col min="6632" max="6632" width="11.6640625" style="5" customWidth="1"/>
    <col min="6633" max="6633" width="7.6640625" style="5" customWidth="1"/>
    <col min="6634" max="6634" width="11.6640625" style="5" customWidth="1"/>
    <col min="6635" max="6635" width="8.6640625" style="5" customWidth="1"/>
    <col min="6636" max="6883" width="9" style="5"/>
    <col min="6884" max="6884" width="22.6640625" style="5" customWidth="1"/>
    <col min="6885" max="6885" width="36.6640625" style="5" customWidth="1"/>
    <col min="6886" max="6886" width="11.6640625" style="5" customWidth="1"/>
    <col min="6887" max="6887" width="7.6640625" style="5" customWidth="1"/>
    <col min="6888" max="6888" width="11.6640625" style="5" customWidth="1"/>
    <col min="6889" max="6889" width="7.6640625" style="5" customWidth="1"/>
    <col min="6890" max="6890" width="11.6640625" style="5" customWidth="1"/>
    <col min="6891" max="6891" width="8.6640625" style="5" customWidth="1"/>
    <col min="6892" max="7139" width="9" style="5"/>
    <col min="7140" max="7140" width="22.6640625" style="5" customWidth="1"/>
    <col min="7141" max="7141" width="36.6640625" style="5" customWidth="1"/>
    <col min="7142" max="7142" width="11.6640625" style="5" customWidth="1"/>
    <col min="7143" max="7143" width="7.6640625" style="5" customWidth="1"/>
    <col min="7144" max="7144" width="11.6640625" style="5" customWidth="1"/>
    <col min="7145" max="7145" width="7.6640625" style="5" customWidth="1"/>
    <col min="7146" max="7146" width="11.6640625" style="5" customWidth="1"/>
    <col min="7147" max="7147" width="8.6640625" style="5" customWidth="1"/>
    <col min="7148" max="7395" width="9" style="5"/>
    <col min="7396" max="7396" width="22.6640625" style="5" customWidth="1"/>
    <col min="7397" max="7397" width="36.6640625" style="5" customWidth="1"/>
    <col min="7398" max="7398" width="11.6640625" style="5" customWidth="1"/>
    <col min="7399" max="7399" width="7.6640625" style="5" customWidth="1"/>
    <col min="7400" max="7400" width="11.6640625" style="5" customWidth="1"/>
    <col min="7401" max="7401" width="7.6640625" style="5" customWidth="1"/>
    <col min="7402" max="7402" width="11.6640625" style="5" customWidth="1"/>
    <col min="7403" max="7403" width="8.6640625" style="5" customWidth="1"/>
    <col min="7404" max="7651" width="9" style="5"/>
    <col min="7652" max="7652" width="22.6640625" style="5" customWidth="1"/>
    <col min="7653" max="7653" width="36.6640625" style="5" customWidth="1"/>
    <col min="7654" max="7654" width="11.6640625" style="5" customWidth="1"/>
    <col min="7655" max="7655" width="7.6640625" style="5" customWidth="1"/>
    <col min="7656" max="7656" width="11.6640625" style="5" customWidth="1"/>
    <col min="7657" max="7657" width="7.6640625" style="5" customWidth="1"/>
    <col min="7658" max="7658" width="11.6640625" style="5" customWidth="1"/>
    <col min="7659" max="7659" width="8.6640625" style="5" customWidth="1"/>
    <col min="7660" max="7907" width="9" style="5"/>
    <col min="7908" max="7908" width="22.6640625" style="5" customWidth="1"/>
    <col min="7909" max="7909" width="36.6640625" style="5" customWidth="1"/>
    <col min="7910" max="7910" width="11.6640625" style="5" customWidth="1"/>
    <col min="7911" max="7911" width="7.6640625" style="5" customWidth="1"/>
    <col min="7912" max="7912" width="11.6640625" style="5" customWidth="1"/>
    <col min="7913" max="7913" width="7.6640625" style="5" customWidth="1"/>
    <col min="7914" max="7914" width="11.6640625" style="5" customWidth="1"/>
    <col min="7915" max="7915" width="8.6640625" style="5" customWidth="1"/>
    <col min="7916" max="8163" width="9" style="5"/>
    <col min="8164" max="8164" width="22.6640625" style="5" customWidth="1"/>
    <col min="8165" max="8165" width="36.6640625" style="5" customWidth="1"/>
    <col min="8166" max="8166" width="11.6640625" style="5" customWidth="1"/>
    <col min="8167" max="8167" width="7.6640625" style="5" customWidth="1"/>
    <col min="8168" max="8168" width="11.6640625" style="5" customWidth="1"/>
    <col min="8169" max="8169" width="7.6640625" style="5" customWidth="1"/>
    <col min="8170" max="8170" width="11.6640625" style="5" customWidth="1"/>
    <col min="8171" max="8171" width="8.6640625" style="5" customWidth="1"/>
    <col min="8172" max="8419" width="9" style="5"/>
    <col min="8420" max="8420" width="22.6640625" style="5" customWidth="1"/>
    <col min="8421" max="8421" width="36.6640625" style="5" customWidth="1"/>
    <col min="8422" max="8422" width="11.6640625" style="5" customWidth="1"/>
    <col min="8423" max="8423" width="7.6640625" style="5" customWidth="1"/>
    <col min="8424" max="8424" width="11.6640625" style="5" customWidth="1"/>
    <col min="8425" max="8425" width="7.6640625" style="5" customWidth="1"/>
    <col min="8426" max="8426" width="11.6640625" style="5" customWidth="1"/>
    <col min="8427" max="8427" width="8.6640625" style="5" customWidth="1"/>
    <col min="8428" max="8675" width="9" style="5"/>
    <col min="8676" max="8676" width="22.6640625" style="5" customWidth="1"/>
    <col min="8677" max="8677" width="36.6640625" style="5" customWidth="1"/>
    <col min="8678" max="8678" width="11.6640625" style="5" customWidth="1"/>
    <col min="8679" max="8679" width="7.6640625" style="5" customWidth="1"/>
    <col min="8680" max="8680" width="11.6640625" style="5" customWidth="1"/>
    <col min="8681" max="8681" width="7.6640625" style="5" customWidth="1"/>
    <col min="8682" max="8682" width="11.6640625" style="5" customWidth="1"/>
    <col min="8683" max="8683" width="8.6640625" style="5" customWidth="1"/>
    <col min="8684" max="8931" width="9" style="5"/>
    <col min="8932" max="8932" width="22.6640625" style="5" customWidth="1"/>
    <col min="8933" max="8933" width="36.6640625" style="5" customWidth="1"/>
    <col min="8934" max="8934" width="11.6640625" style="5" customWidth="1"/>
    <col min="8935" max="8935" width="7.6640625" style="5" customWidth="1"/>
    <col min="8936" max="8936" width="11.6640625" style="5" customWidth="1"/>
    <col min="8937" max="8937" width="7.6640625" style="5" customWidth="1"/>
    <col min="8938" max="8938" width="11.6640625" style="5" customWidth="1"/>
    <col min="8939" max="8939" width="8.6640625" style="5" customWidth="1"/>
    <col min="8940" max="9187" width="9" style="5"/>
    <col min="9188" max="9188" width="22.6640625" style="5" customWidth="1"/>
    <col min="9189" max="9189" width="36.6640625" style="5" customWidth="1"/>
    <col min="9190" max="9190" width="11.6640625" style="5" customWidth="1"/>
    <col min="9191" max="9191" width="7.6640625" style="5" customWidth="1"/>
    <col min="9192" max="9192" width="11.6640625" style="5" customWidth="1"/>
    <col min="9193" max="9193" width="7.6640625" style="5" customWidth="1"/>
    <col min="9194" max="9194" width="11.6640625" style="5" customWidth="1"/>
    <col min="9195" max="9195" width="8.6640625" style="5" customWidth="1"/>
    <col min="9196" max="9443" width="9" style="5"/>
    <col min="9444" max="9444" width="22.6640625" style="5" customWidth="1"/>
    <col min="9445" max="9445" width="36.6640625" style="5" customWidth="1"/>
    <col min="9446" max="9446" width="11.6640625" style="5" customWidth="1"/>
    <col min="9447" max="9447" width="7.6640625" style="5" customWidth="1"/>
    <col min="9448" max="9448" width="11.6640625" style="5" customWidth="1"/>
    <col min="9449" max="9449" width="7.6640625" style="5" customWidth="1"/>
    <col min="9450" max="9450" width="11.6640625" style="5" customWidth="1"/>
    <col min="9451" max="9451" width="8.6640625" style="5" customWidth="1"/>
    <col min="9452" max="9699" width="9" style="5"/>
    <col min="9700" max="9700" width="22.6640625" style="5" customWidth="1"/>
    <col min="9701" max="9701" width="36.6640625" style="5" customWidth="1"/>
    <col min="9702" max="9702" width="11.6640625" style="5" customWidth="1"/>
    <col min="9703" max="9703" width="7.6640625" style="5" customWidth="1"/>
    <col min="9704" max="9704" width="11.6640625" style="5" customWidth="1"/>
    <col min="9705" max="9705" width="7.6640625" style="5" customWidth="1"/>
    <col min="9706" max="9706" width="11.6640625" style="5" customWidth="1"/>
    <col min="9707" max="9707" width="8.6640625" style="5" customWidth="1"/>
    <col min="9708" max="9955" width="9" style="5"/>
    <col min="9956" max="9956" width="22.6640625" style="5" customWidth="1"/>
    <col min="9957" max="9957" width="36.6640625" style="5" customWidth="1"/>
    <col min="9958" max="9958" width="11.6640625" style="5" customWidth="1"/>
    <col min="9959" max="9959" width="7.6640625" style="5" customWidth="1"/>
    <col min="9960" max="9960" width="11.6640625" style="5" customWidth="1"/>
    <col min="9961" max="9961" width="7.6640625" style="5" customWidth="1"/>
    <col min="9962" max="9962" width="11.6640625" style="5" customWidth="1"/>
    <col min="9963" max="9963" width="8.6640625" style="5" customWidth="1"/>
    <col min="9964" max="10211" width="9" style="5"/>
    <col min="10212" max="10212" width="22.6640625" style="5" customWidth="1"/>
    <col min="10213" max="10213" width="36.6640625" style="5" customWidth="1"/>
    <col min="10214" max="10214" width="11.6640625" style="5" customWidth="1"/>
    <col min="10215" max="10215" width="7.6640625" style="5" customWidth="1"/>
    <col min="10216" max="10216" width="11.6640625" style="5" customWidth="1"/>
    <col min="10217" max="10217" width="7.6640625" style="5" customWidth="1"/>
    <col min="10218" max="10218" width="11.6640625" style="5" customWidth="1"/>
    <col min="10219" max="10219" width="8.6640625" style="5" customWidth="1"/>
    <col min="10220" max="10467" width="9" style="5"/>
    <col min="10468" max="10468" width="22.6640625" style="5" customWidth="1"/>
    <col min="10469" max="10469" width="36.6640625" style="5" customWidth="1"/>
    <col min="10470" max="10470" width="11.6640625" style="5" customWidth="1"/>
    <col min="10471" max="10471" width="7.6640625" style="5" customWidth="1"/>
    <col min="10472" max="10472" width="11.6640625" style="5" customWidth="1"/>
    <col min="10473" max="10473" width="7.6640625" style="5" customWidth="1"/>
    <col min="10474" max="10474" width="11.6640625" style="5" customWidth="1"/>
    <col min="10475" max="10475" width="8.6640625" style="5" customWidth="1"/>
    <col min="10476" max="10723" width="9" style="5"/>
    <col min="10724" max="10724" width="22.6640625" style="5" customWidth="1"/>
    <col min="10725" max="10725" width="36.6640625" style="5" customWidth="1"/>
    <col min="10726" max="10726" width="11.6640625" style="5" customWidth="1"/>
    <col min="10727" max="10727" width="7.6640625" style="5" customWidth="1"/>
    <col min="10728" max="10728" width="11.6640625" style="5" customWidth="1"/>
    <col min="10729" max="10729" width="7.6640625" style="5" customWidth="1"/>
    <col min="10730" max="10730" width="11.6640625" style="5" customWidth="1"/>
    <col min="10731" max="10731" width="8.6640625" style="5" customWidth="1"/>
    <col min="10732" max="10979" width="9" style="5"/>
    <col min="10980" max="10980" width="22.6640625" style="5" customWidth="1"/>
    <col min="10981" max="10981" width="36.6640625" style="5" customWidth="1"/>
    <col min="10982" max="10982" width="11.6640625" style="5" customWidth="1"/>
    <col min="10983" max="10983" width="7.6640625" style="5" customWidth="1"/>
    <col min="10984" max="10984" width="11.6640625" style="5" customWidth="1"/>
    <col min="10985" max="10985" width="7.6640625" style="5" customWidth="1"/>
    <col min="10986" max="10986" width="11.6640625" style="5" customWidth="1"/>
    <col min="10987" max="10987" width="8.6640625" style="5" customWidth="1"/>
    <col min="10988" max="11235" width="9" style="5"/>
    <col min="11236" max="11236" width="22.6640625" style="5" customWidth="1"/>
    <col min="11237" max="11237" width="36.6640625" style="5" customWidth="1"/>
    <col min="11238" max="11238" width="11.6640625" style="5" customWidth="1"/>
    <col min="11239" max="11239" width="7.6640625" style="5" customWidth="1"/>
    <col min="11240" max="11240" width="11.6640625" style="5" customWidth="1"/>
    <col min="11241" max="11241" width="7.6640625" style="5" customWidth="1"/>
    <col min="11242" max="11242" width="11.6640625" style="5" customWidth="1"/>
    <col min="11243" max="11243" width="8.6640625" style="5" customWidth="1"/>
    <col min="11244" max="11491" width="9" style="5"/>
    <col min="11492" max="11492" width="22.6640625" style="5" customWidth="1"/>
    <col min="11493" max="11493" width="36.6640625" style="5" customWidth="1"/>
    <col min="11494" max="11494" width="11.6640625" style="5" customWidth="1"/>
    <col min="11495" max="11495" width="7.6640625" style="5" customWidth="1"/>
    <col min="11496" max="11496" width="11.6640625" style="5" customWidth="1"/>
    <col min="11497" max="11497" width="7.6640625" style="5" customWidth="1"/>
    <col min="11498" max="11498" width="11.6640625" style="5" customWidth="1"/>
    <col min="11499" max="11499" width="8.6640625" style="5" customWidth="1"/>
    <col min="11500" max="11747" width="9" style="5"/>
    <col min="11748" max="11748" width="22.6640625" style="5" customWidth="1"/>
    <col min="11749" max="11749" width="36.6640625" style="5" customWidth="1"/>
    <col min="11750" max="11750" width="11.6640625" style="5" customWidth="1"/>
    <col min="11751" max="11751" width="7.6640625" style="5" customWidth="1"/>
    <col min="11752" max="11752" width="11.6640625" style="5" customWidth="1"/>
    <col min="11753" max="11753" width="7.6640625" style="5" customWidth="1"/>
    <col min="11754" max="11754" width="11.6640625" style="5" customWidth="1"/>
    <col min="11755" max="11755" width="8.6640625" style="5" customWidth="1"/>
    <col min="11756" max="12003" width="9" style="5"/>
    <col min="12004" max="12004" width="22.6640625" style="5" customWidth="1"/>
    <col min="12005" max="12005" width="36.6640625" style="5" customWidth="1"/>
    <col min="12006" max="12006" width="11.6640625" style="5" customWidth="1"/>
    <col min="12007" max="12007" width="7.6640625" style="5" customWidth="1"/>
    <col min="12008" max="12008" width="11.6640625" style="5" customWidth="1"/>
    <col min="12009" max="12009" width="7.6640625" style="5" customWidth="1"/>
    <col min="12010" max="12010" width="11.6640625" style="5" customWidth="1"/>
    <col min="12011" max="12011" width="8.6640625" style="5" customWidth="1"/>
    <col min="12012" max="12259" width="9" style="5"/>
    <col min="12260" max="12260" width="22.6640625" style="5" customWidth="1"/>
    <col min="12261" max="12261" width="36.6640625" style="5" customWidth="1"/>
    <col min="12262" max="12262" width="11.6640625" style="5" customWidth="1"/>
    <col min="12263" max="12263" width="7.6640625" style="5" customWidth="1"/>
    <col min="12264" max="12264" width="11.6640625" style="5" customWidth="1"/>
    <col min="12265" max="12265" width="7.6640625" style="5" customWidth="1"/>
    <col min="12266" max="12266" width="11.6640625" style="5" customWidth="1"/>
    <col min="12267" max="12267" width="8.6640625" style="5" customWidth="1"/>
    <col min="12268" max="12515" width="9" style="5"/>
    <col min="12516" max="12516" width="22.6640625" style="5" customWidth="1"/>
    <col min="12517" max="12517" width="36.6640625" style="5" customWidth="1"/>
    <col min="12518" max="12518" width="11.6640625" style="5" customWidth="1"/>
    <col min="12519" max="12519" width="7.6640625" style="5" customWidth="1"/>
    <col min="12520" max="12520" width="11.6640625" style="5" customWidth="1"/>
    <col min="12521" max="12521" width="7.6640625" style="5" customWidth="1"/>
    <col min="12522" max="12522" width="11.6640625" style="5" customWidth="1"/>
    <col min="12523" max="12523" width="8.6640625" style="5" customWidth="1"/>
    <col min="12524" max="12771" width="9" style="5"/>
    <col min="12772" max="12772" width="22.6640625" style="5" customWidth="1"/>
    <col min="12773" max="12773" width="36.6640625" style="5" customWidth="1"/>
    <col min="12774" max="12774" width="11.6640625" style="5" customWidth="1"/>
    <col min="12775" max="12775" width="7.6640625" style="5" customWidth="1"/>
    <col min="12776" max="12776" width="11.6640625" style="5" customWidth="1"/>
    <col min="12777" max="12777" width="7.6640625" style="5" customWidth="1"/>
    <col min="12778" max="12778" width="11.6640625" style="5" customWidth="1"/>
    <col min="12779" max="12779" width="8.6640625" style="5" customWidth="1"/>
    <col min="12780" max="13027" width="9" style="5"/>
    <col min="13028" max="13028" width="22.6640625" style="5" customWidth="1"/>
    <col min="13029" max="13029" width="36.6640625" style="5" customWidth="1"/>
    <col min="13030" max="13030" width="11.6640625" style="5" customWidth="1"/>
    <col min="13031" max="13031" width="7.6640625" style="5" customWidth="1"/>
    <col min="13032" max="13032" width="11.6640625" style="5" customWidth="1"/>
    <col min="13033" max="13033" width="7.6640625" style="5" customWidth="1"/>
    <col min="13034" max="13034" width="11.6640625" style="5" customWidth="1"/>
    <col min="13035" max="13035" width="8.6640625" style="5" customWidth="1"/>
    <col min="13036" max="13283" width="9" style="5"/>
    <col min="13284" max="13284" width="22.6640625" style="5" customWidth="1"/>
    <col min="13285" max="13285" width="36.6640625" style="5" customWidth="1"/>
    <col min="13286" max="13286" width="11.6640625" style="5" customWidth="1"/>
    <col min="13287" max="13287" width="7.6640625" style="5" customWidth="1"/>
    <col min="13288" max="13288" width="11.6640625" style="5" customWidth="1"/>
    <col min="13289" max="13289" width="7.6640625" style="5" customWidth="1"/>
    <col min="13290" max="13290" width="11.6640625" style="5" customWidth="1"/>
    <col min="13291" max="13291" width="8.6640625" style="5" customWidth="1"/>
    <col min="13292" max="13539" width="9" style="5"/>
    <col min="13540" max="13540" width="22.6640625" style="5" customWidth="1"/>
    <col min="13541" max="13541" width="36.6640625" style="5" customWidth="1"/>
    <col min="13542" max="13542" width="11.6640625" style="5" customWidth="1"/>
    <col min="13543" max="13543" width="7.6640625" style="5" customWidth="1"/>
    <col min="13544" max="13544" width="11.6640625" style="5" customWidth="1"/>
    <col min="13545" max="13545" width="7.6640625" style="5" customWidth="1"/>
    <col min="13546" max="13546" width="11.6640625" style="5" customWidth="1"/>
    <col min="13547" max="13547" width="8.6640625" style="5" customWidth="1"/>
    <col min="13548" max="13795" width="9" style="5"/>
    <col min="13796" max="13796" width="22.6640625" style="5" customWidth="1"/>
    <col min="13797" max="13797" width="36.6640625" style="5" customWidth="1"/>
    <col min="13798" max="13798" width="11.6640625" style="5" customWidth="1"/>
    <col min="13799" max="13799" width="7.6640625" style="5" customWidth="1"/>
    <col min="13800" max="13800" width="11.6640625" style="5" customWidth="1"/>
    <col min="13801" max="13801" width="7.6640625" style="5" customWidth="1"/>
    <col min="13802" max="13802" width="11.6640625" style="5" customWidth="1"/>
    <col min="13803" max="13803" width="8.6640625" style="5" customWidth="1"/>
    <col min="13804" max="14051" width="9" style="5"/>
    <col min="14052" max="14052" width="22.6640625" style="5" customWidth="1"/>
    <col min="14053" max="14053" width="36.6640625" style="5" customWidth="1"/>
    <col min="14054" max="14054" width="11.6640625" style="5" customWidth="1"/>
    <col min="14055" max="14055" width="7.6640625" style="5" customWidth="1"/>
    <col min="14056" max="14056" width="11.6640625" style="5" customWidth="1"/>
    <col min="14057" max="14057" width="7.6640625" style="5" customWidth="1"/>
    <col min="14058" max="14058" width="11.6640625" style="5" customWidth="1"/>
    <col min="14059" max="14059" width="8.6640625" style="5" customWidth="1"/>
    <col min="14060" max="14307" width="9" style="5"/>
    <col min="14308" max="14308" width="22.6640625" style="5" customWidth="1"/>
    <col min="14309" max="14309" width="36.6640625" style="5" customWidth="1"/>
    <col min="14310" max="14310" width="11.6640625" style="5" customWidth="1"/>
    <col min="14311" max="14311" width="7.6640625" style="5" customWidth="1"/>
    <col min="14312" max="14312" width="11.6640625" style="5" customWidth="1"/>
    <col min="14313" max="14313" width="7.6640625" style="5" customWidth="1"/>
    <col min="14314" max="14314" width="11.6640625" style="5" customWidth="1"/>
    <col min="14315" max="14315" width="8.6640625" style="5" customWidth="1"/>
    <col min="14316" max="14563" width="9" style="5"/>
    <col min="14564" max="14564" width="22.6640625" style="5" customWidth="1"/>
    <col min="14565" max="14565" width="36.6640625" style="5" customWidth="1"/>
    <col min="14566" max="14566" width="11.6640625" style="5" customWidth="1"/>
    <col min="14567" max="14567" width="7.6640625" style="5" customWidth="1"/>
    <col min="14568" max="14568" width="11.6640625" style="5" customWidth="1"/>
    <col min="14569" max="14569" width="7.6640625" style="5" customWidth="1"/>
    <col min="14570" max="14570" width="11.6640625" style="5" customWidth="1"/>
    <col min="14571" max="14571" width="8.6640625" style="5" customWidth="1"/>
    <col min="14572" max="14819" width="9" style="5"/>
    <col min="14820" max="14820" width="22.6640625" style="5" customWidth="1"/>
    <col min="14821" max="14821" width="36.6640625" style="5" customWidth="1"/>
    <col min="14822" max="14822" width="11.6640625" style="5" customWidth="1"/>
    <col min="14823" max="14823" width="7.6640625" style="5" customWidth="1"/>
    <col min="14824" max="14824" width="11.6640625" style="5" customWidth="1"/>
    <col min="14825" max="14825" width="7.6640625" style="5" customWidth="1"/>
    <col min="14826" max="14826" width="11.6640625" style="5" customWidth="1"/>
    <col min="14827" max="14827" width="8.6640625" style="5" customWidth="1"/>
    <col min="14828" max="15075" width="9" style="5"/>
    <col min="15076" max="15076" width="22.6640625" style="5" customWidth="1"/>
    <col min="15077" max="15077" width="36.6640625" style="5" customWidth="1"/>
    <col min="15078" max="15078" width="11.6640625" style="5" customWidth="1"/>
    <col min="15079" max="15079" width="7.6640625" style="5" customWidth="1"/>
    <col min="15080" max="15080" width="11.6640625" style="5" customWidth="1"/>
    <col min="15081" max="15081" width="7.6640625" style="5" customWidth="1"/>
    <col min="15082" max="15082" width="11.6640625" style="5" customWidth="1"/>
    <col min="15083" max="15083" width="8.6640625" style="5" customWidth="1"/>
    <col min="15084" max="15331" width="9" style="5"/>
    <col min="15332" max="15332" width="22.6640625" style="5" customWidth="1"/>
    <col min="15333" max="15333" width="36.6640625" style="5" customWidth="1"/>
    <col min="15334" max="15334" width="11.6640625" style="5" customWidth="1"/>
    <col min="15335" max="15335" width="7.6640625" style="5" customWidth="1"/>
    <col min="15336" max="15336" width="11.6640625" style="5" customWidth="1"/>
    <col min="15337" max="15337" width="7.6640625" style="5" customWidth="1"/>
    <col min="15338" max="15338" width="11.6640625" style="5" customWidth="1"/>
    <col min="15339" max="15339" width="8.6640625" style="5" customWidth="1"/>
    <col min="15340" max="15587" width="9" style="5"/>
    <col min="15588" max="15588" width="22.6640625" style="5" customWidth="1"/>
    <col min="15589" max="15589" width="36.6640625" style="5" customWidth="1"/>
    <col min="15590" max="15590" width="11.6640625" style="5" customWidth="1"/>
    <col min="15591" max="15591" width="7.6640625" style="5" customWidth="1"/>
    <col min="15592" max="15592" width="11.6640625" style="5" customWidth="1"/>
    <col min="15593" max="15593" width="7.6640625" style="5" customWidth="1"/>
    <col min="15594" max="15594" width="11.6640625" style="5" customWidth="1"/>
    <col min="15595" max="15595" width="8.6640625" style="5" customWidth="1"/>
    <col min="15596" max="15843" width="9" style="5"/>
    <col min="15844" max="15844" width="22.6640625" style="5" customWidth="1"/>
    <col min="15845" max="15845" width="36.6640625" style="5" customWidth="1"/>
    <col min="15846" max="15846" width="11.6640625" style="5" customWidth="1"/>
    <col min="15847" max="15847" width="7.6640625" style="5" customWidth="1"/>
    <col min="15848" max="15848" width="11.6640625" style="5" customWidth="1"/>
    <col min="15849" max="15849" width="7.6640625" style="5" customWidth="1"/>
    <col min="15850" max="15850" width="11.6640625" style="5" customWidth="1"/>
    <col min="15851" max="15851" width="8.6640625" style="5" customWidth="1"/>
    <col min="15852" max="16099" width="9" style="5"/>
    <col min="16100" max="16100" width="22.6640625" style="5" customWidth="1"/>
    <col min="16101" max="16101" width="36.6640625" style="5" customWidth="1"/>
    <col min="16102" max="16102" width="11.6640625" style="5" customWidth="1"/>
    <col min="16103" max="16103" width="7.6640625" style="5" customWidth="1"/>
    <col min="16104" max="16104" width="11.6640625" style="5" customWidth="1"/>
    <col min="16105" max="16105" width="7.6640625" style="5" customWidth="1"/>
    <col min="16106" max="16106" width="11.6640625" style="5" customWidth="1"/>
    <col min="16107" max="16107" width="8.6640625" style="5" customWidth="1"/>
    <col min="16108" max="16384" width="9" style="5"/>
  </cols>
  <sheetData>
    <row r="1" spans="1:8" ht="60" customHeight="1">
      <c r="A1" s="62"/>
      <c r="B1" s="62"/>
      <c r="C1" s="62"/>
      <c r="D1" s="62"/>
      <c r="E1" s="62"/>
      <c r="F1" s="62"/>
      <c r="G1" s="62"/>
      <c r="H1" s="62"/>
    </row>
    <row r="2" spans="1:8" ht="36" customHeight="1">
      <c r="A2" s="62"/>
      <c r="B2" s="73" t="s">
        <v>73</v>
      </c>
      <c r="C2" s="62"/>
      <c r="D2" s="62"/>
      <c r="E2" s="62"/>
      <c r="F2" s="62"/>
      <c r="G2" s="62"/>
      <c r="H2" s="62"/>
    </row>
    <row r="3" spans="1:8" ht="6" customHeight="1">
      <c r="A3" s="62"/>
      <c r="B3" s="62"/>
      <c r="C3" s="62"/>
      <c r="D3" s="62"/>
      <c r="E3" s="62"/>
      <c r="F3" s="62"/>
      <c r="G3" s="62"/>
      <c r="H3" s="62"/>
    </row>
    <row r="4" spans="1:8" ht="18" customHeight="1">
      <c r="A4" s="62"/>
      <c r="B4" s="41" t="s">
        <v>134</v>
      </c>
      <c r="C4" s="42"/>
      <c r="D4" s="42"/>
      <c r="E4" s="42"/>
      <c r="F4" s="42"/>
      <c r="G4" s="42"/>
      <c r="H4" s="42"/>
    </row>
    <row r="5" spans="1:8" ht="18" customHeight="1">
      <c r="A5" s="62"/>
      <c r="B5" s="41" t="s">
        <v>135</v>
      </c>
      <c r="C5" s="42"/>
      <c r="D5" s="42"/>
      <c r="E5" s="42"/>
      <c r="F5" s="42"/>
      <c r="G5" s="42"/>
      <c r="H5" s="42"/>
    </row>
    <row r="6" spans="1:8" ht="18" customHeight="1">
      <c r="A6" s="62"/>
      <c r="B6" s="41" t="s">
        <v>136</v>
      </c>
      <c r="C6" s="42"/>
      <c r="D6" s="42"/>
      <c r="E6" s="42"/>
      <c r="F6" s="42"/>
      <c r="G6" s="42"/>
      <c r="H6" s="42"/>
    </row>
    <row r="7" spans="1:8" ht="6" customHeight="1">
      <c r="A7" s="62"/>
      <c r="B7" s="42"/>
      <c r="C7" s="42"/>
      <c r="D7" s="42"/>
      <c r="E7" s="42"/>
      <c r="F7" s="42"/>
      <c r="G7" s="42"/>
      <c r="H7" s="42"/>
    </row>
    <row r="8" spans="1:8" ht="30" customHeight="1">
      <c r="A8" s="62"/>
      <c r="B8" s="167" t="s">
        <v>74</v>
      </c>
      <c r="C8" s="168"/>
      <c r="D8" s="168"/>
      <c r="E8" s="168"/>
      <c r="F8" s="168"/>
      <c r="G8" s="168"/>
      <c r="H8" s="168"/>
    </row>
    <row r="9" spans="1:8" ht="15.9" customHeight="1">
      <c r="A9" s="62"/>
      <c r="B9" s="42"/>
      <c r="C9" s="42"/>
      <c r="D9" s="42"/>
      <c r="E9" s="42"/>
      <c r="F9" s="42"/>
      <c r="G9" s="175" t="s">
        <v>63</v>
      </c>
      <c r="H9" s="175"/>
    </row>
    <row r="10" spans="1:8" ht="17.100000000000001" customHeight="1">
      <c r="A10" s="62"/>
      <c r="B10" s="174" t="s">
        <v>151</v>
      </c>
      <c r="C10" s="174" t="s">
        <v>219</v>
      </c>
      <c r="D10" s="174"/>
      <c r="E10" s="174" t="s">
        <v>220</v>
      </c>
      <c r="F10" s="174"/>
      <c r="G10" s="174" t="s">
        <v>154</v>
      </c>
      <c r="H10" s="174"/>
    </row>
    <row r="11" spans="1:8" ht="17.100000000000001" customHeight="1">
      <c r="A11" s="62"/>
      <c r="B11" s="174"/>
      <c r="C11" s="142" t="s">
        <v>155</v>
      </c>
      <c r="D11" s="142" t="s">
        <v>127</v>
      </c>
      <c r="E11" s="142" t="s">
        <v>155</v>
      </c>
      <c r="F11" s="142" t="s">
        <v>127</v>
      </c>
      <c r="G11" s="142" t="s">
        <v>155</v>
      </c>
      <c r="H11" s="142" t="s">
        <v>127</v>
      </c>
    </row>
    <row r="12" spans="1:8" ht="17.100000000000001" customHeight="1">
      <c r="A12" s="62"/>
      <c r="B12" s="151" t="s">
        <v>182</v>
      </c>
      <c r="C12" s="144">
        <v>7854</v>
      </c>
      <c r="D12" s="145">
        <v>0.8</v>
      </c>
      <c r="E12" s="144">
        <v>7931</v>
      </c>
      <c r="F12" s="146">
        <v>0.8</v>
      </c>
      <c r="G12" s="152">
        <f t="shared" ref="G12:G35" si="0">+C12-E12</f>
        <v>-77</v>
      </c>
      <c r="H12" s="153">
        <f t="shared" ref="H12:H35" si="1">+G12/E12*100</f>
        <v>-0.97087378640776689</v>
      </c>
    </row>
    <row r="13" spans="1:8" ht="17.100000000000001" customHeight="1">
      <c r="A13" s="62"/>
      <c r="B13" s="151" t="s">
        <v>157</v>
      </c>
      <c r="C13" s="144">
        <v>9887</v>
      </c>
      <c r="D13" s="145">
        <v>1</v>
      </c>
      <c r="E13" s="144">
        <v>3590</v>
      </c>
      <c r="F13" s="146">
        <v>0.3</v>
      </c>
      <c r="G13" s="152">
        <f t="shared" si="0"/>
        <v>6297</v>
      </c>
      <c r="H13" s="153">
        <f t="shared" si="1"/>
        <v>175.40389972144848</v>
      </c>
    </row>
    <row r="14" spans="1:8" ht="17.100000000000001" customHeight="1">
      <c r="A14" s="62"/>
      <c r="B14" s="151" t="s">
        <v>183</v>
      </c>
      <c r="C14" s="144">
        <v>54084</v>
      </c>
      <c r="D14" s="145">
        <v>5.2</v>
      </c>
      <c r="E14" s="144">
        <v>53124</v>
      </c>
      <c r="F14" s="146">
        <v>5.0999999999999996</v>
      </c>
      <c r="G14" s="152">
        <f t="shared" si="0"/>
        <v>960</v>
      </c>
      <c r="H14" s="153">
        <f t="shared" si="1"/>
        <v>1.807092839394624</v>
      </c>
    </row>
    <row r="15" spans="1:8" ht="17.100000000000001" customHeight="1">
      <c r="A15" s="62"/>
      <c r="B15" s="151" t="s">
        <v>159</v>
      </c>
      <c r="C15" s="144">
        <v>32</v>
      </c>
      <c r="D15" s="145">
        <v>0</v>
      </c>
      <c r="E15" s="144">
        <v>32</v>
      </c>
      <c r="F15" s="145">
        <v>0</v>
      </c>
      <c r="G15" s="144" t="s">
        <v>65</v>
      </c>
      <c r="H15" s="146" t="s">
        <v>65</v>
      </c>
    </row>
    <row r="16" spans="1:8" ht="17.100000000000001" customHeight="1">
      <c r="A16" s="62"/>
      <c r="B16" s="151" t="s">
        <v>160</v>
      </c>
      <c r="C16" s="144">
        <v>423590</v>
      </c>
      <c r="D16" s="145">
        <v>40.299999999999997</v>
      </c>
      <c r="E16" s="144">
        <v>422288</v>
      </c>
      <c r="F16" s="146">
        <v>40.200000000000003</v>
      </c>
      <c r="G16" s="152">
        <f t="shared" si="0"/>
        <v>1302</v>
      </c>
      <c r="H16" s="153">
        <f t="shared" si="1"/>
        <v>0.30832038798166178</v>
      </c>
    </row>
    <row r="17" spans="1:8" ht="17.100000000000001" customHeight="1">
      <c r="A17" s="62"/>
      <c r="B17" s="151" t="s">
        <v>161</v>
      </c>
      <c r="C17" s="144">
        <v>23144</v>
      </c>
      <c r="D17" s="145">
        <v>2.2000000000000002</v>
      </c>
      <c r="E17" s="144">
        <v>23150</v>
      </c>
      <c r="F17" s="146">
        <v>2.2000000000000002</v>
      </c>
      <c r="G17" s="152">
        <f t="shared" si="0"/>
        <v>-6</v>
      </c>
      <c r="H17" s="153">
        <f t="shared" si="1"/>
        <v>-2.591792656587473E-2</v>
      </c>
    </row>
    <row r="18" spans="1:8" ht="17.100000000000001" customHeight="1">
      <c r="A18" s="62"/>
      <c r="B18" s="151" t="s">
        <v>184</v>
      </c>
      <c r="C18" s="144">
        <v>144139</v>
      </c>
      <c r="D18" s="145">
        <v>13.7</v>
      </c>
      <c r="E18" s="144">
        <v>137591</v>
      </c>
      <c r="F18" s="146">
        <v>13.1</v>
      </c>
      <c r="G18" s="152">
        <f t="shared" si="0"/>
        <v>6548</v>
      </c>
      <c r="H18" s="153">
        <f t="shared" si="1"/>
        <v>4.7590322041412589</v>
      </c>
    </row>
    <row r="19" spans="1:8" ht="17.100000000000001" customHeight="1">
      <c r="A19" s="62"/>
      <c r="B19" s="151" t="s">
        <v>163</v>
      </c>
      <c r="C19" s="144">
        <v>113510</v>
      </c>
      <c r="D19" s="145">
        <v>10.8</v>
      </c>
      <c r="E19" s="144">
        <v>115646</v>
      </c>
      <c r="F19" s="146">
        <v>11</v>
      </c>
      <c r="G19" s="152">
        <f t="shared" si="0"/>
        <v>-2136</v>
      </c>
      <c r="H19" s="153">
        <f t="shared" si="1"/>
        <v>-1.8470158933296441</v>
      </c>
    </row>
    <row r="20" spans="1:8" ht="17.100000000000001" customHeight="1">
      <c r="A20" s="62"/>
      <c r="B20" s="151" t="s">
        <v>164</v>
      </c>
      <c r="C20" s="144">
        <v>134821</v>
      </c>
      <c r="D20" s="145">
        <v>12.8</v>
      </c>
      <c r="E20" s="144">
        <v>136311</v>
      </c>
      <c r="F20" s="146">
        <v>13</v>
      </c>
      <c r="G20" s="152">
        <f t="shared" si="0"/>
        <v>-1490</v>
      </c>
      <c r="H20" s="153">
        <f t="shared" si="1"/>
        <v>-1.0930885988658288</v>
      </c>
    </row>
    <row r="21" spans="1:8" ht="17.100000000000001" customHeight="1">
      <c r="A21" s="62"/>
      <c r="B21" s="151" t="s">
        <v>165</v>
      </c>
      <c r="C21" s="144">
        <v>24298</v>
      </c>
      <c r="D21" s="145">
        <v>2.2999999999999998</v>
      </c>
      <c r="E21" s="144">
        <v>24444</v>
      </c>
      <c r="F21" s="148">
        <v>2.2999999999999998</v>
      </c>
      <c r="G21" s="152">
        <f t="shared" si="0"/>
        <v>-146</v>
      </c>
      <c r="H21" s="153">
        <f t="shared" si="1"/>
        <v>-0.59728358697430861</v>
      </c>
    </row>
    <row r="22" spans="1:8" ht="17.100000000000001" customHeight="1">
      <c r="A22" s="62"/>
      <c r="B22" s="151" t="s">
        <v>166</v>
      </c>
      <c r="C22" s="144">
        <v>36750</v>
      </c>
      <c r="D22" s="145">
        <v>3.5</v>
      </c>
      <c r="E22" s="144">
        <v>40023</v>
      </c>
      <c r="F22" s="146">
        <v>3.8</v>
      </c>
      <c r="G22" s="152">
        <f t="shared" si="0"/>
        <v>-3273</v>
      </c>
      <c r="H22" s="153">
        <f t="shared" si="1"/>
        <v>-8.177797766284387</v>
      </c>
    </row>
    <row r="23" spans="1:8" ht="17.100000000000001" customHeight="1">
      <c r="A23" s="62"/>
      <c r="B23" s="151" t="s">
        <v>167</v>
      </c>
      <c r="C23" s="144">
        <v>37912</v>
      </c>
      <c r="D23" s="145">
        <v>3.6</v>
      </c>
      <c r="E23" s="144">
        <v>39113</v>
      </c>
      <c r="F23" s="146">
        <v>3.7</v>
      </c>
      <c r="G23" s="152">
        <f t="shared" si="0"/>
        <v>-1201</v>
      </c>
      <c r="H23" s="153">
        <f t="shared" si="1"/>
        <v>-3.0705903408074042</v>
      </c>
    </row>
    <row r="24" spans="1:8" ht="17.100000000000001" customHeight="1">
      <c r="A24" s="62"/>
      <c r="B24" s="151" t="s">
        <v>185</v>
      </c>
      <c r="C24" s="144" t="s">
        <v>12</v>
      </c>
      <c r="D24" s="145" t="s">
        <v>12</v>
      </c>
      <c r="E24" s="144" t="s">
        <v>65</v>
      </c>
      <c r="F24" s="146" t="s">
        <v>65</v>
      </c>
      <c r="G24" s="144" t="s">
        <v>65</v>
      </c>
      <c r="H24" s="146" t="s">
        <v>65</v>
      </c>
    </row>
    <row r="25" spans="1:8" ht="17.100000000000001" customHeight="1">
      <c r="A25" s="62"/>
      <c r="B25" s="151" t="s">
        <v>169</v>
      </c>
      <c r="C25" s="144">
        <v>1053</v>
      </c>
      <c r="D25" s="145">
        <v>0.1</v>
      </c>
      <c r="E25" s="144">
        <v>1061</v>
      </c>
      <c r="F25" s="146">
        <v>0.1</v>
      </c>
      <c r="G25" s="152">
        <f t="shared" si="0"/>
        <v>-8</v>
      </c>
      <c r="H25" s="153">
        <f t="shared" si="1"/>
        <v>-0.75400565504241279</v>
      </c>
    </row>
    <row r="26" spans="1:8" ht="17.100000000000001" customHeight="1">
      <c r="A26" s="62"/>
      <c r="B26" s="151" t="s">
        <v>186</v>
      </c>
      <c r="C26" s="144">
        <v>38942</v>
      </c>
      <c r="D26" s="145">
        <v>3.7</v>
      </c>
      <c r="E26" s="144">
        <v>46716</v>
      </c>
      <c r="F26" s="146">
        <v>4.4000000000000004</v>
      </c>
      <c r="G26" s="152">
        <f t="shared" si="0"/>
        <v>-7774</v>
      </c>
      <c r="H26" s="153">
        <f t="shared" si="1"/>
        <v>-16.640979535919172</v>
      </c>
    </row>
    <row r="27" spans="1:8" ht="17.100000000000001" customHeight="1">
      <c r="A27" s="62"/>
      <c r="B27" s="143" t="s">
        <v>221</v>
      </c>
      <c r="C27" s="146" t="s">
        <v>65</v>
      </c>
      <c r="D27" s="146" t="s">
        <v>65</v>
      </c>
      <c r="E27" s="144" t="s">
        <v>65</v>
      </c>
      <c r="F27" s="146" t="s">
        <v>65</v>
      </c>
      <c r="G27" s="144" t="s">
        <v>65</v>
      </c>
      <c r="H27" s="146" t="s">
        <v>65</v>
      </c>
    </row>
    <row r="28" spans="1:8" ht="17.100000000000001" customHeight="1">
      <c r="A28" s="62"/>
      <c r="B28" s="151" t="s">
        <v>222</v>
      </c>
      <c r="C28" s="146" t="s">
        <v>65</v>
      </c>
      <c r="D28" s="146" t="s">
        <v>65</v>
      </c>
      <c r="E28" s="144" t="s">
        <v>65</v>
      </c>
      <c r="F28" s="146" t="s">
        <v>65</v>
      </c>
      <c r="G28" s="144" t="s">
        <v>65</v>
      </c>
      <c r="H28" s="146" t="s">
        <v>65</v>
      </c>
    </row>
    <row r="29" spans="1:8" ht="17.100000000000001" customHeight="1">
      <c r="A29" s="62"/>
      <c r="B29" s="151" t="s">
        <v>223</v>
      </c>
      <c r="C29" s="146" t="s">
        <v>65</v>
      </c>
      <c r="D29" s="146" t="s">
        <v>65</v>
      </c>
      <c r="E29" s="144" t="s">
        <v>65</v>
      </c>
      <c r="F29" s="146" t="s">
        <v>65</v>
      </c>
      <c r="G29" s="144" t="s">
        <v>65</v>
      </c>
      <c r="H29" s="146" t="s">
        <v>65</v>
      </c>
    </row>
    <row r="30" spans="1:8" ht="17.100000000000001" customHeight="1">
      <c r="A30" s="62"/>
      <c r="B30" s="151" t="s">
        <v>224</v>
      </c>
      <c r="C30" s="146" t="s">
        <v>65</v>
      </c>
      <c r="D30" s="146" t="s">
        <v>65</v>
      </c>
      <c r="E30" s="144" t="s">
        <v>65</v>
      </c>
      <c r="F30" s="146" t="s">
        <v>65</v>
      </c>
      <c r="G30" s="144" t="s">
        <v>65</v>
      </c>
      <c r="H30" s="146" t="s">
        <v>65</v>
      </c>
    </row>
    <row r="31" spans="1:8" ht="17.100000000000001" customHeight="1">
      <c r="A31" s="62"/>
      <c r="B31" s="151" t="s">
        <v>225</v>
      </c>
      <c r="C31" s="146" t="s">
        <v>65</v>
      </c>
      <c r="D31" s="146" t="s">
        <v>65</v>
      </c>
      <c r="E31" s="144" t="s">
        <v>65</v>
      </c>
      <c r="F31" s="146" t="s">
        <v>65</v>
      </c>
      <c r="G31" s="144" t="s">
        <v>65</v>
      </c>
      <c r="H31" s="146" t="s">
        <v>65</v>
      </c>
    </row>
    <row r="32" spans="1:8" ht="17.100000000000001" customHeight="1">
      <c r="A32" s="62"/>
      <c r="B32" s="151" t="s">
        <v>176</v>
      </c>
      <c r="C32" s="146" t="s">
        <v>65</v>
      </c>
      <c r="D32" s="146" t="s">
        <v>65</v>
      </c>
      <c r="E32" s="144" t="s">
        <v>65</v>
      </c>
      <c r="F32" s="146" t="s">
        <v>65</v>
      </c>
      <c r="G32" s="144" t="s">
        <v>65</v>
      </c>
      <c r="H32" s="146" t="s">
        <v>65</v>
      </c>
    </row>
    <row r="33" spans="1:8" ht="17.100000000000001" customHeight="1">
      <c r="A33" s="62"/>
      <c r="B33" s="143" t="s">
        <v>226</v>
      </c>
      <c r="C33" s="146" t="s">
        <v>65</v>
      </c>
      <c r="D33" s="146" t="s">
        <v>65</v>
      </c>
      <c r="E33" s="144" t="s">
        <v>65</v>
      </c>
      <c r="F33" s="146" t="s">
        <v>65</v>
      </c>
      <c r="G33" s="144" t="s">
        <v>65</v>
      </c>
      <c r="H33" s="146" t="s">
        <v>65</v>
      </c>
    </row>
    <row r="34" spans="1:8" ht="17.100000000000001" customHeight="1">
      <c r="A34" s="62"/>
      <c r="B34" s="151" t="s">
        <v>227</v>
      </c>
      <c r="C34" s="146" t="s">
        <v>65</v>
      </c>
      <c r="D34" s="146" t="s">
        <v>65</v>
      </c>
      <c r="E34" s="144" t="s">
        <v>65</v>
      </c>
      <c r="F34" s="146" t="s">
        <v>65</v>
      </c>
      <c r="G34" s="144" t="s">
        <v>65</v>
      </c>
      <c r="H34" s="146" t="s">
        <v>65</v>
      </c>
    </row>
    <row r="35" spans="1:8" ht="17.100000000000001" customHeight="1">
      <c r="A35" s="62"/>
      <c r="B35" s="143" t="s">
        <v>179</v>
      </c>
      <c r="C35" s="144">
        <f>SUM(C12:C34)</f>
        <v>1050016</v>
      </c>
      <c r="D35" s="147">
        <f>SUM(D12:D34)</f>
        <v>99.999999999999986</v>
      </c>
      <c r="E35" s="144">
        <v>1051020</v>
      </c>
      <c r="F35" s="147">
        <v>100.00000000000001</v>
      </c>
      <c r="G35" s="152">
        <f t="shared" si="0"/>
        <v>-1004</v>
      </c>
      <c r="H35" s="153">
        <f t="shared" si="1"/>
        <v>-9.5526250689806094E-2</v>
      </c>
    </row>
    <row r="36" spans="1:8" ht="17.100000000000001" customHeight="1">
      <c r="A36" s="62"/>
      <c r="B36" s="42"/>
      <c r="C36" s="74"/>
      <c r="D36" s="75"/>
      <c r="E36" s="74"/>
      <c r="F36" s="76"/>
      <c r="G36" s="74"/>
      <c r="H36" s="42"/>
    </row>
    <row r="37" spans="1:8" ht="17.100000000000001" customHeight="1">
      <c r="A37" s="62"/>
      <c r="B37" s="62"/>
      <c r="C37" s="62"/>
      <c r="D37" s="62"/>
      <c r="E37" s="62"/>
      <c r="F37" s="62"/>
      <c r="G37" s="77"/>
      <c r="H37" s="78"/>
    </row>
  </sheetData>
  <mergeCells count="6">
    <mergeCell ref="B8:H8"/>
    <mergeCell ref="G9:H9"/>
    <mergeCell ref="B10:B11"/>
    <mergeCell ref="C10:D10"/>
    <mergeCell ref="E10:F10"/>
    <mergeCell ref="G10:H10"/>
  </mergeCells>
  <phoneticPr fontId="4" type="noConversion"/>
  <pageMargins left="1.3888888888888888E-2" right="1.3888888888888888E-2" top="0.41666666666666669" bottom="0.1388888888888889" header="0.5" footer="0.5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11</vt:i4>
      </vt:variant>
      <vt:variant>
        <vt:lpstr>已命名的範圍</vt:lpstr>
      </vt:variant>
      <vt:variant>
        <vt:i4>2</vt:i4>
      </vt:variant>
    </vt:vector>
  </HeadingPairs>
  <TitlesOfParts>
    <vt:vector size="13" baseType="lpstr">
      <vt:lpstr>資負表</vt:lpstr>
      <vt:lpstr>人壽圖</vt:lpstr>
      <vt:lpstr>綜合損益</vt:lpstr>
      <vt:lpstr>稅前純益統計表</vt:lpstr>
      <vt:lpstr>保險負債</vt:lpstr>
      <vt:lpstr>權益</vt:lpstr>
      <vt:lpstr>政府債券投資</vt:lpstr>
      <vt:lpstr>其他有價證券</vt:lpstr>
      <vt:lpstr>不動產投資</vt:lpstr>
      <vt:lpstr>放款</vt:lpstr>
      <vt:lpstr>營運比率</vt:lpstr>
      <vt:lpstr>人壽圖!Print_Area</vt:lpstr>
      <vt:lpstr>營運比率!Print_Area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林宏昇</cp:lastModifiedBy>
  <cp:lastPrinted>2019-07-16T02:06:11Z</cp:lastPrinted>
  <dcterms:created xsi:type="dcterms:W3CDTF">2016-05-31T03:33:52Z</dcterms:created>
  <dcterms:modified xsi:type="dcterms:W3CDTF">2019-07-25T08:43:44Z</dcterms:modified>
</cp:coreProperties>
</file>