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2" windowWidth="19416" windowHeight="6300"/>
  </bookViews>
  <sheets>
    <sheet name="一、資產負債" sheetId="16" r:id="rId1"/>
    <sheet name="資產負債結構圖" sheetId="26" r:id="rId2"/>
    <sheet name="二、綜合損益" sheetId="17" r:id="rId3"/>
    <sheet name="稅前純益統計表" sheetId="19" r:id="rId4"/>
    <sheet name="(三)保險負債" sheetId="18" r:id="rId5"/>
    <sheet name="(四)權益" sheetId="20" r:id="rId6"/>
    <sheet name="(五) 1.政府債券投資" sheetId="21" r:id="rId7"/>
    <sheet name="(五) 2.其他有價證券投資" sheetId="22" r:id="rId8"/>
    <sheet name="(六)不動產投資" sheetId="23" r:id="rId9"/>
    <sheet name="(七)營運比率" sheetId="24" r:id="rId10"/>
  </sheets>
  <definedNames>
    <definedName name="_xlnm.Print_Area" localSheetId="9">'(七)營運比率'!$A$1:$H$20</definedName>
    <definedName name="_xlnm.Print_Area" localSheetId="0">一、資產負債!$A$1:$G$63</definedName>
    <definedName name="_xlnm.Print_Area" localSheetId="2">二、綜合損益!$A$1:$H$53</definedName>
    <definedName name="_xlnm.Print_Area" localSheetId="1">資產負債結構圖!$A$1:$H$40</definedName>
  </definedNames>
  <calcPr calcId="145621"/>
</workbook>
</file>

<file path=xl/calcChain.xml><?xml version="1.0" encoding="utf-8"?>
<calcChain xmlns="http://schemas.openxmlformats.org/spreadsheetml/2006/main">
  <c r="C21" i="22" l="1"/>
  <c r="C16" i="22"/>
  <c r="B32" i="22"/>
  <c r="C20" i="23"/>
  <c r="C19" i="23"/>
  <c r="J14" i="24" l="1"/>
  <c r="L14" i="24" s="1"/>
  <c r="J12" i="24"/>
  <c r="L12" i="24" s="1"/>
  <c r="J10" i="24"/>
  <c r="L10" i="24" s="1"/>
  <c r="J7" i="24"/>
  <c r="L7" i="24" s="1"/>
  <c r="J5" i="24"/>
  <c r="L5" i="24" s="1"/>
</calcChain>
</file>

<file path=xl/sharedStrings.xml><?xml version="1.0" encoding="utf-8"?>
<sst xmlns="http://schemas.openxmlformats.org/spreadsheetml/2006/main" count="394" uniqueCount="236">
  <si>
    <t xml:space="preserve">            </t>
  </si>
  <si>
    <t xml:space="preserve">       </t>
  </si>
  <si>
    <t xml:space="preserve">        </t>
    <phoneticPr fontId="2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</si>
  <si>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</si>
  <si>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r>
      <rPr>
        <sz val="10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</si>
  <si>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</si>
  <si>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</si>
  <si>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</si>
  <si>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</si>
  <si>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</si>
  <si>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</si>
  <si>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待出售資產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</si>
  <si>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</si>
  <si>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</si>
  <si>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</si>
  <si>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</si>
  <si>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</si>
  <si>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</si>
  <si>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</si>
  <si>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</si>
  <si>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</si>
  <si>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</si>
  <si>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</si>
  <si>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</si>
  <si>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</si>
  <si>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</si>
  <si>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</si>
  <si>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</si>
  <si>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</si>
  <si>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</si>
  <si>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與待出售資產直接相關之負債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</si>
  <si>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</si>
  <si>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</si>
  <si>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</si>
  <si>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</si>
  <si>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</si>
  <si>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</si>
  <si>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</si>
  <si>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</si>
  <si>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</si>
  <si>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</si>
  <si>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</si>
  <si>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股本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</si>
  <si>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</si>
  <si>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保留盈餘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</si>
  <si>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</si>
  <si>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</si>
  <si>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</si>
  <si>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</si>
  <si>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營業收入</t>
    </r>
  </si>
  <si>
    <r>
      <t xml:space="preserve">      </t>
    </r>
    <r>
      <rPr>
        <sz val="11"/>
        <rFont val="標楷體"/>
        <family val="4"/>
        <charset val="136"/>
      </rPr>
      <t>保費收入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</si>
  <si>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減：再保費支出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</si>
  <si>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自留滿期保費收入</t>
    </r>
  </si>
  <si>
    <r>
      <t xml:space="preserve">    </t>
    </r>
    <r>
      <rPr>
        <sz val="11"/>
        <rFont val="標楷體"/>
        <family val="4"/>
        <charset val="136"/>
      </rPr>
      <t>淨投資損益</t>
    </r>
  </si>
  <si>
    <r>
      <t xml:space="preserve">      </t>
    </r>
    <r>
      <rPr>
        <sz val="11"/>
        <rFont val="標楷體"/>
        <family val="4"/>
        <charset val="136"/>
      </rPr>
      <t>利息收入</t>
    </r>
  </si>
  <si>
    <r>
      <t xml:space="preserve">      </t>
    </r>
    <r>
      <rPr>
        <sz val="11"/>
        <rFont val="標楷體"/>
        <family val="4"/>
        <charset val="136"/>
      </rPr>
      <t>備供出售金融資產之已實現損益</t>
    </r>
  </si>
  <si>
    <r>
      <t xml:space="preserve">      </t>
    </r>
    <r>
      <rPr>
        <sz val="11"/>
        <rFont val="標楷體"/>
        <family val="4"/>
        <charset val="136"/>
      </rPr>
      <t>透過損益按公允價值衡量之金融資產及負債損益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</si>
  <si>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以成本衡量之金融資產及負債之已實現損益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</si>
  <si>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無活絡市場之債券投資損益之已實現損益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</si>
  <si>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持有至到期日金融資產之已實現損益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</si>
  <si>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採用權益法之關聯企業及合資損益之份額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</si>
  <si>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投資減損損失及迴轉利益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</si>
  <si>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其他淨投資損益</t>
    </r>
  </si>
  <si>
    <r>
      <t xml:space="preserve">    </t>
    </r>
    <r>
      <rPr>
        <sz val="11"/>
        <rFont val="標楷體"/>
        <family val="4"/>
        <charset val="136"/>
      </rPr>
      <t>其他營業收入</t>
    </r>
  </si>
  <si>
    <r>
      <rPr>
        <sz val="11"/>
        <rFont val="標楷體"/>
        <family val="4"/>
        <charset val="136"/>
      </rPr>
      <t>營業收入合計</t>
    </r>
    <phoneticPr fontId="2" type="noConversion"/>
  </si>
  <si>
    <r>
      <rPr>
        <sz val="11"/>
        <rFont val="標楷體"/>
        <family val="4"/>
        <charset val="136"/>
      </rPr>
      <t>營業成本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</si>
  <si>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保險賠款與給付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</si>
  <si>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減：攤回再保賠款與給付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</si>
  <si>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自留保險賠款與給付</t>
    </r>
  </si>
  <si>
    <r>
      <t xml:space="preserve">    </t>
    </r>
    <r>
      <rPr>
        <sz val="11"/>
        <rFont val="標楷體"/>
        <family val="4"/>
        <charset val="136"/>
      </rPr>
      <t>其他保險負債淨變動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</si>
  <si>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具金融商品性質之保險契約準備淨變動</t>
    </r>
  </si>
  <si>
    <r>
      <t xml:space="preserve">    </t>
    </r>
    <r>
      <rPr>
        <sz val="11"/>
        <rFont val="標楷體"/>
        <family val="4"/>
        <charset val="136"/>
      </rPr>
      <t>承保費用</t>
    </r>
  </si>
  <si>
    <r>
      <t xml:space="preserve">    </t>
    </r>
    <r>
      <rPr>
        <sz val="11"/>
        <rFont val="標楷體"/>
        <family val="4"/>
        <charset val="136"/>
      </rPr>
      <t>佣金費用</t>
    </r>
  </si>
  <si>
    <r>
      <t xml:space="preserve">    </t>
    </r>
    <r>
      <rPr>
        <sz val="11"/>
        <rFont val="標楷體"/>
        <family val="4"/>
        <charset val="136"/>
      </rPr>
      <t>其他營業成本</t>
    </r>
  </si>
  <si>
    <r>
      <rPr>
        <sz val="11"/>
        <rFont val="標楷體"/>
        <family val="4"/>
        <charset val="136"/>
      </rPr>
      <t>營業成本合計</t>
    </r>
    <phoneticPr fontId="2" type="noConversion"/>
  </si>
  <si>
    <r>
      <rPr>
        <sz val="11"/>
        <rFont val="標楷體"/>
        <family val="4"/>
        <charset val="136"/>
      </rPr>
      <t>營業費用</t>
    </r>
    <phoneticPr fontId="2" type="noConversion"/>
  </si>
  <si>
    <r>
      <rPr>
        <sz val="11"/>
        <rFont val="標楷體"/>
        <family val="4"/>
        <charset val="136"/>
      </rPr>
      <t>營業利益</t>
    </r>
    <phoneticPr fontId="2" type="noConversion"/>
  </si>
  <si>
    <r>
      <rPr>
        <sz val="11"/>
        <rFont val="標楷體"/>
        <family val="4"/>
        <charset val="136"/>
      </rPr>
      <t>營業外收入及支出</t>
    </r>
    <phoneticPr fontId="2" type="noConversion"/>
  </si>
  <si>
    <r>
      <rPr>
        <sz val="11"/>
        <rFont val="標楷體"/>
        <family val="4"/>
        <charset val="136"/>
      </rPr>
      <t>稅前純益</t>
    </r>
    <phoneticPr fontId="2" type="noConversion"/>
  </si>
  <si>
    <r>
      <rPr>
        <sz val="11"/>
        <rFont val="標楷體"/>
        <family val="4"/>
        <charset val="136"/>
      </rPr>
      <t>所得稅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費用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利益</t>
    </r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</si>
  <si>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</si>
  <si>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</si>
  <si>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</si>
  <si>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</si>
  <si>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t>(</t>
    </r>
    <r>
      <rPr>
        <sz val="20"/>
        <rFont val="標楷體"/>
        <family val="4"/>
        <charset val="136"/>
      </rPr>
      <t>五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有價證券投資</t>
    </r>
  </si>
  <si>
    <r>
      <t>(</t>
    </r>
    <r>
      <rPr>
        <sz val="20"/>
        <rFont val="標楷體"/>
        <family val="4"/>
        <charset val="136"/>
      </rPr>
      <t>七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營運比率</t>
    </r>
    <phoneticPr fontId="2" type="noConversion"/>
  </si>
  <si>
    <r>
      <t xml:space="preserve">   1.</t>
    </r>
    <r>
      <rPr>
        <sz val="13"/>
        <color indexed="8"/>
        <rFont val="標楷體"/>
        <family val="4"/>
        <charset val="136"/>
      </rPr>
      <t>資本比率分析</t>
    </r>
    <phoneticPr fontId="2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</si>
  <si>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2" type="noConversion"/>
  </si>
  <si>
    <r>
      <t xml:space="preserve">             </t>
    </r>
    <r>
      <rPr>
        <sz val="11"/>
        <rFont val="標楷體"/>
        <family val="4"/>
        <charset val="136"/>
      </rPr>
      <t>未滿期保費準備淨變動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</si>
  <si>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</si>
  <si>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</si>
  <si>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再保佣金及手續費收入</t>
    </r>
    <phoneticPr fontId="2" type="noConversion"/>
  </si>
  <si>
    <t>全體產物保險公司資產負債統計表</t>
    <phoneticPr fontId="2" type="noConversion"/>
  </si>
  <si>
    <t>各產物保險公司稅前純益統計表</t>
    <phoneticPr fontId="2" type="noConversion"/>
  </si>
  <si>
    <t>全體產物保險公司綜合損益統計表</t>
    <phoneticPr fontId="2" type="noConversion"/>
  </si>
  <si>
    <t>各產物保險公司保險負債統計表</t>
    <phoneticPr fontId="2" type="noConversion"/>
  </si>
  <si>
    <t>各產物保險公司持有政府債券統計表</t>
    <phoneticPr fontId="2" type="noConversion"/>
  </si>
  <si>
    <t>各產物保險公司其他有價證券投資統計表</t>
    <phoneticPr fontId="2" type="noConversion"/>
  </si>
  <si>
    <t>各產物保險公司不動產投資淨額統計表</t>
    <phoneticPr fontId="2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</si>
  <si>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2" type="noConversion"/>
  </si>
  <si>
    <r>
      <t>(</t>
    </r>
    <r>
      <rPr>
        <sz val="20"/>
        <rFont val="標楷體"/>
        <family val="4"/>
        <charset val="136"/>
      </rPr>
      <t>六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不動產投資</t>
    </r>
    <phoneticPr fontId="2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</si>
  <si>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2" type="noConversion"/>
  </si>
  <si>
    <r>
      <rPr>
        <sz val="11"/>
        <rFont val="標楷體"/>
        <family val="4"/>
        <charset val="136"/>
      </rPr>
      <t>本期稅後淨利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淨損</t>
    </r>
    <r>
      <rPr>
        <sz val="11"/>
        <rFont val="Times New Roman"/>
        <family val="1"/>
      </rPr>
      <t>)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</si>
  <si>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</si>
  <si>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</si>
  <si>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</si>
  <si>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</si>
  <si>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</si>
  <si>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</si>
  <si>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</si>
  <si>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</si>
  <si>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</si>
  <si>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</si>
  <si>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</si>
  <si>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</si>
  <si>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</si>
  <si>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</si>
  <si>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合　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　　　　　　　　　　　計</t>
    </r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</si>
  <si>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</si>
  <si>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</si>
  <si>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</si>
  <si>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</si>
  <si>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</si>
  <si>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</si>
  <si>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</si>
  <si>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</si>
  <si>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</si>
  <si>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</si>
  <si>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</si>
  <si>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rPr>
        <sz val="11"/>
        <rFont val="標楷體"/>
        <family val="4"/>
        <charset val="136"/>
      </rPr>
      <t>公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司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別</t>
    </r>
  </si>
  <si>
    <r>
      <rPr>
        <sz val="11"/>
        <rFont val="標楷體"/>
        <family val="4"/>
        <charset val="136"/>
      </rPr>
      <t>比較增減</t>
    </r>
    <phoneticPr fontId="2" type="noConversion"/>
  </si>
  <si>
    <t>註：政府債券包括公債及國庫券。</t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</si>
  <si>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</si>
  <si>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兌換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</si>
  <si>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投資性不動產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</si>
  <si>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t xml:space="preserve">       </t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</si>
  <si>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</si>
  <si>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t xml:space="preserve"> </t>
    <phoneticPr fontId="2" type="noConversion"/>
  </si>
  <si>
    <t>%</t>
  </si>
  <si>
    <r>
      <t>107</t>
    </r>
    <r>
      <rPr>
        <sz val="11"/>
        <rFont val="標楷體"/>
        <family val="4"/>
        <charset val="136"/>
      </rPr>
      <t>年底</t>
    </r>
    <phoneticPr fontId="2" type="noConversion"/>
  </si>
  <si>
    <r>
      <t>107</t>
    </r>
    <r>
      <rPr>
        <sz val="11"/>
        <rFont val="標楷體"/>
        <family val="4"/>
        <charset val="136"/>
      </rPr>
      <t>年</t>
    </r>
    <phoneticPr fontId="2" type="noConversion"/>
  </si>
  <si>
    <r>
      <t>106</t>
    </r>
    <r>
      <rPr>
        <sz val="11"/>
        <rFont val="標楷體"/>
        <family val="4"/>
        <charset val="136"/>
      </rPr>
      <t>年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</si>
  <si>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</si>
  <si>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t xml:space="preserve"> 按攤銷後成本衡量之金融資產</t>
    <phoneticPr fontId="2" type="noConversion"/>
  </si>
  <si>
    <t xml:space="preserve"> 無形資產</t>
    <phoneticPr fontId="2" type="noConversion"/>
  </si>
  <si>
    <t xml:space="preserve">  放款</t>
  </si>
  <si>
    <t xml:space="preserve">   除列按攤銷後成本衡量之金融資產淨損益</t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</si>
  <si>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採用覆蓋法重分類之損益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</si>
  <si>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和泰產物保險公司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</si>
  <si>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和泰產物保險公司</t>
    </r>
    <phoneticPr fontId="2" type="noConversion"/>
  </si>
  <si>
    <t>D/E ratio</t>
    <phoneticPr fontId="2" type="noConversion"/>
  </si>
  <si>
    <t>E/A ratio</t>
    <phoneticPr fontId="2" type="noConversion"/>
  </si>
  <si>
    <t>difference</t>
    <phoneticPr fontId="2" type="noConversion"/>
  </si>
  <si>
    <r>
      <t xml:space="preserve">  </t>
    </r>
    <r>
      <rPr>
        <sz val="11"/>
        <rFont val="標楷體"/>
        <family val="4"/>
        <charset val="136"/>
      </rPr>
      <t>和泰產物保險公司</t>
    </r>
    <phoneticPr fontId="2" type="noConversion"/>
  </si>
  <si>
    <t>不動產及設備</t>
  </si>
  <si>
    <t>現金及約當現金</t>
  </si>
  <si>
    <t>應收款項</t>
  </si>
  <si>
    <t>透過損益按公允價值衡量之金融資產</t>
  </si>
  <si>
    <t>透過其他綜合損益按公允價值衡量之金融資產</t>
  </si>
  <si>
    <t>按攤銷後成本衡量之金融資產</t>
  </si>
  <si>
    <t>其他金融資產</t>
  </si>
  <si>
    <t>投資性不動產</t>
  </si>
  <si>
    <t>再保險合約資產</t>
  </si>
  <si>
    <t>應付款項</t>
  </si>
  <si>
    <t>保險負債</t>
  </si>
  <si>
    <t>負債準備</t>
  </si>
  <si>
    <t>其他負債</t>
  </si>
  <si>
    <t>權益</t>
  </si>
  <si>
    <r>
      <t>107</t>
    </r>
    <r>
      <rPr>
        <sz val="20"/>
        <rFont val="標楷體"/>
        <family val="4"/>
        <charset val="136"/>
      </rPr>
      <t>年底</t>
    </r>
    <phoneticPr fontId="2" type="noConversion"/>
  </si>
  <si>
    <t xml:space="preserve"> 透過其他綜合損益按公允價值衡量</t>
    <phoneticPr fontId="2" type="noConversion"/>
  </si>
  <si>
    <t xml:space="preserve">  之金融資產</t>
    <phoneticPr fontId="2" type="noConversion"/>
  </si>
  <si>
    <t xml:space="preserve"> 臺灣產物保險公司</t>
    <phoneticPr fontId="2" type="noConversion"/>
  </si>
  <si>
    <r>
      <t xml:space="preserve">  </t>
    </r>
    <r>
      <rPr>
        <sz val="11"/>
        <rFont val="標楷體"/>
        <family val="4"/>
        <charset val="136"/>
      </rPr>
      <t>臺灣產物保險公司</t>
    </r>
    <phoneticPr fontId="2" type="noConversion"/>
  </si>
  <si>
    <t xml:space="preserve">   透過其他綜合損益按公允價值衡量之金融資產</t>
    <phoneticPr fontId="2" type="noConversion"/>
  </si>
  <si>
    <t xml:space="preserve">    已實現損益</t>
    <phoneticPr fontId="2" type="noConversion"/>
  </si>
  <si>
    <r>
      <t xml:space="preserve">    </t>
    </r>
    <r>
      <rPr>
        <sz val="11"/>
        <rFont val="標楷體"/>
        <family val="4"/>
        <charset val="136"/>
      </rPr>
      <t>權益合計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</si>
  <si>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負債及權益合計</t>
    </r>
    <phoneticPr fontId="2" type="noConversion"/>
  </si>
  <si>
    <r>
      <rPr>
        <sz val="11"/>
        <rFont val="標楷體"/>
        <family val="4"/>
        <charset val="136"/>
      </rPr>
      <t>註：</t>
    </r>
    <r>
      <rPr>
        <sz val="11"/>
        <rFont val="Times New Roman"/>
        <family val="1"/>
      </rPr>
      <t>1.</t>
    </r>
    <r>
      <rPr>
        <sz val="11"/>
        <rFont val="標楷體"/>
        <family val="4"/>
        <charset val="136"/>
      </rPr>
      <t>上述數據係依據金融監督管理委員會保險局提供資料彙編，未經會計師查核調整，以下各表均相同。</t>
    </r>
    <phoneticPr fontId="2" type="noConversion"/>
  </si>
  <si>
    <r>
      <rPr>
        <sz val="11"/>
        <rFont val="標楷體"/>
        <family val="4"/>
        <charset val="136"/>
      </rPr>
      <t>　　</t>
    </r>
    <r>
      <rPr>
        <sz val="11"/>
        <rFont val="Times New Roman"/>
        <family val="1"/>
      </rPr>
      <t>2.</t>
    </r>
    <r>
      <rPr>
        <sz val="11"/>
        <rFont val="標楷體"/>
        <family val="4"/>
        <charset val="136"/>
      </rPr>
      <t>產物保險公司自</t>
    </r>
    <r>
      <rPr>
        <sz val="11"/>
        <rFont val="Times New Roman"/>
        <family val="1"/>
      </rPr>
      <t>107</t>
    </r>
    <r>
      <rPr>
        <sz val="11"/>
        <rFont val="標楷體"/>
        <family val="4"/>
        <charset val="136"/>
      </rPr>
      <t>年起適用國際財務報導準則第</t>
    </r>
    <r>
      <rPr>
        <sz val="11"/>
        <rFont val="Times New Roman"/>
        <family val="1"/>
      </rPr>
      <t>9</t>
    </r>
    <r>
      <rPr>
        <sz val="11"/>
        <rFont val="標楷體"/>
        <family val="4"/>
        <charset val="136"/>
      </rPr>
      <t>號「金融工具」。</t>
    </r>
    <phoneticPr fontId="2" type="noConversion"/>
  </si>
  <si>
    <r>
      <rPr>
        <sz val="20"/>
        <rFont val="標楷體"/>
        <family val="4"/>
        <charset val="136"/>
      </rPr>
      <t>圖</t>
    </r>
    <r>
      <rPr>
        <sz val="20"/>
        <rFont val="Times New Roman"/>
        <family val="1"/>
      </rPr>
      <t xml:space="preserve">21 </t>
    </r>
    <r>
      <rPr>
        <sz val="20"/>
        <rFont val="標楷體"/>
        <family val="4"/>
        <charset val="136"/>
      </rPr>
      <t>全體產物保險公司資產負債結構</t>
    </r>
    <phoneticPr fontId="2" type="noConversion"/>
  </si>
  <si>
    <t>本期其他綜合損益(稅後)</t>
    <phoneticPr fontId="2" type="noConversion"/>
  </si>
  <si>
    <t>本期綜合損益總額(稅後)</t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</si>
  <si>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負債占權益比率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</si>
  <si>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權益占資產總額比率</t>
    </r>
    <phoneticPr fontId="2" type="noConversion"/>
  </si>
  <si>
    <r>
      <t xml:space="preserve">     (3)</t>
    </r>
    <r>
      <rPr>
        <sz val="13"/>
        <color indexed="8"/>
        <rFont val="標楷體"/>
        <family val="4"/>
        <charset val="136"/>
      </rPr>
      <t>稅前純益占平均權益比率</t>
    </r>
    <phoneticPr fontId="2" type="noConversion"/>
  </si>
  <si>
    <r>
      <t>2,963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14.3%</t>
    </r>
    <r>
      <rPr>
        <sz val="13"/>
        <rFont val="標楷體"/>
        <family val="4"/>
        <charset val="136"/>
      </rPr>
      <t>次之。</t>
    </r>
    <phoneticPr fontId="2" type="noConversion"/>
  </si>
  <si>
    <r>
      <t>(</t>
    </r>
    <r>
      <rPr>
        <sz val="20"/>
        <rFont val="標楷體"/>
        <family val="4"/>
        <charset val="136"/>
      </rPr>
      <t>四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權益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</si>
  <si>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年底全體產物保險公司資產合計</t>
    </r>
    <r>
      <rPr>
        <sz val="13"/>
        <rFont val="Times New Roman"/>
        <family val="1"/>
      </rPr>
      <t>354,379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1.6%</t>
    </r>
    <r>
      <rPr>
        <sz val="13"/>
        <rFont val="標楷體"/>
        <family val="4"/>
        <charset val="136"/>
      </rPr>
      <t>；負債合計</t>
    </r>
    <phoneticPr fontId="2" type="noConversion"/>
  </si>
  <si>
    <r>
      <t>236,789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2.2%</t>
    </r>
    <r>
      <rPr>
        <sz val="13"/>
        <rFont val="標楷體"/>
        <family val="4"/>
        <charset val="136"/>
      </rPr>
      <t>；權益合計</t>
    </r>
    <r>
      <rPr>
        <sz val="13"/>
        <rFont val="Times New Roman"/>
        <family val="1"/>
      </rPr>
      <t>117,590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0.3%</t>
    </r>
    <r>
      <rPr>
        <sz val="13"/>
        <rFont val="標楷體"/>
        <family val="4"/>
        <charset val="136"/>
      </rPr>
      <t>。</t>
    </r>
  </si>
  <si>
    <t xml:space="preserve"> 比利時商裕利安宜產物保險公司</t>
  </si>
  <si>
    <t xml:space="preserve"> 法商科法斯產物保險公司</t>
    <phoneticPr fontId="2" type="noConversion"/>
  </si>
  <si>
    <t xml:space="preserve"> 美商安達產物保險公司</t>
    <phoneticPr fontId="2" type="noConversion"/>
  </si>
  <si>
    <t xml:space="preserve"> 香港商亞洲保險公司</t>
    <phoneticPr fontId="2" type="noConversion"/>
  </si>
  <si>
    <t xml:space="preserve"> 法商安盛產物保險公司</t>
    <phoneticPr fontId="2" type="noConversion"/>
  </si>
  <si>
    <t xml:space="preserve"> 法商法國巴黎產物保險公司</t>
    <phoneticPr fontId="2" type="noConversion"/>
  </si>
  <si>
    <t xml:space="preserve"> 新商美國國際產物保險公司</t>
    <phoneticPr fontId="2" type="noConversion"/>
  </si>
  <si>
    <t xml:space="preserve"> 法商科法斯產物保險公司</t>
    <phoneticPr fontId="2" type="noConversion"/>
  </si>
  <si>
    <t xml:space="preserve"> 香港商亞洲保險公司</t>
    <phoneticPr fontId="2" type="noConversion"/>
  </si>
  <si>
    <t xml:space="preserve"> 比利時商裕利安宜產物保險公司</t>
    <phoneticPr fontId="2" type="noConversion"/>
  </si>
  <si>
    <r>
      <t xml:space="preserve">  </t>
    </r>
    <r>
      <rPr>
        <sz val="11"/>
        <rFont val="標楷體"/>
        <family val="4"/>
        <charset val="136"/>
      </rPr>
      <t>法商科法斯產物保險公司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</si>
  <si>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</si>
  <si>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香港商亞洲保險公司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</si>
  <si>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法商安盛產物保險公司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</si>
  <si>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法商法國巴黎產物保險公司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</si>
  <si>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新商美國國際產物保險公司</t>
    </r>
    <phoneticPr fontId="2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</si>
  <si>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年底全體產物保險公司負債總額占權益比率為</t>
    </r>
    <r>
      <rPr>
        <sz val="13"/>
        <color indexed="8"/>
        <rFont val="Times New Roman"/>
        <family val="1"/>
      </rPr>
      <t>201.4%</t>
    </r>
    <r>
      <rPr>
        <sz val="13"/>
        <color indexed="8"/>
        <rFont val="標楷體"/>
        <family val="4"/>
        <charset val="136"/>
      </rPr>
      <t>，較上年底增加</t>
    </r>
    <r>
      <rPr>
        <sz val="13"/>
        <color indexed="8"/>
        <rFont val="Times New Roman"/>
        <family val="1"/>
      </rPr>
      <t>3.9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</si>
  <si>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年底全體產物保險公司權益占資產總額比率為</t>
    </r>
    <r>
      <rPr>
        <sz val="13"/>
        <color indexed="8"/>
        <rFont val="Times New Roman"/>
        <family val="1"/>
      </rPr>
      <t>33.2%</t>
    </r>
    <r>
      <rPr>
        <sz val="13"/>
        <color indexed="8"/>
        <rFont val="標楷體"/>
        <family val="4"/>
        <charset val="136"/>
      </rPr>
      <t>，較上年底減少</t>
    </r>
    <r>
      <rPr>
        <sz val="13"/>
        <color indexed="8"/>
        <rFont val="Times New Roman"/>
        <family val="1"/>
      </rPr>
      <t>0.4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</si>
  <si>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年全體產物保險公司營業利益占營業收入比率為</t>
    </r>
    <r>
      <rPr>
        <sz val="13"/>
        <color indexed="8"/>
        <rFont val="Times New Roman"/>
        <family val="1"/>
      </rPr>
      <t>11.0%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0.1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</si>
  <si>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年全體產物保險公司稅前純益占營業收入比率為</t>
    </r>
    <r>
      <rPr>
        <sz val="13"/>
        <color indexed="8"/>
        <rFont val="Times New Roman"/>
        <family val="1"/>
      </rPr>
      <t>10.7%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0.3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</si>
  <si>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年全體產物保險公司稅前純益占平均權益比率為</t>
    </r>
    <r>
      <rPr>
        <sz val="13"/>
        <color indexed="8"/>
        <rFont val="Times New Roman"/>
        <family val="1"/>
      </rPr>
      <t>12.5%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0.3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</si>
  <si>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t>其他項目資產</t>
    <phoneticPr fontId="2" type="noConversion"/>
  </si>
  <si>
    <t>其他項目負債</t>
    <phoneticPr fontId="2" type="noConversion"/>
  </si>
  <si>
    <r>
      <rPr>
        <sz val="11"/>
        <rFont val="標楷體"/>
        <family val="4"/>
        <charset val="136"/>
      </rPr>
      <t>　　</t>
    </r>
    <r>
      <rPr>
        <sz val="11"/>
        <rFont val="Times New Roman"/>
        <family val="1"/>
      </rPr>
      <t xml:space="preserve"> (</t>
    </r>
    <r>
      <rPr>
        <sz val="11"/>
        <rFont val="標楷體"/>
        <family val="4"/>
        <charset val="136"/>
      </rPr>
      <t>以下各表同</t>
    </r>
    <r>
      <rPr>
        <sz val="11"/>
        <rFont val="Times New Roman"/>
        <family val="1"/>
      </rPr>
      <t>)</t>
    </r>
    <phoneticPr fontId="2" type="noConversion"/>
  </si>
  <si>
    <r>
      <t>23,434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11.9%</t>
    </r>
    <r>
      <rPr>
        <sz val="13"/>
        <rFont val="標楷體"/>
        <family val="4"/>
        <charset val="136"/>
      </rPr>
      <t>次之。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</si>
  <si>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年底全體產物保險公司權益合計</t>
    </r>
    <r>
      <rPr>
        <sz val="13"/>
        <rFont val="Times New Roman"/>
        <family val="1"/>
      </rPr>
      <t>117,590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312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0.3%</t>
    </r>
    <r>
      <rPr>
        <sz val="13"/>
        <rFont val="標楷體"/>
        <family val="4"/>
        <charset val="136"/>
      </rPr>
      <t>，</t>
    </r>
    <phoneticPr fontId="2" type="noConversion"/>
  </si>
  <si>
    <r>
      <rPr>
        <sz val="13"/>
        <rFont val="標楷體"/>
        <family val="4"/>
        <charset val="136"/>
      </rPr>
      <t>其中以富邦產物保險公司</t>
    </r>
    <r>
      <rPr>
        <sz val="13"/>
        <rFont val="Times New Roman"/>
        <family val="1"/>
      </rPr>
      <t>30,051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25.6%</t>
    </r>
    <r>
      <rPr>
        <sz val="13"/>
        <rFont val="標楷體"/>
        <family val="4"/>
        <charset val="136"/>
      </rPr>
      <t>為最多，新光產物保險公司</t>
    </r>
    <r>
      <rPr>
        <sz val="13"/>
        <rFont val="Times New Roman"/>
        <family val="1"/>
      </rPr>
      <t>10,592</t>
    </r>
    <r>
      <rPr>
        <sz val="13"/>
        <rFont val="標楷體"/>
        <family val="4"/>
        <charset val="136"/>
      </rPr>
      <t>百萬</t>
    </r>
    <phoneticPr fontId="2" type="noConversion"/>
  </si>
  <si>
    <r>
      <rPr>
        <sz val="13"/>
        <rFont val="標楷體"/>
        <family val="4"/>
        <charset val="136"/>
      </rPr>
      <t>元占總餘額</t>
    </r>
    <r>
      <rPr>
        <sz val="13"/>
        <rFont val="Times New Roman"/>
        <family val="1"/>
      </rPr>
      <t>9.0%</t>
    </r>
    <r>
      <rPr>
        <sz val="13"/>
        <rFont val="標楷體"/>
        <family val="4"/>
        <charset val="136"/>
      </rPr>
      <t>次之。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</si>
  <si>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年底全體產物保險公司持有政府債券總餘額</t>
    </r>
    <r>
      <rPr>
        <sz val="13"/>
        <rFont val="Times New Roman"/>
        <family val="1"/>
      </rPr>
      <t>20,776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1,616</t>
    </r>
    <r>
      <rPr>
        <sz val="13"/>
        <rFont val="標楷體"/>
        <family val="4"/>
        <charset val="136"/>
      </rPr>
      <t>百萬元</t>
    </r>
    <r>
      <rPr>
        <sz val="13"/>
        <rFont val="Times New Roman"/>
        <family val="1"/>
      </rPr>
      <t/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</si>
  <si>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年底全體產物保險公司其他有價證券投資總餘額</t>
    </r>
    <r>
      <rPr>
        <sz val="13"/>
        <rFont val="Times New Roman"/>
        <family val="1"/>
      </rPr>
      <t>92,933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1,652</t>
    </r>
    <phoneticPr fontId="2" type="noConversion"/>
  </si>
  <si>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1.7%</t>
    </r>
    <r>
      <rPr>
        <sz val="13"/>
        <rFont val="標楷體"/>
        <family val="4"/>
        <charset val="136"/>
      </rPr>
      <t>，其中以富邦產物保險公司</t>
    </r>
    <r>
      <rPr>
        <sz val="13"/>
        <rFont val="Times New Roman"/>
        <family val="1"/>
      </rPr>
      <t>21,314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22.9%</t>
    </r>
    <r>
      <rPr>
        <sz val="13"/>
        <rFont val="標楷體"/>
        <family val="4"/>
        <charset val="136"/>
      </rPr>
      <t>為最多，國泰世紀產物</t>
    </r>
    <phoneticPr fontId="2" type="noConversion"/>
  </si>
  <si>
    <r>
      <rPr>
        <sz val="13"/>
        <rFont val="標楷體"/>
        <family val="4"/>
        <charset val="136"/>
      </rPr>
      <t>保險公司</t>
    </r>
    <r>
      <rPr>
        <sz val="13"/>
        <rFont val="Times New Roman"/>
        <family val="1"/>
      </rPr>
      <t>8,783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9.5%</t>
    </r>
    <r>
      <rPr>
        <sz val="13"/>
        <rFont val="標楷體"/>
        <family val="4"/>
        <charset val="136"/>
      </rPr>
      <t>次之。</t>
    </r>
    <phoneticPr fontId="2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</si>
  <si>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>7.2%</t>
    </r>
    <r>
      <rPr>
        <sz val="13"/>
        <rFont val="標楷體"/>
        <family val="4"/>
        <charset val="136"/>
      </rPr>
      <t>，其中以美商安達產物保險公司</t>
    </r>
    <r>
      <rPr>
        <sz val="13"/>
        <rFont val="Times New Roman"/>
        <family val="1"/>
      </rPr>
      <t>3,802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18.3%</t>
    </r>
    <r>
      <rPr>
        <sz val="13"/>
        <rFont val="標楷體"/>
        <family val="4"/>
        <charset val="136"/>
      </rPr>
      <t>為最多，富邦產物保險公司</t>
    </r>
    <r>
      <rPr>
        <sz val="13"/>
        <rFont val="Times New Roman"/>
        <family val="1"/>
      </rPr>
      <t/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</si>
  <si>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年底全體產物保險公司不動產投資淨額</t>
    </r>
    <r>
      <rPr>
        <sz val="13"/>
        <rFont val="Times New Roman"/>
        <family val="1"/>
      </rPr>
      <t>20,409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22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/>
    </r>
    <phoneticPr fontId="2" type="noConversion"/>
  </si>
  <si>
    <r>
      <t>0.1%</t>
    </r>
    <r>
      <rPr>
        <sz val="13"/>
        <rFont val="標楷體"/>
        <family val="4"/>
        <charset val="136"/>
      </rPr>
      <t>，其中以富邦產物保險公司</t>
    </r>
    <r>
      <rPr>
        <sz val="13"/>
        <rFont val="Times New Roman"/>
        <family val="1"/>
      </rPr>
      <t>10,799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52.9%</t>
    </r>
    <r>
      <rPr>
        <sz val="13"/>
        <rFont val="標楷體"/>
        <family val="4"/>
        <charset val="136"/>
      </rPr>
      <t>為最多，臺灣產物保險公司</t>
    </r>
    <r>
      <rPr>
        <sz val="13"/>
        <rFont val="Times New Roman"/>
        <family val="1"/>
      </rPr>
      <t/>
    </r>
    <phoneticPr fontId="2" type="noConversion"/>
  </si>
  <si>
    <r>
      <rPr>
        <sz val="11"/>
        <rFont val="標楷體"/>
        <family val="4"/>
        <charset val="136"/>
      </rPr>
      <t>註：</t>
    </r>
    <r>
      <rPr>
        <sz val="11"/>
        <rFont val="Times New Roman"/>
        <family val="1"/>
      </rPr>
      <t xml:space="preserve">1. </t>
    </r>
    <r>
      <rPr>
        <sz val="11"/>
        <rFont val="標楷體"/>
        <family val="4"/>
        <charset val="136"/>
      </rPr>
      <t>蘇黎世產物保險公司自</t>
    </r>
    <r>
      <rPr>
        <sz val="11"/>
        <rFont val="Times New Roman"/>
        <family val="1"/>
      </rPr>
      <t>106</t>
    </r>
    <r>
      <rPr>
        <sz val="11"/>
        <rFont val="標楷體"/>
        <family val="4"/>
        <charset val="136"/>
      </rPr>
      <t>年</t>
    </r>
    <r>
      <rPr>
        <sz val="11"/>
        <rFont val="Times New Roman"/>
        <family val="1"/>
      </rPr>
      <t>3</t>
    </r>
    <r>
      <rPr>
        <sz val="11"/>
        <rFont val="標楷體"/>
        <family val="4"/>
        <charset val="136"/>
      </rPr>
      <t>月</t>
    </r>
    <r>
      <rPr>
        <sz val="11"/>
        <rFont val="Times New Roman"/>
        <family val="1"/>
      </rPr>
      <t>1</t>
    </r>
    <r>
      <rPr>
        <sz val="11"/>
        <rFont val="標楷體"/>
        <family val="4"/>
        <charset val="136"/>
      </rPr>
      <t>日更名為和泰產物保險公司。</t>
    </r>
    <phoneticPr fontId="2" type="noConversion"/>
  </si>
  <si>
    <r>
      <rPr>
        <sz val="11"/>
        <rFont val="標楷體"/>
        <family val="4"/>
        <charset val="136"/>
      </rPr>
      <t>　　</t>
    </r>
    <r>
      <rPr>
        <sz val="11"/>
        <rFont val="Times New Roman"/>
        <family val="1"/>
      </rPr>
      <t xml:space="preserve">2. </t>
    </r>
    <r>
      <rPr>
        <sz val="11"/>
        <rFont val="標楷體"/>
        <family val="4"/>
        <charset val="136"/>
      </rPr>
      <t>比利時商裕利安宜產物保險公司於</t>
    </r>
    <r>
      <rPr>
        <sz val="11"/>
        <rFont val="Times New Roman"/>
        <family val="1"/>
      </rPr>
      <t>107</t>
    </r>
    <r>
      <rPr>
        <sz val="11"/>
        <rFont val="標楷體"/>
        <family val="4"/>
        <charset val="136"/>
      </rPr>
      <t>年</t>
    </r>
    <r>
      <rPr>
        <sz val="11"/>
        <rFont val="Times New Roman"/>
        <family val="1"/>
      </rPr>
      <t>7</t>
    </r>
    <r>
      <rPr>
        <sz val="11"/>
        <rFont val="標楷體"/>
        <family val="4"/>
        <charset val="136"/>
      </rPr>
      <t>月</t>
    </r>
    <r>
      <rPr>
        <sz val="11"/>
        <rFont val="Times New Roman"/>
        <family val="1"/>
      </rPr>
      <t>12</t>
    </r>
    <r>
      <rPr>
        <sz val="11"/>
        <rFont val="標楷體"/>
        <family val="4"/>
        <charset val="136"/>
      </rPr>
      <t>日開業。</t>
    </r>
    <r>
      <rPr>
        <sz val="11"/>
        <rFont val="Times New Roman"/>
        <family val="1"/>
      </rPr>
      <t xml:space="preserve"> 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</si>
  <si>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年底全體產物保險公司保險負債為</t>
    </r>
    <r>
      <rPr>
        <sz val="13"/>
        <rFont val="Times New Roman"/>
        <family val="1"/>
      </rPr>
      <t>197,628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4,656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2.4%</t>
    </r>
    <r>
      <rPr>
        <sz val="13"/>
        <rFont val="標楷體"/>
        <family val="4"/>
        <charset val="136"/>
      </rPr>
      <t>，</t>
    </r>
    <phoneticPr fontId="2" type="noConversion"/>
  </si>
  <si>
    <r>
      <rPr>
        <sz val="13"/>
        <rFont val="標楷體"/>
        <family val="4"/>
        <charset val="136"/>
      </rPr>
      <t>其中以富邦產物保險公司</t>
    </r>
    <r>
      <rPr>
        <sz val="13"/>
        <rFont val="Times New Roman"/>
        <family val="1"/>
      </rPr>
      <t>46,533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23.5%</t>
    </r>
    <r>
      <rPr>
        <sz val="13"/>
        <rFont val="標楷體"/>
        <family val="4"/>
        <charset val="136"/>
      </rPr>
      <t>為最多，國泰世紀產物保險公司</t>
    </r>
    <r>
      <rPr>
        <sz val="13"/>
        <rFont val="Times New Roman"/>
        <family val="1"/>
      </rPr>
      <t/>
    </r>
    <phoneticPr fontId="2" type="noConversion"/>
  </si>
  <si>
    <r>
      <t>2,390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11.7%</t>
    </r>
    <r>
      <rPr>
        <sz val="13"/>
        <rFont val="標楷體"/>
        <family val="4"/>
        <charset val="136"/>
      </rPr>
      <t>次之。</t>
    </r>
    <phoneticPr fontId="2" type="noConversion"/>
  </si>
  <si>
    <t>各產物保險公司權益統計表</t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</si>
  <si>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年全體產物保險公司稅前純益合計</t>
    </r>
    <r>
      <rPr>
        <sz val="13"/>
        <rFont val="Times New Roman"/>
        <family val="1"/>
      </rPr>
      <t xml:space="preserve"> 14,722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307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2.1%</t>
    </r>
    <r>
      <rPr>
        <sz val="13"/>
        <rFont val="標楷體"/>
        <family val="4"/>
        <charset val="136"/>
      </rPr>
      <t>。</t>
    </r>
    <phoneticPr fontId="2" type="noConversion"/>
  </si>
  <si>
    <t>權 益</t>
    <phoneticPr fontId="2" type="noConversion"/>
  </si>
  <si>
    <r>
      <t xml:space="preserve"> 2.</t>
    </r>
    <r>
      <rPr>
        <sz val="13"/>
        <rFont val="標楷體"/>
        <family val="4"/>
        <charset val="136"/>
      </rPr>
      <t>其他有價證券投資</t>
    </r>
    <phoneticPr fontId="2" type="noConversion"/>
  </si>
  <si>
    <r>
      <t xml:space="preserve"> 1.</t>
    </r>
    <r>
      <rPr>
        <sz val="13"/>
        <rFont val="標楷體"/>
        <family val="4"/>
        <charset val="136"/>
      </rPr>
      <t>政府債券</t>
    </r>
    <phoneticPr fontId="2" type="noConversion"/>
  </si>
  <si>
    <r>
      <t>107</t>
    </r>
    <r>
      <rPr>
        <sz val="12"/>
        <color theme="0"/>
        <rFont val="細明體"/>
        <family val="3"/>
        <charset val="136"/>
      </rPr>
      <t>年度</t>
    </r>
    <phoneticPr fontId="2" type="noConversion"/>
  </si>
  <si>
    <r>
      <t>106</t>
    </r>
    <r>
      <rPr>
        <sz val="12"/>
        <color theme="0"/>
        <rFont val="細明體"/>
        <family val="3"/>
        <charset val="136"/>
      </rPr>
      <t>年度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</si>
</sst>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#,##0.0_ "/>
    <numFmt numFmtId="177" formatCode="#,##0.0"/>
    <numFmt numFmtId="178" formatCode="_(* #,##0_);_(* \-#,##0_);_(* &quot;-&quot;_);_(@_)"/>
    <numFmt numFmtId="179" formatCode="#,##0_ "/>
    <numFmt numFmtId="180" formatCode="0.0_ "/>
    <numFmt numFmtId="181" formatCode="0.0%"/>
    <numFmt numFmtId="182" formatCode="0.0"/>
    <numFmt numFmtId="183" formatCode="_(* #,##0.0_);_(* \-#,##0.0_);_(* &quot;-&quot;_);_(@_)"/>
    <numFmt numFmtId="184" formatCode="0.0_);[Red]\(0.0\)"/>
  </numFmts>
  <fonts count="26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3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3"/>
      <color indexed="8"/>
      <name val="標楷體"/>
      <family val="4"/>
      <charset val="136"/>
    </font>
    <font>
      <sz val="12"/>
      <color theme="0"/>
      <name val="新細明體"/>
      <family val="1"/>
      <charset val="136"/>
    </font>
    <font>
      <sz val="12"/>
      <name val="Times New Roman"/>
      <family val="1"/>
    </font>
    <font>
      <sz val="20"/>
      <name val="Times New Roman"/>
      <family val="1"/>
    </font>
    <font>
      <sz val="11"/>
      <color indexed="10"/>
      <name val="Times New Roman"/>
      <family val="1"/>
    </font>
    <font>
      <sz val="13"/>
      <color indexed="8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1"/>
      <name val="細明體"/>
      <family val="3"/>
      <charset val="136"/>
    </font>
    <font>
      <sz val="12"/>
      <name val="細明體"/>
      <family val="3"/>
      <charset val="136"/>
    </font>
    <font>
      <sz val="11"/>
      <color theme="0"/>
      <name val="標楷體"/>
      <family val="4"/>
      <charset val="136"/>
    </font>
    <font>
      <sz val="11"/>
      <color theme="0"/>
      <name val="Times New Roman"/>
      <family val="1"/>
    </font>
    <font>
      <sz val="12"/>
      <color theme="0"/>
      <name val="標楷體"/>
      <family val="4"/>
      <charset val="136"/>
    </font>
    <font>
      <sz val="12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>
      <alignment vertical="center"/>
    </xf>
    <xf numFmtId="0" fontId="1" fillId="0" borderId="0">
      <alignment horizontal="left" wrapText="1"/>
    </xf>
    <xf numFmtId="0" fontId="11" fillId="0" borderId="0"/>
    <xf numFmtId="0" fontId="11" fillId="0" borderId="0"/>
    <xf numFmtId="0" fontId="1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/>
  </cellStyleXfs>
  <cellXfs count="187">
    <xf numFmtId="0" fontId="0" fillId="0" borderId="0" xfId="0">
      <alignment vertical="center"/>
    </xf>
    <xf numFmtId="0" fontId="9" fillId="0" borderId="4" xfId="1" applyFont="1" applyBorder="1" applyAlignment="1">
      <alignment horizontal="left"/>
    </xf>
    <xf numFmtId="0" fontId="9" fillId="0" borderId="4" xfId="1" applyFont="1" applyBorder="1" applyAlignment="1">
      <alignment horizontal="left" wrapText="1"/>
    </xf>
    <xf numFmtId="0" fontId="9" fillId="0" borderId="5" xfId="1" applyFont="1" applyBorder="1">
      <alignment horizontal="left" wrapText="1"/>
    </xf>
    <xf numFmtId="0" fontId="9" fillId="0" borderId="0" xfId="1" applyFont="1" applyAlignment="1">
      <alignment vertical="center"/>
    </xf>
    <xf numFmtId="0" fontId="3" fillId="0" borderId="0" xfId="9" applyFont="1" applyAlignment="1">
      <alignment horizontal="centerContinuous"/>
    </xf>
    <xf numFmtId="0" fontId="3" fillId="0" borderId="0" xfId="9" applyFont="1">
      <alignment horizontal="left" wrapText="1"/>
    </xf>
    <xf numFmtId="0" fontId="9" fillId="0" borderId="5" xfId="0" applyFont="1" applyBorder="1" applyAlignment="1">
      <alignment horizontal="left" wrapText="1"/>
    </xf>
    <xf numFmtId="0" fontId="13" fillId="0" borderId="0" xfId="0" applyFo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vertical="center"/>
    </xf>
    <xf numFmtId="0" fontId="9" fillId="0" borderId="5" xfId="1" applyFont="1" applyBorder="1" applyAlignment="1">
      <alignment horizontal="left"/>
    </xf>
    <xf numFmtId="0" fontId="9" fillId="0" borderId="3" xfId="1" applyFont="1" applyBorder="1" applyAlignment="1">
      <alignment vertical="center"/>
    </xf>
    <xf numFmtId="176" fontId="16" fillId="0" borderId="3" xfId="1" applyNumberFormat="1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177" fontId="9" fillId="0" borderId="4" xfId="1" quotePrefix="1" applyNumberFormat="1" applyFont="1" applyBorder="1" applyAlignment="1">
      <alignment horizontal="right" vertical="center"/>
    </xf>
    <xf numFmtId="3" fontId="9" fillId="0" borderId="5" xfId="1" quotePrefix="1" applyNumberFormat="1" applyFont="1" applyBorder="1" applyAlignment="1">
      <alignment horizontal="right" vertical="center"/>
    </xf>
    <xf numFmtId="0" fontId="9" fillId="0" borderId="1" xfId="1" applyFont="1" applyBorder="1" applyAlignment="1">
      <alignment vertical="center"/>
    </xf>
    <xf numFmtId="177" fontId="9" fillId="0" borderId="1" xfId="1" quotePrefix="1" applyNumberFormat="1" applyFont="1" applyBorder="1" applyAlignment="1">
      <alignment horizontal="right" vertical="center"/>
    </xf>
    <xf numFmtId="3" fontId="9" fillId="0" borderId="1" xfId="1" quotePrefix="1" applyNumberFormat="1" applyFont="1" applyBorder="1" applyAlignment="1">
      <alignment horizontal="right" vertical="center"/>
    </xf>
    <xf numFmtId="179" fontId="9" fillId="0" borderId="3" xfId="1" applyNumberFormat="1" applyFont="1" applyBorder="1" applyAlignment="1">
      <alignment vertical="center"/>
    </xf>
    <xf numFmtId="177" fontId="9" fillId="0" borderId="2" xfId="1" applyNumberFormat="1" applyFont="1" applyBorder="1" applyAlignment="1">
      <alignment vertical="center"/>
    </xf>
    <xf numFmtId="3" fontId="9" fillId="0" borderId="6" xfId="1" quotePrefix="1" applyNumberFormat="1" applyFont="1" applyBorder="1" applyAlignment="1">
      <alignment horizontal="right" vertical="center"/>
    </xf>
    <xf numFmtId="177" fontId="9" fillId="0" borderId="1" xfId="1" applyNumberFormat="1" applyFont="1" applyBorder="1" applyAlignment="1">
      <alignment horizontal="right" vertical="center"/>
    </xf>
    <xf numFmtId="3" fontId="9" fillId="0" borderId="2" xfId="1" applyNumberFormat="1" applyFont="1" applyBorder="1" applyAlignment="1">
      <alignment vertical="center"/>
    </xf>
    <xf numFmtId="0" fontId="10" fillId="0" borderId="0" xfId="1" applyFont="1" applyAlignment="1">
      <alignment vertical="center"/>
    </xf>
    <xf numFmtId="0" fontId="14" fillId="0" borderId="0" xfId="1" applyFont="1" applyFill="1" applyAlignment="1">
      <alignment vertical="center"/>
    </xf>
    <xf numFmtId="3" fontId="14" fillId="0" borderId="2" xfId="1" applyNumberFormat="1" applyFont="1" applyFill="1" applyBorder="1" applyAlignment="1">
      <alignment horizontal="right"/>
    </xf>
    <xf numFmtId="0" fontId="10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1" xfId="7" applyFont="1" applyBorder="1" applyAlignment="1">
      <alignment horizontal="center" vertical="center"/>
    </xf>
    <xf numFmtId="179" fontId="9" fillId="0" borderId="1" xfId="7" quotePrefix="1" applyNumberFormat="1" applyFont="1" applyBorder="1" applyAlignment="1">
      <alignment horizontal="right" vertical="center"/>
    </xf>
    <xf numFmtId="176" fontId="9" fillId="0" borderId="1" xfId="7" applyNumberFormat="1" applyFont="1" applyBorder="1" applyAlignment="1">
      <alignment horizontal="right" vertical="center"/>
    </xf>
    <xf numFmtId="178" fontId="9" fillId="0" borderId="1" xfId="7" applyNumberFormat="1" applyFont="1" applyBorder="1" applyAlignment="1">
      <alignment horizontal="right" vertical="center"/>
    </xf>
    <xf numFmtId="179" fontId="10" fillId="0" borderId="0" xfId="7" applyNumberFormat="1" applyFont="1" applyAlignment="1">
      <alignment vertical="center"/>
    </xf>
    <xf numFmtId="180" fontId="10" fillId="0" borderId="0" xfId="7" applyNumberFormat="1" applyFont="1" applyAlignment="1">
      <alignment vertical="center"/>
    </xf>
    <xf numFmtId="0" fontId="10" fillId="0" borderId="0" xfId="6" applyFont="1" applyAlignment="1">
      <alignment vertical="center"/>
    </xf>
    <xf numFmtId="0" fontId="14" fillId="0" borderId="0" xfId="6" applyFont="1" applyAlignment="1">
      <alignment vertical="center"/>
    </xf>
    <xf numFmtId="0" fontId="15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10" fillId="0" borderId="1" xfId="7" applyFont="1" applyBorder="1" applyAlignment="1">
      <alignment horizontal="center" vertical="center"/>
    </xf>
    <xf numFmtId="180" fontId="10" fillId="0" borderId="0" xfId="6" applyNumberFormat="1" applyFont="1" applyAlignment="1">
      <alignment vertical="center"/>
    </xf>
    <xf numFmtId="0" fontId="10" fillId="0" borderId="0" xfId="8" applyFont="1" applyAlignment="1">
      <alignment vertical="center"/>
    </xf>
    <xf numFmtId="0" fontId="14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179" fontId="10" fillId="0" borderId="0" xfId="8" applyNumberFormat="1" applyFont="1" applyAlignment="1">
      <alignment vertical="center"/>
    </xf>
    <xf numFmtId="180" fontId="10" fillId="0" borderId="0" xfId="8" applyNumberFormat="1" applyFont="1" applyAlignment="1">
      <alignment vertical="center"/>
    </xf>
    <xf numFmtId="179" fontId="10" fillId="0" borderId="0" xfId="1" applyNumberFormat="1" applyFont="1" applyAlignment="1">
      <alignment vertical="center"/>
    </xf>
    <xf numFmtId="176" fontId="10" fillId="0" borderId="0" xfId="1" applyNumberFormat="1" applyFont="1" applyAlignment="1">
      <alignment vertical="center"/>
    </xf>
    <xf numFmtId="180" fontId="10" fillId="0" borderId="0" xfId="1" applyNumberFormat="1" applyFont="1" applyAlignment="1">
      <alignment vertical="center"/>
    </xf>
    <xf numFmtId="0" fontId="17" fillId="0" borderId="0" xfId="1" applyFont="1" applyAlignment="1">
      <alignment vertical="center"/>
    </xf>
    <xf numFmtId="0" fontId="4" fillId="0" borderId="2" xfId="1" applyFont="1" applyBorder="1" applyAlignment="1">
      <alignment vertical="center"/>
    </xf>
    <xf numFmtId="0" fontId="0" fillId="0" borderId="0" xfId="0" applyFont="1">
      <alignment vertical="center"/>
    </xf>
    <xf numFmtId="0" fontId="18" fillId="0" borderId="0" xfId="1" applyFont="1" applyAlignment="1">
      <alignment vertical="center"/>
    </xf>
    <xf numFmtId="180" fontId="18" fillId="0" borderId="0" xfId="1" applyNumberFormat="1" applyFont="1" applyAlignment="1">
      <alignment vertical="center"/>
    </xf>
    <xf numFmtId="0" fontId="19" fillId="0" borderId="0" xfId="1" applyFont="1" applyAlignment="1">
      <alignment vertical="center"/>
    </xf>
    <xf numFmtId="180" fontId="19" fillId="0" borderId="0" xfId="1" applyNumberFormat="1" applyFont="1" applyAlignment="1">
      <alignment vertical="center"/>
    </xf>
    <xf numFmtId="0" fontId="9" fillId="0" borderId="0" xfId="1" applyFont="1" applyFill="1" applyAlignment="1">
      <alignment vertical="center"/>
    </xf>
    <xf numFmtId="0" fontId="15" fillId="0" borderId="0" xfId="1" applyFont="1" applyFill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>
      <alignment horizontal="left" wrapText="1"/>
    </xf>
    <xf numFmtId="179" fontId="16" fillId="0" borderId="2" xfId="1" applyNumberFormat="1" applyFont="1" applyFill="1" applyBorder="1">
      <alignment horizontal="left" wrapText="1"/>
    </xf>
    <xf numFmtId="0" fontId="16" fillId="0" borderId="2" xfId="1" applyFont="1" applyFill="1" applyBorder="1" applyAlignment="1">
      <alignment vertical="center"/>
    </xf>
    <xf numFmtId="0" fontId="9" fillId="0" borderId="4" xfId="1" applyFont="1" applyFill="1" applyBorder="1">
      <alignment horizontal="left" wrapText="1"/>
    </xf>
    <xf numFmtId="3" fontId="9" fillId="0" borderId="4" xfId="1" applyNumberFormat="1" applyFont="1" applyFill="1" applyBorder="1" applyAlignment="1">
      <alignment vertical="center"/>
    </xf>
    <xf numFmtId="177" fontId="9" fillId="0" borderId="4" xfId="1" applyNumberFormat="1" applyFont="1" applyFill="1" applyBorder="1" applyAlignment="1">
      <alignment vertical="center"/>
    </xf>
    <xf numFmtId="0" fontId="9" fillId="0" borderId="4" xfId="1" applyFont="1" applyFill="1" applyBorder="1" applyAlignment="1">
      <alignment horizontal="left" vertical="center" wrapText="1"/>
    </xf>
    <xf numFmtId="0" fontId="9" fillId="0" borderId="1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vertical="center"/>
    </xf>
    <xf numFmtId="177" fontId="9" fillId="0" borderId="1" xfId="1" applyNumberFormat="1" applyFont="1" applyFill="1" applyBorder="1" applyAlignment="1">
      <alignment vertical="center"/>
    </xf>
    <xf numFmtId="177" fontId="9" fillId="0" borderId="2" xfId="1" applyNumberFormat="1" applyFont="1" applyFill="1" applyBorder="1" applyAlignment="1">
      <alignment vertical="center"/>
    </xf>
    <xf numFmtId="0" fontId="9" fillId="0" borderId="6" xfId="5" applyFont="1" applyFill="1" applyBorder="1">
      <alignment horizontal="left" wrapText="1"/>
    </xf>
    <xf numFmtId="0" fontId="9" fillId="0" borderId="1" xfId="5" applyFont="1" applyFill="1" applyBorder="1">
      <alignment horizontal="left" wrapText="1"/>
    </xf>
    <xf numFmtId="0" fontId="9" fillId="0" borderId="6" xfId="1" applyFont="1" applyFill="1" applyBorder="1">
      <alignment horizontal="left" wrapText="1"/>
    </xf>
    <xf numFmtId="0" fontId="4" fillId="0" borderId="1" xfId="1" applyFont="1" applyFill="1" applyBorder="1">
      <alignment horizontal="left" wrapText="1"/>
    </xf>
    <xf numFmtId="178" fontId="9" fillId="0" borderId="4" xfId="1" applyNumberFormat="1" applyFont="1" applyBorder="1" applyAlignment="1">
      <alignment horizontal="right" vertical="center"/>
    </xf>
    <xf numFmtId="4" fontId="14" fillId="0" borderId="0" xfId="1" applyNumberFormat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179" fontId="9" fillId="0" borderId="1" xfId="8" quotePrefix="1" applyNumberFormat="1" applyFont="1" applyBorder="1" applyAlignment="1">
      <alignment horizontal="right" vertical="center"/>
    </xf>
    <xf numFmtId="180" fontId="9" fillId="0" borderId="1" xfId="8" quotePrefix="1" applyNumberFormat="1" applyFont="1" applyBorder="1" applyAlignment="1">
      <alignment horizontal="right" vertical="center"/>
    </xf>
    <xf numFmtId="0" fontId="9" fillId="0" borderId="1" xfId="7" applyFont="1" applyBorder="1" applyAlignment="1">
      <alignment vertical="center"/>
    </xf>
    <xf numFmtId="0" fontId="9" fillId="0" borderId="1" xfId="6" applyFont="1" applyBorder="1" applyAlignment="1">
      <alignment vertical="center"/>
    </xf>
    <xf numFmtId="0" fontId="9" fillId="0" borderId="1" xfId="8" applyFont="1" applyBorder="1" applyAlignment="1">
      <alignment vertical="center"/>
    </xf>
    <xf numFmtId="0" fontId="9" fillId="0" borderId="1" xfId="8" applyFont="1" applyBorder="1" applyAlignment="1">
      <alignment horizontal="center" vertical="center"/>
    </xf>
    <xf numFmtId="179" fontId="9" fillId="0" borderId="1" xfId="1" quotePrefix="1" applyNumberFormat="1" applyFont="1" applyBorder="1" applyAlignment="1">
      <alignment horizontal="right" vertical="center"/>
    </xf>
    <xf numFmtId="176" fontId="9" fillId="0" borderId="1" xfId="1" quotePrefix="1" applyNumberFormat="1" applyFont="1" applyBorder="1" applyAlignment="1">
      <alignment horizontal="right" vertical="center"/>
    </xf>
    <xf numFmtId="178" fontId="9" fillId="0" borderId="1" xfId="1" applyNumberFormat="1" applyFont="1" applyBorder="1" applyAlignment="1">
      <alignment horizontal="right" vertical="center"/>
    </xf>
    <xf numFmtId="0" fontId="4" fillId="0" borderId="0" xfId="1" applyFont="1" applyAlignment="1">
      <alignment vertical="center"/>
    </xf>
    <xf numFmtId="179" fontId="9" fillId="0" borderId="0" xfId="1" applyNumberFormat="1" applyFont="1" applyAlignment="1">
      <alignment vertical="center"/>
    </xf>
    <xf numFmtId="176" fontId="9" fillId="0" borderId="0" xfId="1" applyNumberFormat="1" applyFont="1" applyAlignment="1">
      <alignment vertical="center"/>
    </xf>
    <xf numFmtId="180" fontId="9" fillId="0" borderId="1" xfId="1" quotePrefix="1" applyNumberFormat="1" applyFont="1" applyBorder="1" applyAlignment="1">
      <alignment horizontal="right" vertical="center"/>
    </xf>
    <xf numFmtId="179" fontId="9" fillId="0" borderId="1" xfId="7" applyNumberFormat="1" applyFont="1" applyBorder="1" applyAlignment="1">
      <alignment horizontal="right" vertical="center"/>
    </xf>
    <xf numFmtId="0" fontId="0" fillId="0" borderId="0" xfId="0" applyFill="1">
      <alignment vertical="center"/>
    </xf>
    <xf numFmtId="181" fontId="0" fillId="0" borderId="0" xfId="0" applyNumberFormat="1" applyFont="1" applyBorder="1">
      <alignment vertical="center"/>
    </xf>
    <xf numFmtId="0" fontId="0" fillId="0" borderId="0" xfId="0" applyFont="1" applyBorder="1">
      <alignment vertical="center"/>
    </xf>
    <xf numFmtId="177" fontId="9" fillId="0" borderId="0" xfId="1" applyNumberFormat="1" applyFont="1" applyFill="1" applyBorder="1" applyAlignment="1">
      <alignment horizontal="right" vertical="center"/>
    </xf>
    <xf numFmtId="177" fontId="9" fillId="0" borderId="0" xfId="1" quotePrefix="1" applyNumberFormat="1" applyFont="1" applyBorder="1" applyAlignment="1">
      <alignment horizontal="right" vertical="center"/>
    </xf>
    <xf numFmtId="177" fontId="9" fillId="0" borderId="0" xfId="1" applyNumberFormat="1" applyFont="1" applyBorder="1" applyAlignment="1">
      <alignment horizontal="right" vertical="center"/>
    </xf>
    <xf numFmtId="182" fontId="14" fillId="0" borderId="0" xfId="6" applyNumberFormat="1" applyFont="1" applyAlignment="1">
      <alignment vertical="center"/>
    </xf>
    <xf numFmtId="179" fontId="9" fillId="0" borderId="2" xfId="7" quotePrefix="1" applyNumberFormat="1" applyFont="1" applyBorder="1" applyAlignment="1">
      <alignment horizontal="right" vertical="center"/>
    </xf>
    <xf numFmtId="179" fontId="9" fillId="0" borderId="8" xfId="7" quotePrefix="1" applyNumberFormat="1" applyFont="1" applyBorder="1" applyAlignment="1">
      <alignment horizontal="right" vertical="center"/>
    </xf>
    <xf numFmtId="182" fontId="14" fillId="0" borderId="0" xfId="8" applyNumberFormat="1" applyFont="1" applyAlignment="1">
      <alignment vertical="center"/>
    </xf>
    <xf numFmtId="177" fontId="14" fillId="0" borderId="0" xfId="1" applyNumberFormat="1" applyFont="1" applyFill="1" applyAlignment="1">
      <alignment vertical="center"/>
    </xf>
    <xf numFmtId="176" fontId="14" fillId="0" borderId="0" xfId="7" applyNumberFormat="1" applyFont="1" applyAlignment="1">
      <alignment vertical="center"/>
    </xf>
    <xf numFmtId="176" fontId="14" fillId="0" borderId="0" xfId="1" applyNumberFormat="1" applyFont="1" applyAlignment="1">
      <alignment vertical="center"/>
    </xf>
    <xf numFmtId="3" fontId="9" fillId="0" borderId="0" xfId="1" applyNumberFormat="1" applyFont="1" applyAlignment="1">
      <alignment vertical="center"/>
    </xf>
    <xf numFmtId="178" fontId="9" fillId="0" borderId="5" xfId="1" applyNumberFormat="1" applyFont="1" applyBorder="1" applyAlignment="1">
      <alignment horizontal="right" vertical="center"/>
    </xf>
    <xf numFmtId="183" fontId="9" fillId="0" borderId="1" xfId="1" applyNumberFormat="1" applyFont="1" applyBorder="1" applyAlignment="1">
      <alignment horizontal="right" vertical="center"/>
    </xf>
    <xf numFmtId="183" fontId="9" fillId="0" borderId="4" xfId="1" applyNumberFormat="1" applyFont="1" applyBorder="1" applyAlignment="1">
      <alignment horizontal="right" vertical="center"/>
    </xf>
    <xf numFmtId="0" fontId="21" fillId="0" borderId="0" xfId="1" applyFont="1" applyAlignment="1">
      <alignment vertical="center"/>
    </xf>
    <xf numFmtId="178" fontId="9" fillId="0" borderId="4" xfId="1" applyNumberFormat="1" applyFont="1" applyFill="1" applyBorder="1" applyAlignment="1">
      <alignment horizontal="right" vertical="center"/>
    </xf>
    <xf numFmtId="0" fontId="14" fillId="0" borderId="5" xfId="7" applyFont="1" applyBorder="1" applyAlignment="1">
      <alignment vertical="center"/>
    </xf>
    <xf numFmtId="0" fontId="4" fillId="0" borderId="1" xfId="6" applyFont="1" applyBorder="1" applyAlignment="1">
      <alignment vertical="center"/>
    </xf>
    <xf numFmtId="3" fontId="9" fillId="0" borderId="0" xfId="1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vertical="center"/>
    </xf>
    <xf numFmtId="0" fontId="9" fillId="0" borderId="4" xfId="1" applyFont="1" applyFill="1" applyBorder="1" applyAlignment="1">
      <alignment horizontal="left"/>
    </xf>
    <xf numFmtId="0" fontId="9" fillId="0" borderId="4" xfId="1" applyFont="1" applyFill="1" applyBorder="1" applyAlignment="1">
      <alignment horizontal="left" wrapText="1"/>
    </xf>
    <xf numFmtId="0" fontId="4" fillId="0" borderId="4" xfId="1" applyFont="1" applyFill="1" applyBorder="1" applyAlignment="1">
      <alignment horizontal="left" wrapText="1"/>
    </xf>
    <xf numFmtId="0" fontId="9" fillId="0" borderId="4" xfId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20" fillId="0" borderId="0" xfId="0" applyFont="1" applyFill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1" applyFont="1" applyFill="1" applyBorder="1">
      <alignment horizontal="left" wrapText="1"/>
    </xf>
    <xf numFmtId="3" fontId="9" fillId="0" borderId="2" xfId="1" applyNumberFormat="1" applyFont="1" applyFill="1" applyBorder="1" applyAlignment="1">
      <alignment horizontal="right" vertical="center"/>
    </xf>
    <xf numFmtId="3" fontId="9" fillId="0" borderId="2" xfId="1" applyNumberFormat="1" applyFont="1" applyFill="1" applyBorder="1" applyAlignment="1">
      <alignment vertical="center"/>
    </xf>
    <xf numFmtId="3" fontId="9" fillId="0" borderId="6" xfId="1" applyNumberFormat="1" applyFont="1" applyFill="1" applyBorder="1" applyAlignment="1">
      <alignment horizontal="right" vertical="center"/>
    </xf>
    <xf numFmtId="177" fontId="9" fillId="0" borderId="6" xfId="1" applyNumberFormat="1" applyFont="1" applyFill="1" applyBorder="1" applyAlignment="1">
      <alignment vertical="center"/>
    </xf>
    <xf numFmtId="3" fontId="9" fillId="0" borderId="6" xfId="1" applyNumberFormat="1" applyFont="1" applyFill="1" applyBorder="1" applyAlignment="1">
      <alignment vertical="center"/>
    </xf>
    <xf numFmtId="0" fontId="4" fillId="0" borderId="1" xfId="1" applyFont="1" applyBorder="1" applyAlignment="1">
      <alignment vertical="center"/>
    </xf>
    <xf numFmtId="0" fontId="9" fillId="0" borderId="0" xfId="7" applyFont="1" applyAlignment="1">
      <alignment vertical="center"/>
    </xf>
    <xf numFmtId="0" fontId="9" fillId="0" borderId="0" xfId="7" applyFont="1" applyAlignment="1">
      <alignment vertical="top"/>
    </xf>
    <xf numFmtId="179" fontId="20" fillId="0" borderId="0" xfId="0" applyNumberFormat="1" applyFont="1">
      <alignment vertical="center"/>
    </xf>
    <xf numFmtId="3" fontId="3" fillId="0" borderId="0" xfId="1" applyNumberFormat="1" applyFont="1" applyAlignment="1">
      <alignment horizontal="left" vertical="center"/>
    </xf>
    <xf numFmtId="184" fontId="14" fillId="0" borderId="0" xfId="1" applyNumberFormat="1" applyFont="1" applyAlignment="1">
      <alignment vertical="center"/>
    </xf>
    <xf numFmtId="3" fontId="14" fillId="0" borderId="0" xfId="1" applyNumberFormat="1" applyFont="1" applyFill="1" applyAlignment="1">
      <alignment vertical="center"/>
    </xf>
    <xf numFmtId="182" fontId="14" fillId="0" borderId="0" xfId="1" applyNumberFormat="1" applyFont="1" applyFill="1" applyAlignment="1">
      <alignment vertical="center"/>
    </xf>
    <xf numFmtId="182" fontId="20" fillId="0" borderId="0" xfId="0" applyNumberFormat="1" applyFont="1" applyFill="1">
      <alignment vertical="center"/>
    </xf>
    <xf numFmtId="179" fontId="14" fillId="0" borderId="0" xfId="6" applyNumberFormat="1" applyFont="1" applyAlignment="1">
      <alignment vertical="center"/>
    </xf>
    <xf numFmtId="179" fontId="14" fillId="0" borderId="0" xfId="8" applyNumberFormat="1" applyFont="1" applyAlignment="1">
      <alignment vertical="center"/>
    </xf>
    <xf numFmtId="179" fontId="14" fillId="0" borderId="0" xfId="1" applyNumberFormat="1" applyFont="1" applyAlignment="1">
      <alignment vertical="center"/>
    </xf>
    <xf numFmtId="0" fontId="14" fillId="0" borderId="0" xfId="1" applyFont="1" applyBorder="1" applyAlignment="1">
      <alignment vertical="center"/>
    </xf>
    <xf numFmtId="176" fontId="9" fillId="0" borderId="0" xfId="7" applyNumberFormat="1" applyFont="1" applyBorder="1" applyAlignment="1">
      <alignment horizontal="right" vertical="center"/>
    </xf>
    <xf numFmtId="0" fontId="7" fillId="0" borderId="0" xfId="1" applyFont="1" applyFill="1" applyAlignment="1">
      <alignment vertical="center"/>
    </xf>
    <xf numFmtId="0" fontId="0" fillId="0" borderId="0" xfId="0" applyFont="1" applyFill="1">
      <alignment vertical="center"/>
    </xf>
    <xf numFmtId="0" fontId="22" fillId="0" borderId="0" xfId="1" applyFont="1" applyFill="1" applyBorder="1" applyAlignment="1">
      <alignment horizontal="left"/>
    </xf>
    <xf numFmtId="181" fontId="13" fillId="0" borderId="0" xfId="0" applyNumberFormat="1" applyFont="1" applyFill="1">
      <alignment vertical="center"/>
    </xf>
    <xf numFmtId="0" fontId="22" fillId="0" borderId="0" xfId="1" applyFont="1" applyFill="1" applyBorder="1" applyAlignment="1">
      <alignment horizontal="left" wrapText="1"/>
    </xf>
    <xf numFmtId="0" fontId="23" fillId="0" borderId="0" xfId="1" applyFont="1" applyFill="1" applyBorder="1" applyAlignment="1">
      <alignment vertical="center"/>
    </xf>
    <xf numFmtId="0" fontId="22" fillId="0" borderId="0" xfId="1" applyFont="1" applyFill="1" applyBorder="1">
      <alignment horizontal="left" wrapText="1"/>
    </xf>
    <xf numFmtId="0" fontId="24" fillId="0" borderId="0" xfId="0" applyFont="1" applyFill="1" applyBorder="1">
      <alignment vertical="center"/>
    </xf>
    <xf numFmtId="0" fontId="13" fillId="0" borderId="0" xfId="0" applyFont="1" applyFill="1" applyBorder="1">
      <alignment vertical="center"/>
    </xf>
    <xf numFmtId="0" fontId="13" fillId="0" borderId="0" xfId="0" applyFont="1" applyFill="1">
      <alignment vertical="center"/>
    </xf>
    <xf numFmtId="10" fontId="9" fillId="0" borderId="0" xfId="1" quotePrefix="1" applyNumberFormat="1" applyFont="1" applyBorder="1" applyAlignment="1">
      <alignment horizontal="right" vertical="center"/>
    </xf>
    <xf numFmtId="10" fontId="9" fillId="0" borderId="0" xfId="1" applyNumberFormat="1" applyFont="1" applyFill="1" applyBorder="1" applyAlignment="1">
      <alignment horizontal="right" vertical="center"/>
    </xf>
    <xf numFmtId="182" fontId="19" fillId="0" borderId="0" xfId="1" applyNumberFormat="1" applyFont="1" applyAlignment="1">
      <alignment vertical="center"/>
    </xf>
    <xf numFmtId="0" fontId="3" fillId="0" borderId="0" xfId="0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distributed" vertical="center"/>
    </xf>
    <xf numFmtId="0" fontId="14" fillId="0" borderId="0" xfId="0" applyFont="1" applyAlignment="1">
      <alignment horizontal="distributed"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15" fillId="0" borderId="0" xfId="9" applyFont="1" applyFill="1" applyAlignment="1">
      <alignment horizontal="center"/>
    </xf>
    <xf numFmtId="0" fontId="7" fillId="0" borderId="0" xfId="1" applyFont="1" applyFill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right" vertical="center"/>
    </xf>
    <xf numFmtId="0" fontId="14" fillId="0" borderId="7" xfId="0" applyFont="1" applyFill="1" applyBorder="1" applyAlignment="1">
      <alignment vertical="center"/>
    </xf>
    <xf numFmtId="0" fontId="5" fillId="0" borderId="0" xfId="7" applyFont="1" applyAlignment="1">
      <alignment horizontal="center" vertical="center"/>
    </xf>
    <xf numFmtId="0" fontId="10" fillId="0" borderId="0" xfId="7" applyFont="1" applyAlignment="1">
      <alignment horizontal="right" vertical="center"/>
    </xf>
    <xf numFmtId="0" fontId="10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7" fillId="0" borderId="0" xfId="6" applyFont="1" applyAlignment="1">
      <alignment horizontal="distributed" vertical="center"/>
    </xf>
    <xf numFmtId="0" fontId="7" fillId="0" borderId="0" xfId="6" applyFont="1" applyAlignment="1">
      <alignment horizontal="center" vertical="center" shrinkToFit="1"/>
    </xf>
    <xf numFmtId="0" fontId="5" fillId="0" borderId="0" xfId="6" applyFont="1" applyAlignment="1">
      <alignment horizontal="center" vertical="center"/>
    </xf>
    <xf numFmtId="0" fontId="10" fillId="0" borderId="0" xfId="6" applyFont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7" fillId="0" borderId="0" xfId="8" applyFont="1" applyAlignment="1">
      <alignment horizontal="distributed" vertical="center"/>
    </xf>
    <xf numFmtId="0" fontId="5" fillId="0" borderId="0" xfId="8" applyFont="1" applyAlignment="1">
      <alignment horizontal="center" vertical="center"/>
    </xf>
    <xf numFmtId="0" fontId="9" fillId="0" borderId="1" xfId="8" applyFont="1" applyBorder="1" applyAlignment="1">
      <alignment horizontal="center" vertical="center"/>
    </xf>
  </cellXfs>
  <cellStyles count="11">
    <cellStyle name="_101保險年報" xfId="2"/>
    <cellStyle name="_壽險101年淨值" xfId="3"/>
    <cellStyle name="_壽險101年報1020424稿" xfId="4"/>
    <cellStyle name="一般" xfId="0" builtinId="0"/>
    <cellStyle name="一般 2" xfId="1"/>
    <cellStyle name="一般 2 2" xfId="10"/>
    <cellStyle name="一般 3" xfId="6"/>
    <cellStyle name="一般 4" xfId="7"/>
    <cellStyle name="一般 5" xfId="9"/>
    <cellStyle name="一般_Life-Annual" xfId="5"/>
    <cellStyle name="一般_壽險101年報1020424稿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6983005875970826"/>
          <c:y val="4.502926058293346E-2"/>
        </c:manualLayout>
      </c:layout>
      <c:overlay val="0"/>
      <c:spPr>
        <a:ln>
          <a:solidFill>
            <a:schemeClr val="tx1"/>
          </a:solidFill>
        </a:ln>
        <a:effectLst>
          <a:outerShdw dist="50800" dir="138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6087484289566121"/>
          <c:y val="0.21544688243083537"/>
          <c:w val="0.45172089675693677"/>
          <c:h val="0.59875482336859787"/>
        </c:manualLayout>
      </c:layout>
      <c:pieChart>
        <c:varyColors val="1"/>
        <c:ser>
          <c:idx val="0"/>
          <c:order val="0"/>
          <c:spPr>
            <a:pattFill prst="pct5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explosion val="1"/>
          <c:dPt>
            <c:idx val="0"/>
            <c:bubble3D val="0"/>
            <c:spPr>
              <a:pattFill prst="narHorz">
                <a:fgClr>
                  <a:schemeClr val="accent2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pattFill prst="nar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narVert">
                <a:fgClr>
                  <a:schemeClr val="accent6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narHorz">
                <a:fgClr>
                  <a:srgbClr val="FFC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9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4.6097452253396252E-2"/>
                  <c:y val="-3.56448814063987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2.9400327988038471E-2"/>
                  <c:y val="-2.2654350526626161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2.6293981896507765E-2"/>
                  <c:y val="-1.130204028363857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7567584411514367"/>
                  <c:y val="4.503322219857652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15920433622866342"/>
                  <c:y val="0.1130084415123785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0.14057588810948426"/>
                  <c:y val="0.171707608690474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9.3173704582970779E-2"/>
                  <c:y val="0.18398354697495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5.8909382575472742E-2"/>
                  <c:y val="0.110232409696519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8"/>
              <c:layout>
                <c:manualLayout>
                  <c:x val="1.3722039184207963E-2"/>
                  <c:y val="7.9051444536284692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9"/>
              <c:layout>
                <c:manualLayout>
                  <c:x val="-3.9583912466341752E-3"/>
                  <c:y val="5.565889899121725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0"/>
              <c:layout>
                <c:manualLayout>
                  <c:x val="-9.8710582631108865E-2"/>
                  <c:y val="1.028736048877868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資產負債結構圖!$P$1:$P$10</c:f>
              <c:strCache>
                <c:ptCount val="10"/>
                <c:pt idx="0">
                  <c:v>現金及約當現金</c:v>
                </c:pt>
                <c:pt idx="1">
                  <c:v>應收款項</c:v>
                </c:pt>
                <c:pt idx="2">
                  <c:v>透過損益按公允價值衡量之金融資產</c:v>
                </c:pt>
                <c:pt idx="3">
                  <c:v>透過其他綜合損益按公允價值衡量之金融資產</c:v>
                </c:pt>
                <c:pt idx="4">
                  <c:v>按攤銷後成本衡量之金融資產</c:v>
                </c:pt>
                <c:pt idx="5">
                  <c:v>其他金融資產</c:v>
                </c:pt>
                <c:pt idx="6">
                  <c:v>投資性不動產</c:v>
                </c:pt>
                <c:pt idx="7">
                  <c:v>再保險合約資產</c:v>
                </c:pt>
                <c:pt idx="8">
                  <c:v>不動產及設備</c:v>
                </c:pt>
                <c:pt idx="9">
                  <c:v>其他項目資產</c:v>
                </c:pt>
              </c:strCache>
            </c:strRef>
          </c:cat>
          <c:val>
            <c:numRef>
              <c:f>資產負債結構圖!$Q$1:$Q$10</c:f>
              <c:numCache>
                <c:formatCode>0.0%</c:formatCode>
                <c:ptCount val="10"/>
                <c:pt idx="0">
                  <c:v>0.17199999999999999</c:v>
                </c:pt>
                <c:pt idx="1">
                  <c:v>4.8000000000000001E-2</c:v>
                </c:pt>
                <c:pt idx="2">
                  <c:v>0.158</c:v>
                </c:pt>
                <c:pt idx="3">
                  <c:v>0.16500000000000001</c:v>
                </c:pt>
                <c:pt idx="4">
                  <c:v>9.0999999999999998E-2</c:v>
                </c:pt>
                <c:pt idx="5">
                  <c:v>4.4999999999999998E-2</c:v>
                </c:pt>
                <c:pt idx="6">
                  <c:v>5.8000000000000003E-2</c:v>
                </c:pt>
                <c:pt idx="7">
                  <c:v>0.17799999999999999</c:v>
                </c:pt>
                <c:pt idx="8">
                  <c:v>0.04</c:v>
                </c:pt>
                <c:pt idx="9">
                  <c:v>4.4999999999999998E-2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4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負債及權益結構</a:t>
            </a:r>
          </a:p>
        </c:rich>
      </c:tx>
      <c:layout>
        <c:manualLayout>
          <c:xMode val="edge"/>
          <c:yMode val="edge"/>
          <c:x val="0.36360127157129885"/>
          <c:y val="6.3755400420308292E-2"/>
        </c:manualLayout>
      </c:layout>
      <c:overlay val="0"/>
      <c:spPr>
        <a:ln>
          <a:solidFill>
            <a:schemeClr val="tx1"/>
          </a:solidFill>
        </a:ln>
        <a:effectLst>
          <a:outerShdw dist="50800" dir="186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7433453481802511"/>
          <c:y val="0.2545047848400393"/>
          <c:w val="0.45764712823703574"/>
          <c:h val="0.57717008956354687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narHorz">
                <a:fgClr>
                  <a:schemeClr val="accent4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pattFill prst="dkDnDiag">
                <a:fgClr>
                  <a:srgbClr val="00B05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dkDnDiag">
                <a:fgClr>
                  <a:schemeClr val="tx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6.4288819292820515E-2"/>
                  <c:y val="3.284559065744312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2.0272873669963148E-2"/>
                  <c:y val="-4.48421477679663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5.748031496062992E-2"/>
                  <c:y val="-6.216391979342662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3.4729151641490236E-2"/>
                  <c:y val="8.050410702710744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4.4926347820073306E-2"/>
                  <c:y val="8.52837727267896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3.2508883378285371E-2"/>
                  <c:y val="3.968695208645477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資產負債結構圖!$P$28:$P$33</c:f>
              <c:strCache>
                <c:ptCount val="6"/>
                <c:pt idx="0">
                  <c:v>應付款項</c:v>
                </c:pt>
                <c:pt idx="1">
                  <c:v>保險負債</c:v>
                </c:pt>
                <c:pt idx="2">
                  <c:v>負債準備</c:v>
                </c:pt>
                <c:pt idx="3">
                  <c:v>其他負債</c:v>
                </c:pt>
                <c:pt idx="4">
                  <c:v>其他項目負債</c:v>
                </c:pt>
                <c:pt idx="5">
                  <c:v>權益</c:v>
                </c:pt>
              </c:strCache>
            </c:strRef>
          </c:cat>
          <c:val>
            <c:numRef>
              <c:f>資產負債結構圖!$Q$28:$Q$33</c:f>
              <c:numCache>
                <c:formatCode>0.0%</c:formatCode>
                <c:ptCount val="6"/>
                <c:pt idx="0">
                  <c:v>7.1999999999999995E-2</c:v>
                </c:pt>
                <c:pt idx="1">
                  <c:v>0.55800000000000005</c:v>
                </c:pt>
                <c:pt idx="2">
                  <c:v>1.2E-2</c:v>
                </c:pt>
                <c:pt idx="3">
                  <c:v>1.4999999999999999E-2</c:v>
                </c:pt>
                <c:pt idx="4">
                  <c:v>1.2E-2</c:v>
                </c:pt>
                <c:pt idx="5">
                  <c:v>0.33100000000000002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72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</xdr:colOff>
      <xdr:row>2</xdr:row>
      <xdr:rowOff>50800</xdr:rowOff>
    </xdr:from>
    <xdr:to>
      <xdr:col>7</xdr:col>
      <xdr:colOff>685800</xdr:colOff>
      <xdr:row>16</xdr:row>
      <xdr:rowOff>127000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30480</xdr:rowOff>
    </xdr:from>
    <xdr:to>
      <xdr:col>7</xdr:col>
      <xdr:colOff>670560</xdr:colOff>
      <xdr:row>39</xdr:row>
      <xdr:rowOff>144780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259080</xdr:colOff>
      <xdr:row>26</xdr:row>
      <xdr:rowOff>131445</xdr:rowOff>
    </xdr:from>
    <xdr:to>
      <xdr:col>4</xdr:col>
      <xdr:colOff>419580</xdr:colOff>
      <xdr:row>32</xdr:row>
      <xdr:rowOff>177645</xdr:rowOff>
    </xdr:to>
    <xdr:sp macro="" textlink="">
      <xdr:nvSpPr>
        <xdr:cNvPr id="4" name="橢圓 3"/>
        <xdr:cNvSpPr/>
      </xdr:nvSpPr>
      <xdr:spPr>
        <a:xfrm>
          <a:off x="2335530" y="8027670"/>
          <a:ext cx="1494000" cy="1494000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0.36481</cdr:x>
      <cdr:y>0.37659</cdr:y>
    </cdr:from>
    <cdr:to>
      <cdr:x>0.61037</cdr:x>
      <cdr:y>0.66545</cdr:y>
    </cdr:to>
    <cdr:sp macro="" textlink="">
      <cdr:nvSpPr>
        <cdr:cNvPr id="2" name="橢圓 1"/>
        <cdr:cNvSpPr/>
      </cdr:nvSpPr>
      <cdr:spPr>
        <a:xfrm xmlns:a="http://schemas.openxmlformats.org/drawingml/2006/main">
          <a:off x="2217877" y="1947766"/>
          <a:ext cx="1492880" cy="1494000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6"/>
  <sheetViews>
    <sheetView tabSelected="1" topLeftCell="A2" zoomScaleNormal="100" workbookViewId="0">
      <selection activeCell="A2" sqref="A2"/>
    </sheetView>
  </sheetViews>
  <sheetFormatPr defaultRowHeight="15.6"/>
  <cols>
    <col min="1" max="1" width="35.21875" style="9" customWidth="1"/>
    <col min="2" max="2" width="10.77734375" style="9" customWidth="1"/>
    <col min="3" max="3" width="8.77734375" style="9" customWidth="1"/>
    <col min="4" max="4" width="10.77734375" style="9" customWidth="1"/>
    <col min="5" max="5" width="8.77734375" style="9" customWidth="1"/>
    <col min="6" max="6" width="10.77734375" style="9" customWidth="1"/>
    <col min="7" max="7" width="8.77734375" style="9" customWidth="1"/>
    <col min="8" max="252" width="8.88671875" style="9"/>
    <col min="253" max="253" width="8.6640625" style="9" customWidth="1"/>
    <col min="254" max="254" width="43.6640625" style="9" customWidth="1"/>
    <col min="255" max="255" width="37.6640625" style="9" customWidth="1"/>
    <col min="256" max="256" width="15.6640625" style="9" customWidth="1"/>
    <col min="257" max="508" width="8.88671875" style="9"/>
    <col min="509" max="509" width="8.6640625" style="9" customWidth="1"/>
    <col min="510" max="510" width="43.6640625" style="9" customWidth="1"/>
    <col min="511" max="511" width="37.6640625" style="9" customWidth="1"/>
    <col min="512" max="512" width="15.6640625" style="9" customWidth="1"/>
    <col min="513" max="764" width="8.88671875" style="9"/>
    <col min="765" max="765" width="8.6640625" style="9" customWidth="1"/>
    <col min="766" max="766" width="43.6640625" style="9" customWidth="1"/>
    <col min="767" max="767" width="37.6640625" style="9" customWidth="1"/>
    <col min="768" max="768" width="15.6640625" style="9" customWidth="1"/>
    <col min="769" max="1020" width="8.88671875" style="9"/>
    <col min="1021" max="1021" width="8.6640625" style="9" customWidth="1"/>
    <col min="1022" max="1022" width="43.6640625" style="9" customWidth="1"/>
    <col min="1023" max="1023" width="37.6640625" style="9" customWidth="1"/>
    <col min="1024" max="1024" width="15.6640625" style="9" customWidth="1"/>
    <col min="1025" max="1276" width="8.88671875" style="9"/>
    <col min="1277" max="1277" width="8.6640625" style="9" customWidth="1"/>
    <col min="1278" max="1278" width="43.6640625" style="9" customWidth="1"/>
    <col min="1279" max="1279" width="37.6640625" style="9" customWidth="1"/>
    <col min="1280" max="1280" width="15.6640625" style="9" customWidth="1"/>
    <col min="1281" max="1532" width="8.88671875" style="9"/>
    <col min="1533" max="1533" width="8.6640625" style="9" customWidth="1"/>
    <col min="1534" max="1534" width="43.6640625" style="9" customWidth="1"/>
    <col min="1535" max="1535" width="37.6640625" style="9" customWidth="1"/>
    <col min="1536" max="1536" width="15.6640625" style="9" customWidth="1"/>
    <col min="1537" max="1788" width="8.88671875" style="9"/>
    <col min="1789" max="1789" width="8.6640625" style="9" customWidth="1"/>
    <col min="1790" max="1790" width="43.6640625" style="9" customWidth="1"/>
    <col min="1791" max="1791" width="37.6640625" style="9" customWidth="1"/>
    <col min="1792" max="1792" width="15.6640625" style="9" customWidth="1"/>
    <col min="1793" max="2044" width="8.88671875" style="9"/>
    <col min="2045" max="2045" width="8.6640625" style="9" customWidth="1"/>
    <col min="2046" max="2046" width="43.6640625" style="9" customWidth="1"/>
    <col min="2047" max="2047" width="37.6640625" style="9" customWidth="1"/>
    <col min="2048" max="2048" width="15.6640625" style="9" customWidth="1"/>
    <col min="2049" max="2300" width="8.88671875" style="9"/>
    <col min="2301" max="2301" width="8.6640625" style="9" customWidth="1"/>
    <col min="2302" max="2302" width="43.6640625" style="9" customWidth="1"/>
    <col min="2303" max="2303" width="37.6640625" style="9" customWidth="1"/>
    <col min="2304" max="2304" width="15.6640625" style="9" customWidth="1"/>
    <col min="2305" max="2556" width="8.88671875" style="9"/>
    <col min="2557" max="2557" width="8.6640625" style="9" customWidth="1"/>
    <col min="2558" max="2558" width="43.6640625" style="9" customWidth="1"/>
    <col min="2559" max="2559" width="37.6640625" style="9" customWidth="1"/>
    <col min="2560" max="2560" width="15.6640625" style="9" customWidth="1"/>
    <col min="2561" max="2812" width="8.88671875" style="9"/>
    <col min="2813" max="2813" width="8.6640625" style="9" customWidth="1"/>
    <col min="2814" max="2814" width="43.6640625" style="9" customWidth="1"/>
    <col min="2815" max="2815" width="37.6640625" style="9" customWidth="1"/>
    <col min="2816" max="2816" width="15.6640625" style="9" customWidth="1"/>
    <col min="2817" max="3068" width="8.88671875" style="9"/>
    <col min="3069" max="3069" width="8.6640625" style="9" customWidth="1"/>
    <col min="3070" max="3070" width="43.6640625" style="9" customWidth="1"/>
    <col min="3071" max="3071" width="37.6640625" style="9" customWidth="1"/>
    <col min="3072" max="3072" width="15.6640625" style="9" customWidth="1"/>
    <col min="3073" max="3324" width="8.88671875" style="9"/>
    <col min="3325" max="3325" width="8.6640625" style="9" customWidth="1"/>
    <col min="3326" max="3326" width="43.6640625" style="9" customWidth="1"/>
    <col min="3327" max="3327" width="37.6640625" style="9" customWidth="1"/>
    <col min="3328" max="3328" width="15.6640625" style="9" customWidth="1"/>
    <col min="3329" max="3580" width="8.88671875" style="9"/>
    <col min="3581" max="3581" width="8.6640625" style="9" customWidth="1"/>
    <col min="3582" max="3582" width="43.6640625" style="9" customWidth="1"/>
    <col min="3583" max="3583" width="37.6640625" style="9" customWidth="1"/>
    <col min="3584" max="3584" width="15.6640625" style="9" customWidth="1"/>
    <col min="3585" max="3836" width="8.88671875" style="9"/>
    <col min="3837" max="3837" width="8.6640625" style="9" customWidth="1"/>
    <col min="3838" max="3838" width="43.6640625" style="9" customWidth="1"/>
    <col min="3839" max="3839" width="37.6640625" style="9" customWidth="1"/>
    <col min="3840" max="3840" width="15.6640625" style="9" customWidth="1"/>
    <col min="3841" max="4092" width="8.88671875" style="9"/>
    <col min="4093" max="4093" width="8.6640625" style="9" customWidth="1"/>
    <col min="4094" max="4094" width="43.6640625" style="9" customWidth="1"/>
    <col min="4095" max="4095" width="37.6640625" style="9" customWidth="1"/>
    <col min="4096" max="4096" width="15.6640625" style="9" customWidth="1"/>
    <col min="4097" max="4348" width="8.88671875" style="9"/>
    <col min="4349" max="4349" width="8.6640625" style="9" customWidth="1"/>
    <col min="4350" max="4350" width="43.6640625" style="9" customWidth="1"/>
    <col min="4351" max="4351" width="37.6640625" style="9" customWidth="1"/>
    <col min="4352" max="4352" width="15.6640625" style="9" customWidth="1"/>
    <col min="4353" max="4604" width="8.88671875" style="9"/>
    <col min="4605" max="4605" width="8.6640625" style="9" customWidth="1"/>
    <col min="4606" max="4606" width="43.6640625" style="9" customWidth="1"/>
    <col min="4607" max="4607" width="37.6640625" style="9" customWidth="1"/>
    <col min="4608" max="4608" width="15.6640625" style="9" customWidth="1"/>
    <col min="4609" max="4860" width="8.88671875" style="9"/>
    <col min="4861" max="4861" width="8.6640625" style="9" customWidth="1"/>
    <col min="4862" max="4862" width="43.6640625" style="9" customWidth="1"/>
    <col min="4863" max="4863" width="37.6640625" style="9" customWidth="1"/>
    <col min="4864" max="4864" width="15.6640625" style="9" customWidth="1"/>
    <col min="4865" max="5116" width="8.88671875" style="9"/>
    <col min="5117" max="5117" width="8.6640625" style="9" customWidth="1"/>
    <col min="5118" max="5118" width="43.6640625" style="9" customWidth="1"/>
    <col min="5119" max="5119" width="37.6640625" style="9" customWidth="1"/>
    <col min="5120" max="5120" width="15.6640625" style="9" customWidth="1"/>
    <col min="5121" max="5372" width="8.88671875" style="9"/>
    <col min="5373" max="5373" width="8.6640625" style="9" customWidth="1"/>
    <col min="5374" max="5374" width="43.6640625" style="9" customWidth="1"/>
    <col min="5375" max="5375" width="37.6640625" style="9" customWidth="1"/>
    <col min="5376" max="5376" width="15.6640625" style="9" customWidth="1"/>
    <col min="5377" max="5628" width="8.88671875" style="9"/>
    <col min="5629" max="5629" width="8.6640625" style="9" customWidth="1"/>
    <col min="5630" max="5630" width="43.6640625" style="9" customWidth="1"/>
    <col min="5631" max="5631" width="37.6640625" style="9" customWidth="1"/>
    <col min="5632" max="5632" width="15.6640625" style="9" customWidth="1"/>
    <col min="5633" max="5884" width="8.88671875" style="9"/>
    <col min="5885" max="5885" width="8.6640625" style="9" customWidth="1"/>
    <col min="5886" max="5886" width="43.6640625" style="9" customWidth="1"/>
    <col min="5887" max="5887" width="37.6640625" style="9" customWidth="1"/>
    <col min="5888" max="5888" width="15.6640625" style="9" customWidth="1"/>
    <col min="5889" max="6140" width="8.88671875" style="9"/>
    <col min="6141" max="6141" width="8.6640625" style="9" customWidth="1"/>
    <col min="6142" max="6142" width="43.6640625" style="9" customWidth="1"/>
    <col min="6143" max="6143" width="37.6640625" style="9" customWidth="1"/>
    <col min="6144" max="6144" width="15.6640625" style="9" customWidth="1"/>
    <col min="6145" max="6396" width="8.88671875" style="9"/>
    <col min="6397" max="6397" width="8.6640625" style="9" customWidth="1"/>
    <col min="6398" max="6398" width="43.6640625" style="9" customWidth="1"/>
    <col min="6399" max="6399" width="37.6640625" style="9" customWidth="1"/>
    <col min="6400" max="6400" width="15.6640625" style="9" customWidth="1"/>
    <col min="6401" max="6652" width="8.88671875" style="9"/>
    <col min="6653" max="6653" width="8.6640625" style="9" customWidth="1"/>
    <col min="6654" max="6654" width="43.6640625" style="9" customWidth="1"/>
    <col min="6655" max="6655" width="37.6640625" style="9" customWidth="1"/>
    <col min="6656" max="6656" width="15.6640625" style="9" customWidth="1"/>
    <col min="6657" max="6908" width="8.88671875" style="9"/>
    <col min="6909" max="6909" width="8.6640625" style="9" customWidth="1"/>
    <col min="6910" max="6910" width="43.6640625" style="9" customWidth="1"/>
    <col min="6911" max="6911" width="37.6640625" style="9" customWidth="1"/>
    <col min="6912" max="6912" width="15.6640625" style="9" customWidth="1"/>
    <col min="6913" max="7164" width="8.88671875" style="9"/>
    <col min="7165" max="7165" width="8.6640625" style="9" customWidth="1"/>
    <col min="7166" max="7166" width="43.6640625" style="9" customWidth="1"/>
    <col min="7167" max="7167" width="37.6640625" style="9" customWidth="1"/>
    <col min="7168" max="7168" width="15.6640625" style="9" customWidth="1"/>
    <col min="7169" max="7420" width="8.88671875" style="9"/>
    <col min="7421" max="7421" width="8.6640625" style="9" customWidth="1"/>
    <col min="7422" max="7422" width="43.6640625" style="9" customWidth="1"/>
    <col min="7423" max="7423" width="37.6640625" style="9" customWidth="1"/>
    <col min="7424" max="7424" width="15.6640625" style="9" customWidth="1"/>
    <col min="7425" max="7676" width="8.88671875" style="9"/>
    <col min="7677" max="7677" width="8.6640625" style="9" customWidth="1"/>
    <col min="7678" max="7678" width="43.6640625" style="9" customWidth="1"/>
    <col min="7679" max="7679" width="37.6640625" style="9" customWidth="1"/>
    <col min="7680" max="7680" width="15.6640625" style="9" customWidth="1"/>
    <col min="7681" max="7932" width="8.88671875" style="9"/>
    <col min="7933" max="7933" width="8.6640625" style="9" customWidth="1"/>
    <col min="7934" max="7934" width="43.6640625" style="9" customWidth="1"/>
    <col min="7935" max="7935" width="37.6640625" style="9" customWidth="1"/>
    <col min="7936" max="7936" width="15.6640625" style="9" customWidth="1"/>
    <col min="7937" max="8188" width="8.88671875" style="9"/>
    <col min="8189" max="8189" width="8.6640625" style="9" customWidth="1"/>
    <col min="8190" max="8190" width="43.6640625" style="9" customWidth="1"/>
    <col min="8191" max="8191" width="37.6640625" style="9" customWidth="1"/>
    <col min="8192" max="8192" width="15.6640625" style="9" customWidth="1"/>
    <col min="8193" max="8444" width="8.88671875" style="9"/>
    <col min="8445" max="8445" width="8.6640625" style="9" customWidth="1"/>
    <col min="8446" max="8446" width="43.6640625" style="9" customWidth="1"/>
    <col min="8447" max="8447" width="37.6640625" style="9" customWidth="1"/>
    <col min="8448" max="8448" width="15.6640625" style="9" customWidth="1"/>
    <col min="8449" max="8700" width="8.88671875" style="9"/>
    <col min="8701" max="8701" width="8.6640625" style="9" customWidth="1"/>
    <col min="8702" max="8702" width="43.6640625" style="9" customWidth="1"/>
    <col min="8703" max="8703" width="37.6640625" style="9" customWidth="1"/>
    <col min="8704" max="8704" width="15.6640625" style="9" customWidth="1"/>
    <col min="8705" max="8956" width="8.88671875" style="9"/>
    <col min="8957" max="8957" width="8.6640625" style="9" customWidth="1"/>
    <col min="8958" max="8958" width="43.6640625" style="9" customWidth="1"/>
    <col min="8959" max="8959" width="37.6640625" style="9" customWidth="1"/>
    <col min="8960" max="8960" width="15.6640625" style="9" customWidth="1"/>
    <col min="8961" max="9212" width="8.88671875" style="9"/>
    <col min="9213" max="9213" width="8.6640625" style="9" customWidth="1"/>
    <col min="9214" max="9214" width="43.6640625" style="9" customWidth="1"/>
    <col min="9215" max="9215" width="37.6640625" style="9" customWidth="1"/>
    <col min="9216" max="9216" width="15.6640625" style="9" customWidth="1"/>
    <col min="9217" max="9468" width="8.88671875" style="9"/>
    <col min="9469" max="9469" width="8.6640625" style="9" customWidth="1"/>
    <col min="9470" max="9470" width="43.6640625" style="9" customWidth="1"/>
    <col min="9471" max="9471" width="37.6640625" style="9" customWidth="1"/>
    <col min="9472" max="9472" width="15.6640625" style="9" customWidth="1"/>
    <col min="9473" max="9724" width="8.88671875" style="9"/>
    <col min="9725" max="9725" width="8.6640625" style="9" customWidth="1"/>
    <col min="9726" max="9726" width="43.6640625" style="9" customWidth="1"/>
    <col min="9727" max="9727" width="37.6640625" style="9" customWidth="1"/>
    <col min="9728" max="9728" width="15.6640625" style="9" customWidth="1"/>
    <col min="9729" max="9980" width="8.88671875" style="9"/>
    <col min="9981" max="9981" width="8.6640625" style="9" customWidth="1"/>
    <col min="9982" max="9982" width="43.6640625" style="9" customWidth="1"/>
    <col min="9983" max="9983" width="37.6640625" style="9" customWidth="1"/>
    <col min="9984" max="9984" width="15.6640625" style="9" customWidth="1"/>
    <col min="9985" max="10236" width="8.88671875" style="9"/>
    <col min="10237" max="10237" width="8.6640625" style="9" customWidth="1"/>
    <col min="10238" max="10238" width="43.6640625" style="9" customWidth="1"/>
    <col min="10239" max="10239" width="37.6640625" style="9" customWidth="1"/>
    <col min="10240" max="10240" width="15.6640625" style="9" customWidth="1"/>
    <col min="10241" max="10492" width="8.88671875" style="9"/>
    <col min="10493" max="10493" width="8.6640625" style="9" customWidth="1"/>
    <col min="10494" max="10494" width="43.6640625" style="9" customWidth="1"/>
    <col min="10495" max="10495" width="37.6640625" style="9" customWidth="1"/>
    <col min="10496" max="10496" width="15.6640625" style="9" customWidth="1"/>
    <col min="10497" max="10748" width="8.88671875" style="9"/>
    <col min="10749" max="10749" width="8.6640625" style="9" customWidth="1"/>
    <col min="10750" max="10750" width="43.6640625" style="9" customWidth="1"/>
    <col min="10751" max="10751" width="37.6640625" style="9" customWidth="1"/>
    <col min="10752" max="10752" width="15.6640625" style="9" customWidth="1"/>
    <col min="10753" max="11004" width="8.88671875" style="9"/>
    <col min="11005" max="11005" width="8.6640625" style="9" customWidth="1"/>
    <col min="11006" max="11006" width="43.6640625" style="9" customWidth="1"/>
    <col min="11007" max="11007" width="37.6640625" style="9" customWidth="1"/>
    <col min="11008" max="11008" width="15.6640625" style="9" customWidth="1"/>
    <col min="11009" max="11260" width="8.88671875" style="9"/>
    <col min="11261" max="11261" width="8.6640625" style="9" customWidth="1"/>
    <col min="11262" max="11262" width="43.6640625" style="9" customWidth="1"/>
    <col min="11263" max="11263" width="37.6640625" style="9" customWidth="1"/>
    <col min="11264" max="11264" width="15.6640625" style="9" customWidth="1"/>
    <col min="11265" max="11516" width="8.88671875" style="9"/>
    <col min="11517" max="11517" width="8.6640625" style="9" customWidth="1"/>
    <col min="11518" max="11518" width="43.6640625" style="9" customWidth="1"/>
    <col min="11519" max="11519" width="37.6640625" style="9" customWidth="1"/>
    <col min="11520" max="11520" width="15.6640625" style="9" customWidth="1"/>
    <col min="11521" max="11772" width="8.88671875" style="9"/>
    <col min="11773" max="11773" width="8.6640625" style="9" customWidth="1"/>
    <col min="11774" max="11774" width="43.6640625" style="9" customWidth="1"/>
    <col min="11775" max="11775" width="37.6640625" style="9" customWidth="1"/>
    <col min="11776" max="11776" width="15.6640625" style="9" customWidth="1"/>
    <col min="11777" max="12028" width="8.88671875" style="9"/>
    <col min="12029" max="12029" width="8.6640625" style="9" customWidth="1"/>
    <col min="12030" max="12030" width="43.6640625" style="9" customWidth="1"/>
    <col min="12031" max="12031" width="37.6640625" style="9" customWidth="1"/>
    <col min="12032" max="12032" width="15.6640625" style="9" customWidth="1"/>
    <col min="12033" max="12284" width="8.88671875" style="9"/>
    <col min="12285" max="12285" width="8.6640625" style="9" customWidth="1"/>
    <col min="12286" max="12286" width="43.6640625" style="9" customWidth="1"/>
    <col min="12287" max="12287" width="37.6640625" style="9" customWidth="1"/>
    <col min="12288" max="12288" width="15.6640625" style="9" customWidth="1"/>
    <col min="12289" max="12540" width="8.88671875" style="9"/>
    <col min="12541" max="12541" width="8.6640625" style="9" customWidth="1"/>
    <col min="12542" max="12542" width="43.6640625" style="9" customWidth="1"/>
    <col min="12543" max="12543" width="37.6640625" style="9" customWidth="1"/>
    <col min="12544" max="12544" width="15.6640625" style="9" customWidth="1"/>
    <col min="12545" max="12796" width="8.88671875" style="9"/>
    <col min="12797" max="12797" width="8.6640625" style="9" customWidth="1"/>
    <col min="12798" max="12798" width="43.6640625" style="9" customWidth="1"/>
    <col min="12799" max="12799" width="37.6640625" style="9" customWidth="1"/>
    <col min="12800" max="12800" width="15.6640625" style="9" customWidth="1"/>
    <col min="12801" max="13052" width="8.88671875" style="9"/>
    <col min="13053" max="13053" width="8.6640625" style="9" customWidth="1"/>
    <col min="13054" max="13054" width="43.6640625" style="9" customWidth="1"/>
    <col min="13055" max="13055" width="37.6640625" style="9" customWidth="1"/>
    <col min="13056" max="13056" width="15.6640625" style="9" customWidth="1"/>
    <col min="13057" max="13308" width="8.88671875" style="9"/>
    <col min="13309" max="13309" width="8.6640625" style="9" customWidth="1"/>
    <col min="13310" max="13310" width="43.6640625" style="9" customWidth="1"/>
    <col min="13311" max="13311" width="37.6640625" style="9" customWidth="1"/>
    <col min="13312" max="13312" width="15.6640625" style="9" customWidth="1"/>
    <col min="13313" max="13564" width="8.88671875" style="9"/>
    <col min="13565" max="13565" width="8.6640625" style="9" customWidth="1"/>
    <col min="13566" max="13566" width="43.6640625" style="9" customWidth="1"/>
    <col min="13567" max="13567" width="37.6640625" style="9" customWidth="1"/>
    <col min="13568" max="13568" width="15.6640625" style="9" customWidth="1"/>
    <col min="13569" max="13820" width="8.88671875" style="9"/>
    <col min="13821" max="13821" width="8.6640625" style="9" customWidth="1"/>
    <col min="13822" max="13822" width="43.6640625" style="9" customWidth="1"/>
    <col min="13823" max="13823" width="37.6640625" style="9" customWidth="1"/>
    <col min="13824" max="13824" width="15.6640625" style="9" customWidth="1"/>
    <col min="13825" max="14076" width="8.88671875" style="9"/>
    <col min="14077" max="14077" width="8.6640625" style="9" customWidth="1"/>
    <col min="14078" max="14078" width="43.6640625" style="9" customWidth="1"/>
    <col min="14079" max="14079" width="37.6640625" style="9" customWidth="1"/>
    <col min="14080" max="14080" width="15.6640625" style="9" customWidth="1"/>
    <col min="14081" max="14332" width="8.88671875" style="9"/>
    <col min="14333" max="14333" width="8.6640625" style="9" customWidth="1"/>
    <col min="14334" max="14334" width="43.6640625" style="9" customWidth="1"/>
    <col min="14335" max="14335" width="37.6640625" style="9" customWidth="1"/>
    <col min="14336" max="14336" width="15.6640625" style="9" customWidth="1"/>
    <col min="14337" max="14588" width="8.88671875" style="9"/>
    <col min="14589" max="14589" width="8.6640625" style="9" customWidth="1"/>
    <col min="14590" max="14590" width="43.6640625" style="9" customWidth="1"/>
    <col min="14591" max="14591" width="37.6640625" style="9" customWidth="1"/>
    <col min="14592" max="14592" width="15.6640625" style="9" customWidth="1"/>
    <col min="14593" max="14844" width="8.88671875" style="9"/>
    <col min="14845" max="14845" width="8.6640625" style="9" customWidth="1"/>
    <col min="14846" max="14846" width="43.6640625" style="9" customWidth="1"/>
    <col min="14847" max="14847" width="37.6640625" style="9" customWidth="1"/>
    <col min="14848" max="14848" width="15.6640625" style="9" customWidth="1"/>
    <col min="14849" max="15100" width="8.88671875" style="9"/>
    <col min="15101" max="15101" width="8.6640625" style="9" customWidth="1"/>
    <col min="15102" max="15102" width="43.6640625" style="9" customWidth="1"/>
    <col min="15103" max="15103" width="37.6640625" style="9" customWidth="1"/>
    <col min="15104" max="15104" width="15.6640625" style="9" customWidth="1"/>
    <col min="15105" max="15356" width="8.88671875" style="9"/>
    <col min="15357" max="15357" width="8.6640625" style="9" customWidth="1"/>
    <col min="15358" max="15358" width="43.6640625" style="9" customWidth="1"/>
    <col min="15359" max="15359" width="37.6640625" style="9" customWidth="1"/>
    <col min="15360" max="15360" width="15.6640625" style="9" customWidth="1"/>
    <col min="15361" max="15612" width="8.88671875" style="9"/>
    <col min="15613" max="15613" width="8.6640625" style="9" customWidth="1"/>
    <col min="15614" max="15614" width="43.6640625" style="9" customWidth="1"/>
    <col min="15615" max="15615" width="37.6640625" style="9" customWidth="1"/>
    <col min="15616" max="15616" width="15.6640625" style="9" customWidth="1"/>
    <col min="15617" max="15868" width="8.88671875" style="9"/>
    <col min="15869" max="15869" width="8.6640625" style="9" customWidth="1"/>
    <col min="15870" max="15870" width="43.6640625" style="9" customWidth="1"/>
    <col min="15871" max="15871" width="37.6640625" style="9" customWidth="1"/>
    <col min="15872" max="15872" width="15.6640625" style="9" customWidth="1"/>
    <col min="15873" max="16124" width="8.88671875" style="9"/>
    <col min="16125" max="16125" width="8.6640625" style="9" customWidth="1"/>
    <col min="16126" max="16126" width="43.6640625" style="9" customWidth="1"/>
    <col min="16127" max="16127" width="37.6640625" style="9" customWidth="1"/>
    <col min="16128" max="16128" width="15.6640625" style="9" customWidth="1"/>
    <col min="16129" max="16381" width="8.88671875" style="9"/>
    <col min="16382" max="16384" width="8.88671875" style="9" customWidth="1"/>
  </cols>
  <sheetData>
    <row r="1" spans="1:27" ht="39.9" customHeight="1">
      <c r="A1" s="4"/>
      <c r="B1" s="4"/>
      <c r="C1" s="4"/>
    </row>
    <row r="2" spans="1:27" ht="36" customHeight="1">
      <c r="A2" s="10" t="s">
        <v>3</v>
      </c>
      <c r="B2" s="4"/>
      <c r="C2" s="4"/>
    </row>
    <row r="3" spans="1:27" ht="6" customHeight="1">
      <c r="A3" s="4"/>
      <c r="B3" s="4"/>
      <c r="C3" s="4"/>
    </row>
    <row r="4" spans="1:27" ht="18" customHeight="1">
      <c r="A4" s="163" t="s">
        <v>187</v>
      </c>
      <c r="B4" s="164"/>
      <c r="C4" s="164"/>
      <c r="D4" s="164"/>
      <c r="E4" s="164"/>
      <c r="F4" s="164"/>
      <c r="G4" s="164"/>
    </row>
    <row r="5" spans="1:27" ht="18" customHeight="1">
      <c r="A5" s="165" t="s">
        <v>188</v>
      </c>
      <c r="B5" s="165"/>
      <c r="C5" s="165"/>
      <c r="D5" s="165"/>
      <c r="E5" s="165"/>
      <c r="F5" s="165"/>
      <c r="G5" s="165"/>
    </row>
    <row r="6" spans="1:27" ht="18" customHeight="1">
      <c r="A6" s="11" t="s">
        <v>135</v>
      </c>
      <c r="B6" s="4"/>
      <c r="C6" s="4"/>
    </row>
    <row r="7" spans="1:27" ht="2.1" customHeight="1">
      <c r="A7" s="4"/>
      <c r="B7" s="4"/>
      <c r="C7" s="4"/>
    </row>
    <row r="8" spans="1:27" ht="2.1" customHeight="1">
      <c r="A8" s="4"/>
      <c r="B8" s="4"/>
      <c r="C8" s="4"/>
    </row>
    <row r="9" spans="1:27" ht="36" customHeight="1">
      <c r="A9" s="166" t="s">
        <v>92</v>
      </c>
      <c r="B9" s="166"/>
      <c r="C9" s="166"/>
      <c r="D9" s="166"/>
      <c r="E9" s="166"/>
      <c r="F9" s="166"/>
      <c r="G9" s="166"/>
      <c r="AA9" s="4"/>
    </row>
    <row r="10" spans="1:27" ht="15" customHeight="1">
      <c r="A10" s="4"/>
      <c r="F10" s="167" t="s">
        <v>4</v>
      </c>
      <c r="G10" s="167"/>
    </row>
    <row r="11" spans="1:27" ht="14.1" customHeight="1">
      <c r="A11" s="168" t="s">
        <v>5</v>
      </c>
      <c r="B11" s="168" t="s">
        <v>139</v>
      </c>
      <c r="C11" s="168"/>
      <c r="D11" s="168" t="s">
        <v>136</v>
      </c>
      <c r="E11" s="168"/>
      <c r="F11" s="168" t="s">
        <v>6</v>
      </c>
      <c r="G11" s="168"/>
    </row>
    <row r="12" spans="1:27" ht="14.1" customHeight="1">
      <c r="A12" s="168"/>
      <c r="B12" s="12" t="s">
        <v>7</v>
      </c>
      <c r="C12" s="13" t="s">
        <v>138</v>
      </c>
      <c r="D12" s="12" t="s">
        <v>7</v>
      </c>
      <c r="E12" s="13" t="s">
        <v>138</v>
      </c>
      <c r="F12" s="12" t="s">
        <v>7</v>
      </c>
      <c r="G12" s="13" t="s">
        <v>138</v>
      </c>
    </row>
    <row r="13" spans="1:27" ht="14.1" customHeight="1">
      <c r="A13" s="120" t="s">
        <v>8</v>
      </c>
      <c r="B13" s="15"/>
      <c r="C13" s="16"/>
      <c r="D13" s="17"/>
      <c r="E13" s="18"/>
      <c r="F13" s="17" t="s">
        <v>0</v>
      </c>
      <c r="G13" s="18" t="s">
        <v>1</v>
      </c>
      <c r="I13" s="115"/>
    </row>
    <row r="14" spans="1:27" ht="14.1" customHeight="1">
      <c r="A14" s="121" t="s">
        <v>9</v>
      </c>
      <c r="B14" s="20">
        <v>60767</v>
      </c>
      <c r="C14" s="19">
        <v>17.200000000000003</v>
      </c>
      <c r="D14" s="20">
        <v>59426</v>
      </c>
      <c r="E14" s="19">
        <v>17</v>
      </c>
      <c r="F14" s="20">
        <v>1341</v>
      </c>
      <c r="G14" s="19">
        <v>2.2565880254434085</v>
      </c>
      <c r="I14" s="139"/>
      <c r="J14" s="140"/>
    </row>
    <row r="15" spans="1:27" ht="14.1" customHeight="1">
      <c r="A15" s="122" t="s">
        <v>10</v>
      </c>
      <c r="B15" s="20">
        <v>17019</v>
      </c>
      <c r="C15" s="19">
        <v>4.8</v>
      </c>
      <c r="D15" s="20">
        <v>15874</v>
      </c>
      <c r="E15" s="19">
        <v>4.5999999999999996</v>
      </c>
      <c r="F15" s="20">
        <v>1145</v>
      </c>
      <c r="G15" s="19">
        <v>7.2130527907269748</v>
      </c>
      <c r="I15" s="139"/>
      <c r="J15" s="140"/>
    </row>
    <row r="16" spans="1:27" ht="14.1" customHeight="1">
      <c r="A16" s="121" t="s">
        <v>103</v>
      </c>
      <c r="B16" s="20">
        <v>367</v>
      </c>
      <c r="C16" s="19">
        <v>0.1</v>
      </c>
      <c r="D16" s="20">
        <v>408</v>
      </c>
      <c r="E16" s="19">
        <v>0.1</v>
      </c>
      <c r="F16" s="20">
        <v>-41</v>
      </c>
      <c r="G16" s="19">
        <v>-10.049019607843137</v>
      </c>
      <c r="I16" s="139"/>
      <c r="J16" s="140"/>
    </row>
    <row r="17" spans="1:10" ht="14.1" customHeight="1">
      <c r="A17" s="121" t="s">
        <v>11</v>
      </c>
      <c r="B17" s="20">
        <v>16</v>
      </c>
      <c r="C17" s="19">
        <v>0</v>
      </c>
      <c r="D17" s="80">
        <v>0</v>
      </c>
      <c r="E17" s="80">
        <v>0</v>
      </c>
      <c r="F17" s="20">
        <v>16</v>
      </c>
      <c r="G17" s="80">
        <v>0</v>
      </c>
      <c r="I17" s="139"/>
      <c r="J17" s="140"/>
    </row>
    <row r="18" spans="1:10" ht="14.1" customHeight="1">
      <c r="A18" s="122" t="s">
        <v>12</v>
      </c>
      <c r="B18" s="20">
        <v>56016</v>
      </c>
      <c r="C18" s="19">
        <v>15.8</v>
      </c>
      <c r="D18" s="20">
        <v>6825</v>
      </c>
      <c r="E18" s="19">
        <v>2</v>
      </c>
      <c r="F18" s="20">
        <v>49191</v>
      </c>
      <c r="G18" s="19">
        <v>720.74725274725267</v>
      </c>
      <c r="I18" s="139"/>
      <c r="J18" s="140"/>
    </row>
    <row r="19" spans="1:10" ht="14.1" customHeight="1">
      <c r="A19" s="123" t="s">
        <v>169</v>
      </c>
      <c r="B19" s="20"/>
      <c r="C19" s="19"/>
      <c r="D19" s="80"/>
      <c r="E19" s="80"/>
      <c r="F19" s="20"/>
      <c r="G19" s="80"/>
      <c r="I19" s="139"/>
      <c r="J19" s="140"/>
    </row>
    <row r="20" spans="1:10" ht="14.1" customHeight="1">
      <c r="A20" s="123" t="s">
        <v>170</v>
      </c>
      <c r="B20" s="20">
        <v>58454</v>
      </c>
      <c r="C20" s="19">
        <v>16.5</v>
      </c>
      <c r="D20" s="80">
        <v>0</v>
      </c>
      <c r="E20" s="80">
        <v>0</v>
      </c>
      <c r="F20" s="20">
        <v>58454</v>
      </c>
      <c r="G20" s="80">
        <v>0</v>
      </c>
      <c r="I20" s="139"/>
      <c r="J20" s="140"/>
    </row>
    <row r="21" spans="1:10" ht="14.1" customHeight="1">
      <c r="A21" s="123" t="s">
        <v>143</v>
      </c>
      <c r="B21" s="20">
        <v>32275</v>
      </c>
      <c r="C21" s="19">
        <v>9.1</v>
      </c>
      <c r="D21" s="112">
        <v>0</v>
      </c>
      <c r="E21" s="80">
        <v>0</v>
      </c>
      <c r="F21" s="20">
        <v>32275</v>
      </c>
      <c r="G21" s="80">
        <v>0</v>
      </c>
      <c r="I21" s="139"/>
      <c r="J21" s="140"/>
    </row>
    <row r="22" spans="1:10" ht="14.1" customHeight="1">
      <c r="A22" s="122" t="s">
        <v>13</v>
      </c>
      <c r="B22" s="80">
        <v>0</v>
      </c>
      <c r="C22" s="80">
        <v>0</v>
      </c>
      <c r="D22" s="20">
        <v>109462</v>
      </c>
      <c r="E22" s="19">
        <v>31.4</v>
      </c>
      <c r="F22" s="20">
        <v>-109462</v>
      </c>
      <c r="G22" s="80">
        <v>0</v>
      </c>
      <c r="I22" s="139"/>
      <c r="J22" s="140"/>
    </row>
    <row r="23" spans="1:10" ht="14.1" customHeight="1">
      <c r="A23" s="122" t="s">
        <v>14</v>
      </c>
      <c r="B23" s="80">
        <v>0</v>
      </c>
      <c r="C23" s="80">
        <v>0</v>
      </c>
      <c r="D23" s="80">
        <v>0</v>
      </c>
      <c r="E23" s="80">
        <v>0</v>
      </c>
      <c r="F23" s="80">
        <v>0</v>
      </c>
      <c r="G23" s="80">
        <v>0</v>
      </c>
      <c r="I23" s="139"/>
      <c r="J23" s="140"/>
    </row>
    <row r="24" spans="1:10" ht="14.1" customHeight="1">
      <c r="A24" s="122" t="s">
        <v>15</v>
      </c>
      <c r="B24" s="80">
        <v>0</v>
      </c>
      <c r="C24" s="80">
        <v>0</v>
      </c>
      <c r="D24" s="20">
        <v>3643</v>
      </c>
      <c r="E24" s="19">
        <v>1</v>
      </c>
      <c r="F24" s="20">
        <v>-3643</v>
      </c>
      <c r="G24" s="80">
        <v>0</v>
      </c>
      <c r="I24" s="139"/>
      <c r="J24" s="140"/>
    </row>
    <row r="25" spans="1:10" ht="14.1" customHeight="1">
      <c r="A25" s="122" t="s">
        <v>16</v>
      </c>
      <c r="B25" s="80">
        <v>0</v>
      </c>
      <c r="C25" s="80">
        <v>0</v>
      </c>
      <c r="D25" s="20">
        <v>12177</v>
      </c>
      <c r="E25" s="19">
        <v>3.5</v>
      </c>
      <c r="F25" s="20">
        <v>-12177</v>
      </c>
      <c r="G25" s="80">
        <v>0</v>
      </c>
      <c r="I25" s="139"/>
      <c r="J25" s="140"/>
    </row>
    <row r="26" spans="1:10" ht="14.1" customHeight="1">
      <c r="A26" s="122" t="s">
        <v>17</v>
      </c>
      <c r="B26" s="80">
        <v>0</v>
      </c>
      <c r="C26" s="80">
        <v>0</v>
      </c>
      <c r="D26" s="20">
        <v>15793</v>
      </c>
      <c r="E26" s="19">
        <v>4.5</v>
      </c>
      <c r="F26" s="20">
        <v>-15793</v>
      </c>
      <c r="G26" s="80">
        <v>0</v>
      </c>
      <c r="I26" s="139"/>
      <c r="J26" s="140"/>
    </row>
    <row r="27" spans="1:10" ht="14.1" customHeight="1">
      <c r="A27" s="122" t="s">
        <v>18</v>
      </c>
      <c r="B27" s="20">
        <v>2976</v>
      </c>
      <c r="C27" s="19">
        <v>0.8</v>
      </c>
      <c r="D27" s="20">
        <v>3035</v>
      </c>
      <c r="E27" s="19">
        <v>0.9</v>
      </c>
      <c r="F27" s="20">
        <v>-59</v>
      </c>
      <c r="G27" s="19">
        <v>-1.9439868204283359</v>
      </c>
      <c r="I27" s="139"/>
      <c r="J27" s="140"/>
    </row>
    <row r="28" spans="1:10" ht="14.1" customHeight="1">
      <c r="A28" s="121" t="s">
        <v>19</v>
      </c>
      <c r="B28" s="20">
        <v>15805</v>
      </c>
      <c r="C28" s="19">
        <v>4.5</v>
      </c>
      <c r="D28" s="20">
        <v>14259</v>
      </c>
      <c r="E28" s="19">
        <v>4.0999999999999996</v>
      </c>
      <c r="F28" s="20">
        <v>1546</v>
      </c>
      <c r="G28" s="19">
        <v>10.842275054351637</v>
      </c>
      <c r="I28" s="139"/>
      <c r="J28" s="140"/>
    </row>
    <row r="29" spans="1:10" ht="14.1" customHeight="1">
      <c r="A29" s="121" t="s">
        <v>20</v>
      </c>
      <c r="B29" s="20">
        <v>20409</v>
      </c>
      <c r="C29" s="19">
        <v>5.8</v>
      </c>
      <c r="D29" s="20">
        <v>20431</v>
      </c>
      <c r="E29" s="19">
        <v>5.9</v>
      </c>
      <c r="F29" s="20">
        <v>-22</v>
      </c>
      <c r="G29" s="19">
        <v>-0.10767950663207869</v>
      </c>
      <c r="I29" s="139"/>
      <c r="J29" s="140"/>
    </row>
    <row r="30" spans="1:10" ht="14.1" customHeight="1">
      <c r="A30" s="122" t="s">
        <v>21</v>
      </c>
      <c r="B30" s="20">
        <v>460</v>
      </c>
      <c r="C30" s="19">
        <v>0.1</v>
      </c>
      <c r="D30" s="20">
        <v>479</v>
      </c>
      <c r="E30" s="19">
        <v>0.1</v>
      </c>
      <c r="F30" s="20">
        <v>-19</v>
      </c>
      <c r="G30" s="19">
        <v>-3.9665970772442591</v>
      </c>
      <c r="I30" s="139"/>
      <c r="J30" s="140"/>
    </row>
    <row r="31" spans="1:10" ht="14.1" customHeight="1">
      <c r="A31" s="122" t="s">
        <v>22</v>
      </c>
      <c r="B31" s="20">
        <v>63179</v>
      </c>
      <c r="C31" s="19">
        <v>17.8</v>
      </c>
      <c r="D31" s="20">
        <v>64304</v>
      </c>
      <c r="E31" s="19">
        <v>18.399999999999999</v>
      </c>
      <c r="F31" s="20">
        <v>-1125</v>
      </c>
      <c r="G31" s="19">
        <v>-1.7495023637720826</v>
      </c>
      <c r="I31" s="139"/>
      <c r="J31" s="140"/>
    </row>
    <row r="32" spans="1:10" ht="14.1" customHeight="1">
      <c r="A32" s="121" t="s">
        <v>23</v>
      </c>
      <c r="B32" s="20">
        <v>14051</v>
      </c>
      <c r="C32" s="19">
        <v>4</v>
      </c>
      <c r="D32" s="20">
        <v>11887</v>
      </c>
      <c r="E32" s="19">
        <v>3.4</v>
      </c>
      <c r="F32" s="20">
        <v>2164</v>
      </c>
      <c r="G32" s="19">
        <v>18.204761504164214</v>
      </c>
      <c r="I32" s="139"/>
      <c r="J32" s="140"/>
    </row>
    <row r="33" spans="1:10" ht="14.1" customHeight="1">
      <c r="A33" s="123" t="s">
        <v>144</v>
      </c>
      <c r="B33" s="20">
        <v>1209</v>
      </c>
      <c r="C33" s="19">
        <v>0.3</v>
      </c>
      <c r="D33" s="80">
        <v>0</v>
      </c>
      <c r="E33" s="80">
        <v>0</v>
      </c>
      <c r="F33" s="20">
        <v>1209</v>
      </c>
      <c r="G33" s="80">
        <v>0</v>
      </c>
      <c r="I33" s="139"/>
      <c r="J33" s="140"/>
    </row>
    <row r="34" spans="1:10" ht="14.1" customHeight="1">
      <c r="A34" s="122" t="s">
        <v>24</v>
      </c>
      <c r="B34" s="20">
        <v>2467</v>
      </c>
      <c r="C34" s="19">
        <v>0.7</v>
      </c>
      <c r="D34" s="20">
        <v>1843</v>
      </c>
      <c r="E34" s="19">
        <v>0.5</v>
      </c>
      <c r="F34" s="20">
        <v>624</v>
      </c>
      <c r="G34" s="19">
        <v>33.857840477482362</v>
      </c>
      <c r="H34" s="81"/>
      <c r="I34" s="139"/>
      <c r="J34" s="140"/>
    </row>
    <row r="35" spans="1:10" ht="14.1" customHeight="1">
      <c r="A35" s="124" t="s">
        <v>25</v>
      </c>
      <c r="B35" s="20">
        <v>8909</v>
      </c>
      <c r="C35" s="19">
        <v>2.5</v>
      </c>
      <c r="D35" s="20">
        <v>9048</v>
      </c>
      <c r="E35" s="19">
        <v>2.6</v>
      </c>
      <c r="F35" s="20">
        <v>-139</v>
      </c>
      <c r="G35" s="19">
        <v>-1.5362511052166226</v>
      </c>
      <c r="I35" s="139"/>
      <c r="J35" s="140"/>
    </row>
    <row r="36" spans="1:10" ht="14.1" customHeight="1">
      <c r="A36" s="21" t="s">
        <v>26</v>
      </c>
      <c r="B36" s="23">
        <v>354379</v>
      </c>
      <c r="C36" s="22">
        <v>100</v>
      </c>
      <c r="D36" s="23">
        <v>348894</v>
      </c>
      <c r="E36" s="22">
        <v>100</v>
      </c>
      <c r="F36" s="23">
        <v>5485</v>
      </c>
      <c r="G36" s="22">
        <v>1.5721107270403045</v>
      </c>
      <c r="I36" s="139"/>
      <c r="J36" s="140"/>
    </row>
    <row r="37" spans="1:10" ht="14.1" customHeight="1">
      <c r="A37" s="16" t="s">
        <v>27</v>
      </c>
      <c r="B37" s="16"/>
      <c r="C37" s="16"/>
      <c r="D37" s="24"/>
      <c r="E37" s="25"/>
      <c r="F37" s="20"/>
      <c r="G37" s="19"/>
      <c r="I37" s="139"/>
      <c r="J37" s="140"/>
    </row>
    <row r="38" spans="1:10" ht="14.1" customHeight="1">
      <c r="A38" s="3" t="s">
        <v>28</v>
      </c>
      <c r="B38" s="80">
        <v>0</v>
      </c>
      <c r="C38" s="114">
        <v>0</v>
      </c>
      <c r="D38" s="80">
        <v>0</v>
      </c>
      <c r="E38" s="80">
        <v>0</v>
      </c>
      <c r="F38" s="80">
        <v>0</v>
      </c>
      <c r="G38" s="80">
        <v>0</v>
      </c>
      <c r="I38" s="139"/>
      <c r="J38" s="140"/>
    </row>
    <row r="39" spans="1:10" ht="14.1" customHeight="1">
      <c r="A39" s="3" t="s">
        <v>29</v>
      </c>
      <c r="B39" s="20">
        <v>25398</v>
      </c>
      <c r="C39" s="19">
        <v>7.2</v>
      </c>
      <c r="D39" s="20">
        <v>26168</v>
      </c>
      <c r="E39" s="19">
        <v>7.5</v>
      </c>
      <c r="F39" s="20">
        <v>-770</v>
      </c>
      <c r="G39" s="19">
        <v>-2.942525221644757</v>
      </c>
      <c r="I39" s="139"/>
      <c r="J39" s="140"/>
    </row>
    <row r="40" spans="1:10" ht="14.1" customHeight="1">
      <c r="A40" s="3" t="s">
        <v>104</v>
      </c>
      <c r="B40" s="20">
        <v>1694</v>
      </c>
      <c r="C40" s="19">
        <v>0.5</v>
      </c>
      <c r="D40" s="20">
        <v>1528</v>
      </c>
      <c r="E40" s="19">
        <v>0.5</v>
      </c>
      <c r="F40" s="20">
        <v>166</v>
      </c>
      <c r="G40" s="19">
        <v>10.863874345549739</v>
      </c>
      <c r="I40" s="139"/>
      <c r="J40" s="140"/>
    </row>
    <row r="41" spans="1:10" ht="14.1" customHeight="1">
      <c r="A41" s="3" t="s">
        <v>30</v>
      </c>
      <c r="B41" s="80">
        <v>0</v>
      </c>
      <c r="C41" s="114">
        <v>0</v>
      </c>
      <c r="D41" s="80">
        <v>0</v>
      </c>
      <c r="E41" s="80">
        <v>0</v>
      </c>
      <c r="F41" s="80">
        <v>0</v>
      </c>
      <c r="G41" s="80">
        <v>0</v>
      </c>
      <c r="I41" s="139"/>
      <c r="J41" s="140"/>
    </row>
    <row r="42" spans="1:10" ht="14.1" customHeight="1">
      <c r="A42" s="3" t="s">
        <v>31</v>
      </c>
      <c r="B42" s="20">
        <v>74</v>
      </c>
      <c r="C42" s="19">
        <v>0</v>
      </c>
      <c r="D42" s="20">
        <v>3</v>
      </c>
      <c r="E42" s="19">
        <v>0</v>
      </c>
      <c r="F42" s="20">
        <v>71</v>
      </c>
      <c r="G42" s="19">
        <v>2366.666666666667</v>
      </c>
      <c r="I42" s="139"/>
      <c r="J42" s="140"/>
    </row>
    <row r="43" spans="1:10" ht="14.1" customHeight="1">
      <c r="A43" s="3" t="s">
        <v>32</v>
      </c>
      <c r="B43" s="80">
        <v>0</v>
      </c>
      <c r="C43" s="114">
        <v>0</v>
      </c>
      <c r="D43" s="80">
        <v>0</v>
      </c>
      <c r="E43" s="80">
        <v>0</v>
      </c>
      <c r="F43" s="80">
        <v>0</v>
      </c>
      <c r="G43" s="80">
        <v>0</v>
      </c>
      <c r="I43" s="139"/>
      <c r="J43" s="140"/>
    </row>
    <row r="44" spans="1:10" ht="14.1" customHeight="1">
      <c r="A44" s="3" t="s">
        <v>33</v>
      </c>
      <c r="B44" s="80">
        <v>0</v>
      </c>
      <c r="C44" s="114">
        <v>0</v>
      </c>
      <c r="D44" s="80">
        <v>0</v>
      </c>
      <c r="E44" s="80">
        <v>0</v>
      </c>
      <c r="F44" s="80">
        <v>0</v>
      </c>
      <c r="G44" s="80">
        <v>0</v>
      </c>
      <c r="I44" s="139"/>
      <c r="J44" s="140"/>
    </row>
    <row r="45" spans="1:10" ht="14.1" customHeight="1">
      <c r="A45" s="3" t="s">
        <v>34</v>
      </c>
      <c r="B45" s="80">
        <v>0</v>
      </c>
      <c r="C45" s="114">
        <v>0</v>
      </c>
      <c r="D45" s="20">
        <v>1000</v>
      </c>
      <c r="E45" s="19">
        <v>0.3</v>
      </c>
      <c r="F45" s="20">
        <v>-1000</v>
      </c>
      <c r="G45" s="80">
        <v>0</v>
      </c>
      <c r="I45" s="139"/>
      <c r="J45" s="140"/>
    </row>
    <row r="46" spans="1:10" ht="14.1" customHeight="1">
      <c r="A46" s="3" t="s">
        <v>35</v>
      </c>
      <c r="B46" s="80">
        <v>0</v>
      </c>
      <c r="C46" s="114">
        <v>0</v>
      </c>
      <c r="D46" s="80">
        <v>0</v>
      </c>
      <c r="E46" s="80">
        <v>0</v>
      </c>
      <c r="F46" s="80">
        <v>0</v>
      </c>
      <c r="G46" s="80">
        <v>0</v>
      </c>
      <c r="I46" s="139"/>
      <c r="J46" s="140"/>
    </row>
    <row r="47" spans="1:10" ht="14.1" customHeight="1">
      <c r="A47" s="3" t="s">
        <v>36</v>
      </c>
      <c r="B47" s="20">
        <v>197628</v>
      </c>
      <c r="C47" s="19">
        <v>55.8</v>
      </c>
      <c r="D47" s="20">
        <v>192972</v>
      </c>
      <c r="E47" s="19">
        <v>55.3</v>
      </c>
      <c r="F47" s="20">
        <v>4656</v>
      </c>
      <c r="G47" s="19">
        <v>2.4127852745476028</v>
      </c>
      <c r="I47" s="139"/>
      <c r="J47" s="140"/>
    </row>
    <row r="48" spans="1:10" ht="14.1" customHeight="1">
      <c r="A48" s="7" t="s">
        <v>37</v>
      </c>
      <c r="B48" s="80">
        <v>0</v>
      </c>
      <c r="C48" s="114">
        <v>0</v>
      </c>
      <c r="D48" s="80">
        <v>0</v>
      </c>
      <c r="E48" s="80">
        <v>0</v>
      </c>
      <c r="F48" s="80">
        <v>0</v>
      </c>
      <c r="G48" s="80">
        <v>0</v>
      </c>
      <c r="I48" s="139"/>
      <c r="J48" s="140"/>
    </row>
    <row r="49" spans="1:10" ht="14.1" customHeight="1">
      <c r="A49" s="3" t="s">
        <v>38</v>
      </c>
      <c r="B49" s="20">
        <v>4298</v>
      </c>
      <c r="C49" s="19">
        <v>1.2</v>
      </c>
      <c r="D49" s="20">
        <v>4314</v>
      </c>
      <c r="E49" s="19">
        <v>1.2</v>
      </c>
      <c r="F49" s="20">
        <v>-16</v>
      </c>
      <c r="G49" s="19">
        <v>-0.37088548910523872</v>
      </c>
      <c r="I49" s="139"/>
      <c r="J49" s="140"/>
    </row>
    <row r="50" spans="1:10" ht="14.1" customHeight="1">
      <c r="A50" s="3" t="s">
        <v>39</v>
      </c>
      <c r="B50" s="20">
        <v>2536</v>
      </c>
      <c r="C50" s="19">
        <v>0.7</v>
      </c>
      <c r="D50" s="20">
        <v>2563</v>
      </c>
      <c r="E50" s="19">
        <v>0.7</v>
      </c>
      <c r="F50" s="20">
        <v>-27</v>
      </c>
      <c r="G50" s="19">
        <v>-1.0534529847834568</v>
      </c>
      <c r="I50" s="139"/>
      <c r="J50" s="140"/>
    </row>
    <row r="51" spans="1:10" ht="14.1" customHeight="1">
      <c r="A51" s="3" t="s">
        <v>40</v>
      </c>
      <c r="B51" s="20">
        <v>5161</v>
      </c>
      <c r="C51" s="19">
        <v>1.5</v>
      </c>
      <c r="D51" s="26">
        <v>3070</v>
      </c>
      <c r="E51" s="19">
        <v>0.9</v>
      </c>
      <c r="F51" s="20">
        <v>2091</v>
      </c>
      <c r="G51" s="19">
        <v>68.110749185667757</v>
      </c>
      <c r="I51" s="139"/>
      <c r="J51" s="140"/>
    </row>
    <row r="52" spans="1:10" ht="14.1" customHeight="1">
      <c r="A52" s="21" t="s">
        <v>41</v>
      </c>
      <c r="B52" s="23">
        <v>236789</v>
      </c>
      <c r="C52" s="22">
        <v>66.918011225270121</v>
      </c>
      <c r="D52" s="26">
        <v>231618</v>
      </c>
      <c r="E52" s="27">
        <v>66.400000000000006</v>
      </c>
      <c r="F52" s="23">
        <v>5171</v>
      </c>
      <c r="G52" s="22">
        <v>2.2325553281696586</v>
      </c>
      <c r="I52" s="139"/>
      <c r="J52" s="140"/>
    </row>
    <row r="53" spans="1:10" ht="14.1" customHeight="1">
      <c r="A53" s="56" t="s">
        <v>231</v>
      </c>
      <c r="B53" s="14"/>
      <c r="C53" s="19"/>
      <c r="D53" s="28"/>
      <c r="E53" s="25"/>
      <c r="F53" s="20"/>
      <c r="G53" s="19"/>
      <c r="I53" s="139"/>
      <c r="J53" s="140"/>
    </row>
    <row r="54" spans="1:10" ht="14.1" customHeight="1">
      <c r="A54" s="1" t="s">
        <v>42</v>
      </c>
      <c r="B54" s="20">
        <v>39156</v>
      </c>
      <c r="C54" s="19">
        <v>11</v>
      </c>
      <c r="D54" s="20">
        <v>38922</v>
      </c>
      <c r="E54" s="19">
        <v>11.2</v>
      </c>
      <c r="F54" s="20">
        <v>234</v>
      </c>
      <c r="G54" s="19">
        <v>0.60120240480961928</v>
      </c>
      <c r="I54" s="139"/>
      <c r="J54" s="140"/>
    </row>
    <row r="55" spans="1:10" ht="14.1" customHeight="1">
      <c r="A55" s="2" t="s">
        <v>43</v>
      </c>
      <c r="B55" s="20">
        <v>8196</v>
      </c>
      <c r="C55" s="19">
        <v>2.2999999999999998</v>
      </c>
      <c r="D55" s="20">
        <v>8196</v>
      </c>
      <c r="E55" s="19">
        <v>2.2999999999999998</v>
      </c>
      <c r="F55" s="20">
        <v>0</v>
      </c>
      <c r="G55" s="19">
        <v>0</v>
      </c>
      <c r="I55" s="139"/>
      <c r="J55" s="140"/>
    </row>
    <row r="56" spans="1:10" ht="14.1" customHeight="1">
      <c r="A56" s="2" t="s">
        <v>44</v>
      </c>
      <c r="B56" s="20">
        <v>70493</v>
      </c>
      <c r="C56" s="19">
        <v>19.899999999999999</v>
      </c>
      <c r="D56" s="20">
        <v>65468</v>
      </c>
      <c r="E56" s="19">
        <v>18.8</v>
      </c>
      <c r="F56" s="20">
        <v>5025</v>
      </c>
      <c r="G56" s="19">
        <v>7.6755055905175045</v>
      </c>
      <c r="I56" s="139"/>
      <c r="J56" s="140"/>
    </row>
    <row r="57" spans="1:10" ht="14.1" customHeight="1">
      <c r="A57" s="2" t="s">
        <v>45</v>
      </c>
      <c r="B57" s="20">
        <v>-255</v>
      </c>
      <c r="C57" s="19">
        <v>-0.1</v>
      </c>
      <c r="D57" s="20">
        <v>4692</v>
      </c>
      <c r="E57" s="19">
        <v>1.3</v>
      </c>
      <c r="F57" s="20">
        <v>-4947</v>
      </c>
      <c r="G57" s="19">
        <v>-105.43478260869566</v>
      </c>
      <c r="I57" s="139"/>
      <c r="J57" s="140"/>
    </row>
    <row r="58" spans="1:10" ht="14.1" customHeight="1">
      <c r="A58" s="21" t="s">
        <v>175</v>
      </c>
      <c r="B58" s="23">
        <v>117590</v>
      </c>
      <c r="C58" s="22">
        <v>33.081988774729879</v>
      </c>
      <c r="D58" s="23">
        <v>117278</v>
      </c>
      <c r="E58" s="22">
        <v>33.6</v>
      </c>
      <c r="F58" s="23">
        <v>312</v>
      </c>
      <c r="G58" s="22">
        <v>0.26603455038455637</v>
      </c>
      <c r="I58" s="139"/>
      <c r="J58" s="140"/>
    </row>
    <row r="59" spans="1:10" ht="14.1" customHeight="1">
      <c r="A59" s="21" t="s">
        <v>176</v>
      </c>
      <c r="B59" s="26">
        <v>354379</v>
      </c>
      <c r="C59" s="22">
        <v>100</v>
      </c>
      <c r="D59" s="23">
        <v>348896</v>
      </c>
      <c r="E59" s="27">
        <v>100</v>
      </c>
      <c r="F59" s="23">
        <v>5483</v>
      </c>
      <c r="G59" s="22">
        <v>1.5715284784004402</v>
      </c>
      <c r="I59" s="139"/>
      <c r="J59" s="140"/>
    </row>
    <row r="60" spans="1:10" ht="15" customHeight="1">
      <c r="A60" s="4" t="s">
        <v>177</v>
      </c>
      <c r="B60" s="4"/>
      <c r="C60" s="4"/>
    </row>
    <row r="61" spans="1:10" ht="15" customHeight="1">
      <c r="A61" s="4" t="s">
        <v>178</v>
      </c>
      <c r="B61" s="4"/>
      <c r="C61" s="4"/>
    </row>
    <row r="62" spans="1:10" ht="14.1" customHeight="1">
      <c r="A62" s="4"/>
      <c r="B62" s="4"/>
      <c r="C62" s="4"/>
    </row>
    <row r="63" spans="1:10" ht="14.1" customHeight="1">
      <c r="A63" s="4"/>
      <c r="B63" s="119"/>
      <c r="C63" s="4"/>
    </row>
    <row r="64" spans="1:10" ht="14.1" customHeight="1">
      <c r="A64" s="4"/>
      <c r="B64" s="111"/>
      <c r="C64" s="4"/>
    </row>
    <row r="65" spans="1:3" ht="14.1" customHeight="1">
      <c r="A65" s="4"/>
      <c r="B65" s="4"/>
      <c r="C65" s="4"/>
    </row>
    <row r="66" spans="1:3" ht="14.1" customHeight="1">
      <c r="A66" s="4"/>
      <c r="B66" s="4"/>
      <c r="C66" s="4"/>
    </row>
    <row r="67" spans="1:3" ht="14.1" customHeight="1">
      <c r="A67" s="4"/>
      <c r="B67" s="4"/>
      <c r="C67" s="4"/>
    </row>
    <row r="68" spans="1:3" ht="14.1" customHeight="1">
      <c r="A68" s="4"/>
      <c r="B68" s="4"/>
      <c r="C68" s="4"/>
    </row>
    <row r="69" spans="1:3" ht="14.1" customHeight="1">
      <c r="A69" s="4"/>
      <c r="B69" s="4"/>
      <c r="C69" s="4"/>
    </row>
    <row r="70" spans="1:3" ht="14.1" customHeight="1">
      <c r="A70" s="4"/>
      <c r="B70" s="4"/>
      <c r="C70" s="4"/>
    </row>
    <row r="71" spans="1:3" ht="14.1" customHeight="1">
      <c r="A71" s="4"/>
      <c r="B71" s="4"/>
      <c r="C71" s="4"/>
    </row>
    <row r="72" spans="1:3">
      <c r="A72" s="4"/>
      <c r="B72" s="4"/>
      <c r="C72" s="4"/>
    </row>
    <row r="73" spans="1:3">
      <c r="A73" s="4"/>
      <c r="B73" s="4"/>
      <c r="C73" s="4"/>
    </row>
    <row r="74" spans="1:3">
      <c r="A74" s="4"/>
      <c r="B74" s="4"/>
      <c r="C74" s="4"/>
    </row>
    <row r="75" spans="1:3">
      <c r="A75" s="4"/>
      <c r="B75" s="4"/>
      <c r="C75" s="4"/>
    </row>
    <row r="76" spans="1:3">
      <c r="A76" s="4"/>
      <c r="B76" s="4"/>
      <c r="C76" s="4"/>
    </row>
  </sheetData>
  <mergeCells count="8">
    <mergeCell ref="A4:G4"/>
    <mergeCell ref="A5:G5"/>
    <mergeCell ref="A9:G9"/>
    <mergeCell ref="F10:G10"/>
    <mergeCell ref="A11:A12"/>
    <mergeCell ref="D11:E11"/>
    <mergeCell ref="B11:C11"/>
    <mergeCell ref="F11:G11"/>
  </mergeCells>
  <phoneticPr fontId="2" type="noConversion"/>
  <printOptions horizontalCentered="1"/>
  <pageMargins left="0.23622047244094491" right="0.23622047244094491" top="0.43307086614173229" bottom="0.15748031496062992" header="0.51181102362204722" footer="0.51181102362204722"/>
  <pageSetup paperSize="9" scale="83" orientation="portrait" r:id="rId1"/>
  <headerFooter alignWithMargins="0"/>
  <colBreaks count="1" manualBreakCount="1">
    <brk id="7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9"/>
  <sheetViews>
    <sheetView zoomScaleNormal="100" workbookViewId="0">
      <selection activeCell="B8" sqref="B8"/>
    </sheetView>
  </sheetViews>
  <sheetFormatPr defaultRowHeight="15.6"/>
  <cols>
    <col min="1" max="6" width="16.6640625" style="9" customWidth="1"/>
    <col min="7" max="8" width="8.88671875" style="9"/>
    <col min="9" max="9" width="8.88671875" style="60"/>
    <col min="10" max="10" width="8.88671875" style="60" bestFit="1" customWidth="1"/>
    <col min="11" max="12" width="8.88671875" style="60"/>
    <col min="13" max="255" width="8.88671875" style="9"/>
    <col min="256" max="262" width="16.6640625" style="9" customWidth="1"/>
    <col min="263" max="511" width="8.88671875" style="9"/>
    <col min="512" max="518" width="16.6640625" style="9" customWidth="1"/>
    <col min="519" max="767" width="8.88671875" style="9"/>
    <col min="768" max="774" width="16.6640625" style="9" customWidth="1"/>
    <col min="775" max="1023" width="8.88671875" style="9"/>
    <col min="1024" max="1030" width="16.6640625" style="9" customWidth="1"/>
    <col min="1031" max="1279" width="8.88671875" style="9"/>
    <col min="1280" max="1286" width="16.6640625" style="9" customWidth="1"/>
    <col min="1287" max="1535" width="8.88671875" style="9"/>
    <col min="1536" max="1542" width="16.6640625" style="9" customWidth="1"/>
    <col min="1543" max="1791" width="8.88671875" style="9"/>
    <col min="1792" max="1798" width="16.6640625" style="9" customWidth="1"/>
    <col min="1799" max="2047" width="8.88671875" style="9"/>
    <col min="2048" max="2054" width="16.6640625" style="9" customWidth="1"/>
    <col min="2055" max="2303" width="8.88671875" style="9"/>
    <col min="2304" max="2310" width="16.6640625" style="9" customWidth="1"/>
    <col min="2311" max="2559" width="8.88671875" style="9"/>
    <col min="2560" max="2566" width="16.6640625" style="9" customWidth="1"/>
    <col min="2567" max="2815" width="8.88671875" style="9"/>
    <col min="2816" max="2822" width="16.6640625" style="9" customWidth="1"/>
    <col min="2823" max="3071" width="8.88671875" style="9"/>
    <col min="3072" max="3078" width="16.6640625" style="9" customWidth="1"/>
    <col min="3079" max="3327" width="8.88671875" style="9"/>
    <col min="3328" max="3334" width="16.6640625" style="9" customWidth="1"/>
    <col min="3335" max="3583" width="8.88671875" style="9"/>
    <col min="3584" max="3590" width="16.6640625" style="9" customWidth="1"/>
    <col min="3591" max="3839" width="8.88671875" style="9"/>
    <col min="3840" max="3846" width="16.6640625" style="9" customWidth="1"/>
    <col min="3847" max="4095" width="8.88671875" style="9"/>
    <col min="4096" max="4102" width="16.6640625" style="9" customWidth="1"/>
    <col min="4103" max="4351" width="8.88671875" style="9"/>
    <col min="4352" max="4358" width="16.6640625" style="9" customWidth="1"/>
    <col min="4359" max="4607" width="8.88671875" style="9"/>
    <col min="4608" max="4614" width="16.6640625" style="9" customWidth="1"/>
    <col min="4615" max="4863" width="8.88671875" style="9"/>
    <col min="4864" max="4870" width="16.6640625" style="9" customWidth="1"/>
    <col min="4871" max="5119" width="8.88671875" style="9"/>
    <col min="5120" max="5126" width="16.6640625" style="9" customWidth="1"/>
    <col min="5127" max="5375" width="8.88671875" style="9"/>
    <col min="5376" max="5382" width="16.6640625" style="9" customWidth="1"/>
    <col min="5383" max="5631" width="8.88671875" style="9"/>
    <col min="5632" max="5638" width="16.6640625" style="9" customWidth="1"/>
    <col min="5639" max="5887" width="8.88671875" style="9"/>
    <col min="5888" max="5894" width="16.6640625" style="9" customWidth="1"/>
    <col min="5895" max="6143" width="8.88671875" style="9"/>
    <col min="6144" max="6150" width="16.6640625" style="9" customWidth="1"/>
    <col min="6151" max="6399" width="8.88671875" style="9"/>
    <col min="6400" max="6406" width="16.6640625" style="9" customWidth="1"/>
    <col min="6407" max="6655" width="8.88671875" style="9"/>
    <col min="6656" max="6662" width="16.6640625" style="9" customWidth="1"/>
    <col min="6663" max="6911" width="8.88671875" style="9"/>
    <col min="6912" max="6918" width="16.6640625" style="9" customWidth="1"/>
    <col min="6919" max="7167" width="8.88671875" style="9"/>
    <col min="7168" max="7174" width="16.6640625" style="9" customWidth="1"/>
    <col min="7175" max="7423" width="8.88671875" style="9"/>
    <col min="7424" max="7430" width="16.6640625" style="9" customWidth="1"/>
    <col min="7431" max="7679" width="8.88671875" style="9"/>
    <col min="7680" max="7686" width="16.6640625" style="9" customWidth="1"/>
    <col min="7687" max="7935" width="8.88671875" style="9"/>
    <col min="7936" max="7942" width="16.6640625" style="9" customWidth="1"/>
    <col min="7943" max="8191" width="8.88671875" style="9"/>
    <col min="8192" max="8198" width="16.6640625" style="9" customWidth="1"/>
    <col min="8199" max="8447" width="8.88671875" style="9"/>
    <col min="8448" max="8454" width="16.6640625" style="9" customWidth="1"/>
    <col min="8455" max="8703" width="8.88671875" style="9"/>
    <col min="8704" max="8710" width="16.6640625" style="9" customWidth="1"/>
    <col min="8711" max="8959" width="8.88671875" style="9"/>
    <col min="8960" max="8966" width="16.6640625" style="9" customWidth="1"/>
    <col min="8967" max="9215" width="8.88671875" style="9"/>
    <col min="9216" max="9222" width="16.6640625" style="9" customWidth="1"/>
    <col min="9223" max="9471" width="8.88671875" style="9"/>
    <col min="9472" max="9478" width="16.6640625" style="9" customWidth="1"/>
    <col min="9479" max="9727" width="8.88671875" style="9"/>
    <col min="9728" max="9734" width="16.6640625" style="9" customWidth="1"/>
    <col min="9735" max="9983" width="8.88671875" style="9"/>
    <col min="9984" max="9990" width="16.6640625" style="9" customWidth="1"/>
    <col min="9991" max="10239" width="8.88671875" style="9"/>
    <col min="10240" max="10246" width="16.6640625" style="9" customWidth="1"/>
    <col min="10247" max="10495" width="8.88671875" style="9"/>
    <col min="10496" max="10502" width="16.6640625" style="9" customWidth="1"/>
    <col min="10503" max="10751" width="8.88671875" style="9"/>
    <col min="10752" max="10758" width="16.6640625" style="9" customWidth="1"/>
    <col min="10759" max="11007" width="8.88671875" style="9"/>
    <col min="11008" max="11014" width="16.6640625" style="9" customWidth="1"/>
    <col min="11015" max="11263" width="8.88671875" style="9"/>
    <col min="11264" max="11270" width="16.6640625" style="9" customWidth="1"/>
    <col min="11271" max="11519" width="8.88671875" style="9"/>
    <col min="11520" max="11526" width="16.6640625" style="9" customWidth="1"/>
    <col min="11527" max="11775" width="8.88671875" style="9"/>
    <col min="11776" max="11782" width="16.6640625" style="9" customWidth="1"/>
    <col min="11783" max="12031" width="8.88671875" style="9"/>
    <col min="12032" max="12038" width="16.6640625" style="9" customWidth="1"/>
    <col min="12039" max="12287" width="8.88671875" style="9"/>
    <col min="12288" max="12294" width="16.6640625" style="9" customWidth="1"/>
    <col min="12295" max="12543" width="8.88671875" style="9"/>
    <col min="12544" max="12550" width="16.6640625" style="9" customWidth="1"/>
    <col min="12551" max="12799" width="8.88671875" style="9"/>
    <col min="12800" max="12806" width="16.6640625" style="9" customWidth="1"/>
    <col min="12807" max="13055" width="8.88671875" style="9"/>
    <col min="13056" max="13062" width="16.6640625" style="9" customWidth="1"/>
    <col min="13063" max="13311" width="8.88671875" style="9"/>
    <col min="13312" max="13318" width="16.6640625" style="9" customWidth="1"/>
    <col min="13319" max="13567" width="8.88671875" style="9"/>
    <col min="13568" max="13574" width="16.6640625" style="9" customWidth="1"/>
    <col min="13575" max="13823" width="8.88671875" style="9"/>
    <col min="13824" max="13830" width="16.6640625" style="9" customWidth="1"/>
    <col min="13831" max="14079" width="8.88671875" style="9"/>
    <col min="14080" max="14086" width="16.6640625" style="9" customWidth="1"/>
    <col min="14087" max="14335" width="8.88671875" style="9"/>
    <col min="14336" max="14342" width="16.6640625" style="9" customWidth="1"/>
    <col min="14343" max="14591" width="8.88671875" style="9"/>
    <col min="14592" max="14598" width="16.6640625" style="9" customWidth="1"/>
    <col min="14599" max="14847" width="8.88671875" style="9"/>
    <col min="14848" max="14854" width="16.6640625" style="9" customWidth="1"/>
    <col min="14855" max="15103" width="8.88671875" style="9"/>
    <col min="15104" max="15110" width="16.6640625" style="9" customWidth="1"/>
    <col min="15111" max="15359" width="8.88671875" style="9"/>
    <col min="15360" max="15366" width="16.6640625" style="9" customWidth="1"/>
    <col min="15367" max="15615" width="8.88671875" style="9"/>
    <col min="15616" max="15622" width="16.6640625" style="9" customWidth="1"/>
    <col min="15623" max="15871" width="8.88671875" style="9"/>
    <col min="15872" max="15878" width="16.6640625" style="9" customWidth="1"/>
    <col min="15879" max="16127" width="8.88671875" style="9"/>
    <col min="16128" max="16134" width="16.6640625" style="9" customWidth="1"/>
    <col min="16135" max="16384" width="8.88671875" style="9"/>
  </cols>
  <sheetData>
    <row r="1" spans="1:17" ht="54.9" customHeight="1">
      <c r="A1" s="11"/>
      <c r="B1" s="11"/>
      <c r="C1" s="11"/>
      <c r="D1" s="11"/>
      <c r="E1" s="11"/>
      <c r="F1" s="11"/>
      <c r="M1" s="58"/>
      <c r="N1" s="58"/>
      <c r="O1" s="58"/>
      <c r="P1" s="58"/>
      <c r="Q1" s="58"/>
    </row>
    <row r="2" spans="1:17" ht="42" customHeight="1">
      <c r="A2" s="10" t="s">
        <v>85</v>
      </c>
      <c r="B2" s="11"/>
      <c r="C2" s="11"/>
      <c r="D2" s="11"/>
      <c r="E2" s="11"/>
      <c r="F2" s="11"/>
      <c r="M2" s="58"/>
      <c r="N2" s="58"/>
      <c r="O2" s="58"/>
      <c r="P2" s="58"/>
      <c r="Q2" s="58"/>
    </row>
    <row r="3" spans="1:17" ht="27.9" customHeight="1">
      <c r="A3" s="55" t="s">
        <v>86</v>
      </c>
      <c r="B3" s="55"/>
      <c r="C3" s="55"/>
      <c r="D3" s="55"/>
      <c r="E3" s="55"/>
      <c r="F3" s="11"/>
      <c r="M3" s="60"/>
      <c r="N3" s="60"/>
      <c r="O3" s="58"/>
      <c r="P3" s="58"/>
      <c r="Q3" s="58"/>
    </row>
    <row r="4" spans="1:17" ht="27.9" customHeight="1">
      <c r="A4" s="55" t="s">
        <v>182</v>
      </c>
      <c r="B4" s="55"/>
      <c r="C4" s="55"/>
      <c r="D4" s="55"/>
      <c r="E4" s="55"/>
      <c r="F4" s="11"/>
      <c r="J4" s="60" t="s">
        <v>234</v>
      </c>
      <c r="K4" s="60" t="s">
        <v>235</v>
      </c>
      <c r="L4" s="60" t="s">
        <v>152</v>
      </c>
      <c r="M4" s="60"/>
      <c r="N4" s="60"/>
      <c r="O4" s="58"/>
      <c r="P4" s="58"/>
      <c r="Q4" s="58"/>
    </row>
    <row r="5" spans="1:17" ht="27.9" customHeight="1">
      <c r="A5" s="55" t="s">
        <v>205</v>
      </c>
      <c r="B5" s="55"/>
      <c r="C5" s="55"/>
      <c r="D5" s="55"/>
      <c r="E5" s="55"/>
      <c r="F5" s="11"/>
      <c r="I5" s="60" t="s">
        <v>150</v>
      </c>
      <c r="J5" s="60">
        <f>ROUND(236789/117590*100,1)</f>
        <v>201.4</v>
      </c>
      <c r="K5" s="60">
        <v>197.5</v>
      </c>
      <c r="L5" s="60">
        <f>J5-K5</f>
        <v>3.9000000000000057</v>
      </c>
      <c r="M5" s="61"/>
      <c r="N5" s="60"/>
      <c r="O5" s="58"/>
      <c r="P5" s="58"/>
      <c r="Q5" s="58"/>
    </row>
    <row r="6" spans="1:17" ht="27.9" customHeight="1">
      <c r="A6" s="55" t="s">
        <v>183</v>
      </c>
      <c r="B6" s="55"/>
      <c r="C6" s="55"/>
      <c r="D6" s="55"/>
      <c r="E6" s="55"/>
      <c r="F6" s="11"/>
      <c r="M6" s="61"/>
      <c r="N6" s="60"/>
      <c r="O6" s="58"/>
      <c r="P6" s="58"/>
      <c r="Q6" s="58"/>
    </row>
    <row r="7" spans="1:17" ht="27.9" customHeight="1">
      <c r="A7" s="55" t="s">
        <v>206</v>
      </c>
      <c r="B7" s="55"/>
      <c r="C7" s="55"/>
      <c r="D7" s="55"/>
      <c r="E7" s="55"/>
      <c r="F7" s="11"/>
      <c r="I7" s="60" t="s">
        <v>151</v>
      </c>
      <c r="J7" s="60">
        <f>ROUND(117590/354379*100,1)</f>
        <v>33.200000000000003</v>
      </c>
      <c r="K7" s="60">
        <v>33.6</v>
      </c>
      <c r="L7" s="60">
        <f>J7-K7</f>
        <v>-0.39999999999999858</v>
      </c>
      <c r="M7" s="61"/>
      <c r="N7" s="60"/>
      <c r="O7" s="58"/>
      <c r="P7" s="58"/>
      <c r="Q7" s="58"/>
    </row>
    <row r="8" spans="1:17" ht="27.9" customHeight="1">
      <c r="A8" s="55" t="s">
        <v>87</v>
      </c>
      <c r="B8" s="55"/>
      <c r="C8" s="55"/>
      <c r="D8" s="55"/>
      <c r="E8" s="55"/>
      <c r="F8" s="11"/>
      <c r="M8" s="61"/>
      <c r="N8" s="60"/>
      <c r="O8" s="58"/>
      <c r="P8" s="58"/>
      <c r="Q8" s="58"/>
    </row>
    <row r="9" spans="1:17" ht="27.9" customHeight="1">
      <c r="A9" s="55" t="s">
        <v>89</v>
      </c>
      <c r="B9" s="55"/>
      <c r="C9" s="55"/>
      <c r="D9" s="55"/>
      <c r="E9" s="55"/>
      <c r="F9" s="11"/>
      <c r="J9" s="60" t="s">
        <v>234</v>
      </c>
      <c r="K9" s="60" t="s">
        <v>235</v>
      </c>
      <c r="L9" s="60" t="s">
        <v>152</v>
      </c>
      <c r="M9" s="61"/>
      <c r="N9" s="60"/>
      <c r="O9" s="58"/>
      <c r="P9" s="58"/>
      <c r="Q9" s="58"/>
    </row>
    <row r="10" spans="1:17" ht="27.9" customHeight="1">
      <c r="A10" s="55" t="s">
        <v>207</v>
      </c>
      <c r="B10" s="55"/>
      <c r="C10" s="55"/>
      <c r="D10" s="55"/>
      <c r="E10" s="55"/>
      <c r="F10" s="11"/>
      <c r="J10" s="161">
        <f>ROUND(15168/137839*100,1)</f>
        <v>11</v>
      </c>
      <c r="K10" s="60">
        <v>11.1</v>
      </c>
      <c r="L10" s="61">
        <f>ROUND(J10-K10,1)</f>
        <v>-0.1</v>
      </c>
      <c r="M10" s="61"/>
      <c r="N10" s="60"/>
      <c r="O10" s="58"/>
      <c r="P10" s="58"/>
      <c r="Q10" s="58"/>
    </row>
    <row r="11" spans="1:17" ht="27.9" customHeight="1">
      <c r="A11" s="55" t="s">
        <v>90</v>
      </c>
      <c r="B11" s="55"/>
      <c r="C11" s="55"/>
      <c r="D11" s="55"/>
      <c r="E11" s="55"/>
      <c r="F11" s="11"/>
      <c r="N11" s="60"/>
      <c r="O11" s="58"/>
      <c r="P11" s="58"/>
      <c r="Q11" s="58"/>
    </row>
    <row r="12" spans="1:17" ht="27.9" customHeight="1">
      <c r="A12" s="55" t="s">
        <v>208</v>
      </c>
      <c r="B12" s="55"/>
      <c r="C12" s="55"/>
      <c r="D12" s="55"/>
      <c r="E12" s="55"/>
      <c r="F12" s="11"/>
      <c r="J12" s="60">
        <f>ROUND(14722/137839*100,1)</f>
        <v>10.7</v>
      </c>
      <c r="K12" s="161">
        <v>11</v>
      </c>
      <c r="L12" s="161">
        <f>ROUND(J12-K12,1)</f>
        <v>-0.3</v>
      </c>
      <c r="M12" s="61"/>
      <c r="N12" s="60"/>
      <c r="O12" s="58"/>
      <c r="P12" s="58"/>
      <c r="Q12" s="58"/>
    </row>
    <row r="13" spans="1:17" ht="27.9" customHeight="1">
      <c r="A13" s="55" t="s">
        <v>184</v>
      </c>
      <c r="B13" s="55"/>
      <c r="C13" s="55"/>
      <c r="D13" s="55"/>
      <c r="E13" s="55"/>
      <c r="F13" s="11"/>
      <c r="M13" s="61"/>
      <c r="N13" s="60"/>
      <c r="O13" s="58"/>
      <c r="P13" s="58"/>
      <c r="Q13" s="58"/>
    </row>
    <row r="14" spans="1:17" ht="27.9" customHeight="1">
      <c r="A14" s="55" t="s">
        <v>209</v>
      </c>
      <c r="B14" s="55"/>
      <c r="C14" s="55"/>
      <c r="D14" s="55"/>
      <c r="E14" s="55"/>
      <c r="F14" s="11"/>
      <c r="I14" s="60" t="s">
        <v>137</v>
      </c>
      <c r="J14" s="60">
        <f>ROUND(14722/((117590+117278)/2)*100,1)</f>
        <v>12.5</v>
      </c>
      <c r="K14" s="60">
        <v>12.8</v>
      </c>
      <c r="L14" s="60">
        <f>J14-K14</f>
        <v>-0.30000000000000071</v>
      </c>
      <c r="M14" s="61"/>
      <c r="N14" s="60"/>
      <c r="O14" s="58"/>
      <c r="P14" s="58"/>
      <c r="Q14" s="58"/>
    </row>
    <row r="15" spans="1:17" ht="18" customHeight="1">
      <c r="A15" s="11"/>
      <c r="B15" s="11"/>
      <c r="C15" s="11"/>
      <c r="D15" s="11"/>
      <c r="E15" s="11"/>
      <c r="F15" s="11"/>
      <c r="K15" s="61"/>
      <c r="L15" s="61"/>
      <c r="M15" s="61"/>
      <c r="N15" s="60"/>
      <c r="O15" s="58"/>
      <c r="P15" s="58"/>
      <c r="Q15" s="58"/>
    </row>
    <row r="16" spans="1:17" ht="18" customHeight="1">
      <c r="A16" s="11"/>
      <c r="B16" s="11"/>
      <c r="C16" s="11"/>
      <c r="D16" s="11"/>
      <c r="E16" s="11"/>
      <c r="F16" s="11"/>
      <c r="K16" s="61"/>
      <c r="L16" s="61"/>
      <c r="M16" s="61"/>
      <c r="N16" s="60"/>
      <c r="O16" s="58"/>
      <c r="P16" s="58"/>
      <c r="Q16" s="58"/>
    </row>
    <row r="17" spans="1:17" ht="18" customHeight="1">
      <c r="A17" s="11"/>
      <c r="B17" s="11"/>
      <c r="C17" s="11"/>
      <c r="D17" s="11"/>
      <c r="E17" s="11"/>
      <c r="F17" s="11"/>
      <c r="K17" s="61"/>
      <c r="L17" s="61"/>
      <c r="M17" s="59"/>
      <c r="N17" s="58"/>
      <c r="O17" s="58"/>
      <c r="P17" s="58"/>
      <c r="Q17" s="58"/>
    </row>
    <row r="18" spans="1:17" ht="18" customHeight="1">
      <c r="A18" s="11"/>
      <c r="B18" s="11"/>
      <c r="C18" s="11"/>
      <c r="D18" s="11"/>
      <c r="E18" s="11"/>
      <c r="F18" s="11"/>
      <c r="K18" s="61"/>
      <c r="L18" s="61"/>
      <c r="M18" s="59"/>
      <c r="N18" s="58"/>
      <c r="O18" s="58"/>
      <c r="P18" s="58"/>
      <c r="Q18" s="58"/>
    </row>
    <row r="19" spans="1:17" ht="18" customHeight="1">
      <c r="A19" s="11"/>
      <c r="B19" s="11"/>
      <c r="C19" s="11"/>
      <c r="D19" s="11"/>
      <c r="E19" s="11"/>
      <c r="F19" s="11"/>
      <c r="M19" s="58"/>
      <c r="N19" s="58"/>
      <c r="O19" s="58"/>
      <c r="P19" s="58"/>
      <c r="Q19" s="58"/>
    </row>
    <row r="20" spans="1:17" ht="18" customHeight="1">
      <c r="A20" s="11"/>
      <c r="B20" s="11"/>
      <c r="C20" s="11"/>
      <c r="D20" s="11"/>
      <c r="E20" s="11"/>
      <c r="F20" s="11"/>
      <c r="M20" s="58"/>
      <c r="N20" s="58"/>
      <c r="O20" s="58"/>
      <c r="P20" s="58"/>
      <c r="Q20" s="58"/>
    </row>
    <row r="21" spans="1:17" ht="18" customHeight="1">
      <c r="A21" s="11"/>
      <c r="B21" s="11"/>
      <c r="C21" s="11"/>
      <c r="D21" s="11"/>
      <c r="E21" s="11"/>
      <c r="F21" s="11"/>
      <c r="M21" s="58"/>
      <c r="N21" s="58"/>
      <c r="O21" s="58"/>
      <c r="P21" s="58"/>
      <c r="Q21" s="58"/>
    </row>
    <row r="22" spans="1:17" ht="18" customHeight="1">
      <c r="A22" s="11"/>
      <c r="B22" s="11"/>
      <c r="C22" s="11"/>
      <c r="D22" s="11"/>
      <c r="E22" s="11"/>
      <c r="F22" s="11"/>
      <c r="M22" s="58"/>
      <c r="N22" s="58"/>
      <c r="O22" s="58"/>
      <c r="P22" s="58"/>
      <c r="Q22" s="58"/>
    </row>
    <row r="23" spans="1:17" ht="18" customHeight="1">
      <c r="A23" s="11"/>
      <c r="B23" s="11"/>
      <c r="C23" s="11"/>
      <c r="D23" s="11"/>
      <c r="E23" s="11"/>
      <c r="F23" s="11"/>
      <c r="M23" s="58"/>
      <c r="N23" s="58"/>
      <c r="O23" s="58"/>
      <c r="P23" s="58"/>
      <c r="Q23" s="58"/>
    </row>
    <row r="24" spans="1:17" ht="18" customHeight="1">
      <c r="A24" s="11"/>
      <c r="B24" s="11"/>
      <c r="C24" s="11"/>
      <c r="D24" s="11"/>
      <c r="E24" s="11"/>
      <c r="F24" s="11"/>
    </row>
    <row r="25" spans="1:17" ht="18" customHeight="1">
      <c r="A25" s="11"/>
      <c r="B25" s="11"/>
      <c r="C25" s="11"/>
      <c r="D25" s="11"/>
      <c r="E25" s="11"/>
      <c r="F25" s="11"/>
    </row>
    <row r="26" spans="1:17" ht="18" customHeight="1">
      <c r="A26" s="11"/>
      <c r="B26" s="11"/>
      <c r="C26" s="11"/>
      <c r="D26" s="11"/>
      <c r="E26" s="11"/>
      <c r="F26" s="11"/>
    </row>
    <row r="27" spans="1:17" ht="18" customHeight="1">
      <c r="A27" s="11"/>
      <c r="B27" s="11"/>
      <c r="C27" s="11"/>
      <c r="D27" s="11"/>
      <c r="E27" s="11"/>
      <c r="F27" s="11"/>
    </row>
    <row r="28" spans="1:17" ht="18" customHeight="1">
      <c r="A28" s="11"/>
      <c r="B28" s="11"/>
      <c r="C28" s="11"/>
      <c r="D28" s="11"/>
      <c r="E28" s="11"/>
      <c r="F28" s="11"/>
    </row>
    <row r="29" spans="1:17" ht="18" customHeight="1">
      <c r="A29" s="11"/>
      <c r="B29" s="11"/>
      <c r="C29" s="11"/>
      <c r="D29" s="11"/>
      <c r="E29" s="11"/>
      <c r="F29" s="11"/>
    </row>
    <row r="30" spans="1:17" ht="18" customHeight="1">
      <c r="A30" s="11"/>
      <c r="B30" s="11"/>
      <c r="C30" s="11"/>
      <c r="D30" s="11"/>
      <c r="E30" s="11"/>
      <c r="F30" s="11"/>
    </row>
    <row r="31" spans="1:17" ht="18" customHeight="1">
      <c r="A31" s="11"/>
      <c r="B31" s="11"/>
      <c r="C31" s="11"/>
      <c r="D31" s="11"/>
      <c r="E31" s="11"/>
      <c r="F31" s="11"/>
    </row>
    <row r="32" spans="1:17" ht="18" customHeight="1">
      <c r="A32" s="11"/>
      <c r="B32" s="11"/>
      <c r="C32" s="11"/>
      <c r="D32" s="11"/>
      <c r="E32" s="11"/>
      <c r="F32" s="11"/>
    </row>
    <row r="33" spans="1:6" ht="18" customHeight="1">
      <c r="A33" s="11"/>
      <c r="B33" s="11"/>
      <c r="C33" s="11"/>
      <c r="D33" s="11"/>
      <c r="E33" s="11"/>
      <c r="F33" s="11"/>
    </row>
    <row r="34" spans="1:6" ht="18" customHeight="1">
      <c r="A34" s="11"/>
      <c r="B34" s="11"/>
      <c r="C34" s="11"/>
      <c r="D34" s="11"/>
      <c r="E34" s="11"/>
      <c r="F34" s="11"/>
    </row>
    <row r="35" spans="1:6" ht="18" customHeight="1">
      <c r="A35" s="11"/>
      <c r="B35" s="11"/>
      <c r="C35" s="11"/>
      <c r="D35" s="11"/>
      <c r="E35" s="11"/>
      <c r="F35" s="11"/>
    </row>
    <row r="36" spans="1:6" ht="18" customHeight="1">
      <c r="A36" s="11"/>
      <c r="B36" s="11"/>
      <c r="C36" s="11"/>
      <c r="D36" s="11"/>
      <c r="E36" s="11"/>
      <c r="F36" s="11"/>
    </row>
    <row r="37" spans="1:6" ht="18" customHeight="1">
      <c r="A37" s="11"/>
      <c r="B37" s="11"/>
      <c r="C37" s="11"/>
      <c r="D37" s="11"/>
      <c r="E37" s="11"/>
      <c r="F37" s="11"/>
    </row>
    <row r="38" spans="1:6" ht="18" customHeight="1">
      <c r="A38" s="11"/>
      <c r="B38" s="11"/>
      <c r="C38" s="11"/>
      <c r="D38" s="11"/>
      <c r="E38" s="11"/>
      <c r="F38" s="11"/>
    </row>
    <row r="39" spans="1:6" ht="18" customHeight="1">
      <c r="A39" s="11"/>
      <c r="B39" s="11"/>
      <c r="C39" s="11"/>
      <c r="D39" s="11"/>
      <c r="E39" s="11"/>
      <c r="F39" s="11"/>
    </row>
    <row r="40" spans="1:6" ht="18" customHeight="1">
      <c r="A40" s="11"/>
      <c r="B40" s="11"/>
      <c r="C40" s="11"/>
      <c r="D40" s="11"/>
      <c r="E40" s="11"/>
      <c r="F40" s="11"/>
    </row>
    <row r="41" spans="1:6" ht="18" customHeight="1">
      <c r="A41" s="11"/>
      <c r="B41" s="11"/>
      <c r="C41" s="11"/>
      <c r="D41" s="11"/>
      <c r="E41" s="11"/>
      <c r="F41" s="11"/>
    </row>
    <row r="42" spans="1:6" ht="18" customHeight="1">
      <c r="A42" s="11"/>
      <c r="B42" s="11"/>
      <c r="C42" s="11"/>
      <c r="D42" s="11"/>
      <c r="E42" s="11"/>
      <c r="F42" s="11"/>
    </row>
    <row r="43" spans="1:6" ht="18" customHeight="1">
      <c r="A43" s="11"/>
      <c r="B43" s="11"/>
      <c r="C43" s="11"/>
      <c r="D43" s="11"/>
      <c r="E43" s="11"/>
      <c r="F43" s="11"/>
    </row>
    <row r="44" spans="1:6" ht="18" customHeight="1">
      <c r="A44" s="11"/>
      <c r="B44" s="11"/>
      <c r="C44" s="11"/>
      <c r="D44" s="11"/>
      <c r="E44" s="11"/>
      <c r="F44" s="11"/>
    </row>
    <row r="45" spans="1:6" ht="18" customHeight="1">
      <c r="A45" s="11"/>
      <c r="B45" s="11"/>
      <c r="C45" s="11"/>
      <c r="D45" s="11"/>
      <c r="E45" s="11"/>
      <c r="F45" s="11"/>
    </row>
    <row r="46" spans="1:6" ht="18" customHeight="1">
      <c r="A46" s="11"/>
      <c r="B46" s="11"/>
      <c r="C46" s="11"/>
      <c r="D46" s="11"/>
      <c r="E46" s="11"/>
      <c r="F46" s="11"/>
    </row>
    <row r="47" spans="1:6" ht="18" customHeight="1">
      <c r="A47" s="11"/>
      <c r="B47" s="11"/>
      <c r="C47" s="11"/>
      <c r="D47" s="11"/>
      <c r="E47" s="11"/>
      <c r="F47" s="11"/>
    </row>
    <row r="48" spans="1:6" ht="18" customHeight="1">
      <c r="A48" s="11"/>
      <c r="B48" s="11"/>
      <c r="C48" s="11"/>
      <c r="D48" s="11"/>
      <c r="E48" s="11"/>
      <c r="F48" s="11"/>
    </row>
    <row r="49" spans="1:6" ht="18" customHeight="1">
      <c r="A49" s="11"/>
      <c r="B49" s="11"/>
      <c r="C49" s="11"/>
      <c r="D49" s="11"/>
      <c r="E49" s="11"/>
      <c r="F49" s="11"/>
    </row>
    <row r="50" spans="1:6" ht="18" customHeight="1">
      <c r="A50" s="11"/>
      <c r="B50" s="11"/>
      <c r="C50" s="11"/>
      <c r="D50" s="11"/>
      <c r="E50" s="11"/>
      <c r="F50" s="11"/>
    </row>
    <row r="51" spans="1:6" ht="18" customHeight="1">
      <c r="A51" s="11"/>
      <c r="B51" s="11"/>
      <c r="C51" s="11"/>
      <c r="D51" s="11"/>
      <c r="E51" s="11"/>
      <c r="F51" s="11"/>
    </row>
    <row r="52" spans="1:6" ht="18" customHeight="1">
      <c r="A52" s="11"/>
      <c r="B52" s="11"/>
      <c r="C52" s="11"/>
      <c r="D52" s="11"/>
      <c r="E52" s="11"/>
      <c r="F52" s="11"/>
    </row>
    <row r="53" spans="1:6" ht="18" customHeight="1">
      <c r="A53" s="11"/>
      <c r="B53" s="11"/>
      <c r="C53" s="11"/>
      <c r="D53" s="11"/>
      <c r="E53" s="11"/>
      <c r="F53" s="11"/>
    </row>
    <row r="54" spans="1:6" ht="18" customHeight="1">
      <c r="A54" s="11"/>
      <c r="B54" s="11"/>
      <c r="C54" s="11"/>
      <c r="D54" s="11"/>
      <c r="E54" s="11"/>
      <c r="F54" s="11"/>
    </row>
    <row r="55" spans="1:6" ht="18" customHeight="1">
      <c r="A55" s="11"/>
      <c r="B55" s="11"/>
      <c r="C55" s="11"/>
      <c r="D55" s="11"/>
      <c r="E55" s="11"/>
      <c r="F55" s="11"/>
    </row>
    <row r="56" spans="1:6" ht="18" customHeight="1">
      <c r="A56" s="11"/>
      <c r="B56" s="11"/>
      <c r="C56" s="11"/>
      <c r="D56" s="11"/>
      <c r="E56" s="11"/>
      <c r="F56" s="11"/>
    </row>
    <row r="57" spans="1:6" ht="18" customHeight="1">
      <c r="A57" s="11"/>
      <c r="B57" s="11"/>
      <c r="C57" s="11"/>
      <c r="D57" s="11"/>
      <c r="E57" s="11"/>
      <c r="F57" s="11"/>
    </row>
    <row r="58" spans="1:6" ht="18" customHeight="1">
      <c r="A58" s="11"/>
      <c r="B58" s="11"/>
      <c r="C58" s="11"/>
      <c r="D58" s="11"/>
      <c r="E58" s="11"/>
      <c r="F58" s="11"/>
    </row>
    <row r="59" spans="1:6" ht="18" customHeight="1">
      <c r="A59" s="11"/>
      <c r="B59" s="11"/>
      <c r="C59" s="11"/>
      <c r="D59" s="11"/>
      <c r="E59" s="11"/>
      <c r="F59" s="11"/>
    </row>
  </sheetData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zoomScaleNormal="100" workbookViewId="0">
      <selection activeCell="P6" sqref="P6"/>
    </sheetView>
  </sheetViews>
  <sheetFormatPr defaultRowHeight="16.2"/>
  <cols>
    <col min="1" max="1" width="18.44140625" style="98" customWidth="1"/>
    <col min="2" max="7" width="8.77734375" style="98"/>
    <col min="8" max="8" width="9.88671875" style="98" customWidth="1"/>
    <col min="15" max="15" width="8.77734375" style="98"/>
    <col min="16" max="16" width="8.88671875" style="157"/>
    <col min="17" max="17" width="8.88671875" style="158"/>
    <col min="18" max="18" width="9.44140625" bestFit="1" customWidth="1"/>
    <col min="19" max="19" width="10.6640625" bestFit="1" customWidth="1"/>
  </cols>
  <sheetData>
    <row r="1" spans="1:22" ht="28.2">
      <c r="A1" s="169" t="s">
        <v>179</v>
      </c>
      <c r="B1" s="169"/>
      <c r="C1" s="169"/>
      <c r="D1" s="169"/>
      <c r="E1" s="169"/>
      <c r="F1" s="169"/>
      <c r="G1" s="169"/>
      <c r="H1" s="169"/>
      <c r="I1" s="5"/>
      <c r="J1" s="5"/>
      <c r="K1" s="6"/>
      <c r="M1" s="57"/>
      <c r="N1" s="57"/>
      <c r="O1" s="150"/>
      <c r="P1" s="151" t="s">
        <v>155</v>
      </c>
      <c r="Q1" s="152">
        <v>0.17199999999999999</v>
      </c>
      <c r="R1" s="159"/>
      <c r="S1" s="99"/>
      <c r="T1" s="57"/>
      <c r="U1" s="57"/>
      <c r="V1" s="57"/>
    </row>
    <row r="2" spans="1:22" ht="28.2">
      <c r="A2" s="169" t="s">
        <v>168</v>
      </c>
      <c r="B2" s="169"/>
      <c r="C2" s="169"/>
      <c r="D2" s="169"/>
      <c r="E2" s="169"/>
      <c r="F2" s="169"/>
      <c r="G2" s="169"/>
      <c r="H2" s="169"/>
      <c r="I2" s="5"/>
      <c r="J2" s="5"/>
      <c r="K2" s="6"/>
      <c r="M2" s="57"/>
      <c r="N2" s="57"/>
      <c r="O2" s="150"/>
      <c r="P2" s="153" t="s">
        <v>156</v>
      </c>
      <c r="Q2" s="152">
        <v>4.8000000000000001E-2</v>
      </c>
      <c r="R2" s="159"/>
      <c r="S2" s="99"/>
      <c r="T2" s="57"/>
      <c r="U2" s="57"/>
      <c r="V2" s="57"/>
    </row>
    <row r="3" spans="1:22" ht="60">
      <c r="M3" s="57"/>
      <c r="N3" s="57"/>
      <c r="O3" s="150"/>
      <c r="P3" s="153" t="s">
        <v>157</v>
      </c>
      <c r="Q3" s="152">
        <v>0.158</v>
      </c>
      <c r="R3" s="159"/>
      <c r="S3" s="99"/>
      <c r="T3" s="57"/>
      <c r="U3" s="57"/>
      <c r="V3" s="57"/>
    </row>
    <row r="4" spans="1:22" ht="75">
      <c r="M4" s="57"/>
      <c r="N4" s="57"/>
      <c r="O4" s="150"/>
      <c r="P4" s="153" t="s">
        <v>158</v>
      </c>
      <c r="Q4" s="152">
        <v>0.16500000000000001</v>
      </c>
      <c r="R4" s="159"/>
      <c r="S4" s="99"/>
      <c r="T4" s="57"/>
      <c r="U4" s="57"/>
      <c r="V4" s="57"/>
    </row>
    <row r="5" spans="1:22" ht="60">
      <c r="M5" s="57"/>
      <c r="N5" s="57"/>
      <c r="O5" s="150"/>
      <c r="P5" s="153" t="s">
        <v>159</v>
      </c>
      <c r="Q5" s="152">
        <v>9.0999999999999998E-2</v>
      </c>
      <c r="R5" s="159"/>
      <c r="S5" s="99"/>
      <c r="T5" s="57"/>
      <c r="U5" s="57"/>
      <c r="V5" s="57"/>
    </row>
    <row r="6" spans="1:22">
      <c r="M6" s="57"/>
      <c r="N6" s="57"/>
      <c r="O6" s="150"/>
      <c r="P6" s="151" t="s">
        <v>160</v>
      </c>
      <c r="Q6" s="152">
        <v>4.4999999999999998E-2</v>
      </c>
      <c r="R6" s="159"/>
      <c r="S6" s="99"/>
      <c r="T6" s="57"/>
      <c r="U6" s="57"/>
      <c r="V6" s="57"/>
    </row>
    <row r="7" spans="1:22">
      <c r="M7" s="57"/>
      <c r="N7" s="57"/>
      <c r="O7" s="150"/>
      <c r="P7" s="151" t="s">
        <v>161</v>
      </c>
      <c r="Q7" s="152">
        <v>5.8000000000000003E-2</v>
      </c>
      <c r="R7" s="159"/>
      <c r="S7" s="99"/>
      <c r="T7" s="57"/>
      <c r="U7" s="57"/>
      <c r="V7" s="57"/>
    </row>
    <row r="8" spans="1:22" ht="30">
      <c r="M8" s="57"/>
      <c r="N8" s="57"/>
      <c r="O8" s="150"/>
      <c r="P8" s="153" t="s">
        <v>162</v>
      </c>
      <c r="Q8" s="152">
        <v>0.17799999999999999</v>
      </c>
      <c r="R8" s="159"/>
      <c r="S8" s="99"/>
      <c r="T8" s="57"/>
      <c r="U8" s="57"/>
      <c r="V8" s="57"/>
    </row>
    <row r="9" spans="1:22">
      <c r="M9" s="57"/>
      <c r="N9" s="57"/>
      <c r="O9" s="150"/>
      <c r="P9" s="151" t="s">
        <v>154</v>
      </c>
      <c r="Q9" s="152">
        <v>0.04</v>
      </c>
      <c r="R9" s="159"/>
      <c r="S9" s="99"/>
      <c r="T9" s="57"/>
      <c r="U9" s="57"/>
      <c r="V9" s="57"/>
    </row>
    <row r="10" spans="1:22">
      <c r="M10" s="57"/>
      <c r="N10" s="57"/>
      <c r="O10" s="150"/>
      <c r="P10" s="151" t="s">
        <v>210</v>
      </c>
      <c r="Q10" s="152">
        <v>4.4999999999999998E-2</v>
      </c>
      <c r="R10" s="160"/>
      <c r="S10" s="99"/>
      <c r="T10" s="57"/>
      <c r="U10" s="57"/>
      <c r="V10" s="57"/>
    </row>
    <row r="11" spans="1:22">
      <c r="M11" s="57"/>
      <c r="N11" s="57"/>
      <c r="O11" s="150"/>
      <c r="P11" s="151"/>
      <c r="Q11" s="152"/>
      <c r="R11" s="57"/>
      <c r="S11" s="100"/>
      <c r="T11" s="57"/>
      <c r="U11" s="57"/>
      <c r="V11" s="57"/>
    </row>
    <row r="12" spans="1:22">
      <c r="M12" s="57"/>
      <c r="N12" s="57"/>
      <c r="O12" s="150"/>
      <c r="P12" s="151"/>
      <c r="Q12" s="152"/>
      <c r="R12" s="102"/>
      <c r="S12" s="99"/>
      <c r="T12" s="57"/>
      <c r="U12" s="57"/>
      <c r="V12" s="57"/>
    </row>
    <row r="13" spans="1:22">
      <c r="M13" s="57"/>
      <c r="N13" s="57"/>
      <c r="O13" s="150"/>
      <c r="P13" s="151"/>
      <c r="Q13" s="152"/>
      <c r="R13" s="102"/>
      <c r="S13" s="99"/>
      <c r="T13" s="57"/>
      <c r="U13" s="57"/>
      <c r="V13" s="57"/>
    </row>
    <row r="14" spans="1:22">
      <c r="M14" s="57"/>
      <c r="N14" s="57"/>
      <c r="O14" s="150"/>
      <c r="P14" s="151"/>
      <c r="Q14" s="152"/>
      <c r="R14" s="102"/>
      <c r="S14" s="99"/>
      <c r="T14" s="57"/>
      <c r="U14" s="57"/>
      <c r="V14" s="57"/>
    </row>
    <row r="15" spans="1:22">
      <c r="M15" s="57"/>
      <c r="N15" s="57"/>
      <c r="O15" s="150"/>
      <c r="P15" s="151"/>
      <c r="Q15" s="152"/>
      <c r="R15" s="101"/>
      <c r="S15" s="99"/>
      <c r="T15" s="57"/>
      <c r="U15" s="57"/>
      <c r="V15" s="57"/>
    </row>
    <row r="16" spans="1:22">
      <c r="M16" s="57"/>
      <c r="N16" s="57"/>
      <c r="O16" s="150"/>
      <c r="P16" s="151"/>
      <c r="Q16" s="152"/>
      <c r="R16" s="102"/>
      <c r="S16" s="99"/>
      <c r="T16" s="57"/>
      <c r="U16" s="57"/>
      <c r="V16" s="57"/>
    </row>
    <row r="17" spans="13:22">
      <c r="M17" s="57"/>
      <c r="N17" s="57"/>
      <c r="O17" s="150"/>
      <c r="P17" s="151"/>
      <c r="Q17" s="152"/>
      <c r="R17" s="103"/>
      <c r="S17" s="99"/>
      <c r="T17" s="57"/>
      <c r="U17" s="57"/>
      <c r="V17" s="57"/>
    </row>
    <row r="18" spans="13:22">
      <c r="M18" s="57"/>
      <c r="N18" s="57"/>
      <c r="O18" s="150"/>
      <c r="P18" s="151"/>
      <c r="Q18" s="152"/>
      <c r="R18" s="57"/>
      <c r="S18" s="57"/>
      <c r="T18" s="57"/>
      <c r="U18" s="57"/>
      <c r="V18" s="57"/>
    </row>
    <row r="19" spans="13:22">
      <c r="M19" s="57"/>
      <c r="N19" s="57"/>
      <c r="O19" s="150"/>
      <c r="P19" s="151"/>
      <c r="Q19" s="152"/>
      <c r="R19" s="57"/>
      <c r="S19" s="57"/>
      <c r="T19" s="57"/>
      <c r="U19" s="57"/>
      <c r="V19" s="57"/>
    </row>
    <row r="20" spans="13:22">
      <c r="M20" s="57"/>
      <c r="N20" s="57"/>
      <c r="O20" s="150"/>
      <c r="P20" s="151"/>
      <c r="Q20" s="152"/>
      <c r="R20" s="57"/>
      <c r="S20" s="57"/>
      <c r="T20" s="57"/>
      <c r="U20" s="57"/>
      <c r="V20" s="57"/>
    </row>
    <row r="21" spans="13:22">
      <c r="M21" s="57"/>
      <c r="N21" s="57"/>
      <c r="O21" s="150"/>
      <c r="P21" s="151"/>
      <c r="Q21" s="152"/>
      <c r="R21" s="57"/>
      <c r="S21" s="57"/>
      <c r="T21" s="57"/>
      <c r="U21" s="57"/>
      <c r="V21" s="57"/>
    </row>
    <row r="22" spans="13:22">
      <c r="P22" s="151"/>
      <c r="Q22" s="152"/>
      <c r="R22" s="8"/>
      <c r="S22" s="8"/>
      <c r="T22" s="8"/>
      <c r="U22" s="8"/>
      <c r="V22" s="8"/>
    </row>
    <row r="23" spans="13:22">
      <c r="P23" s="151"/>
      <c r="Q23" s="152"/>
      <c r="R23" s="8"/>
      <c r="S23" s="8"/>
      <c r="T23" s="8"/>
      <c r="U23" s="8"/>
      <c r="V23" s="8"/>
    </row>
    <row r="24" spans="13:22">
      <c r="P24" s="151"/>
      <c r="Q24" s="152"/>
      <c r="R24" s="8"/>
      <c r="S24" s="8"/>
      <c r="T24" s="8"/>
      <c r="U24" s="8"/>
      <c r="V24" s="8"/>
    </row>
    <row r="25" spans="13:22">
      <c r="P25" s="151"/>
      <c r="Q25" s="152"/>
    </row>
    <row r="26" spans="13:22">
      <c r="P26" s="151"/>
      <c r="Q26" s="152"/>
    </row>
    <row r="27" spans="13:22">
      <c r="P27" s="154" t="s">
        <v>145</v>
      </c>
      <c r="Q27" s="152"/>
    </row>
    <row r="28" spans="13:22">
      <c r="P28" s="155" t="s">
        <v>163</v>
      </c>
      <c r="Q28" s="152">
        <v>7.1999999999999995E-2</v>
      </c>
    </row>
    <row r="29" spans="13:22">
      <c r="P29" s="155" t="s">
        <v>164</v>
      </c>
      <c r="Q29" s="152">
        <v>0.55800000000000005</v>
      </c>
    </row>
    <row r="30" spans="13:22">
      <c r="P30" s="155" t="s">
        <v>165</v>
      </c>
      <c r="Q30" s="152">
        <v>1.2E-2</v>
      </c>
    </row>
    <row r="31" spans="13:22">
      <c r="P31" s="155" t="s">
        <v>166</v>
      </c>
      <c r="Q31" s="152">
        <v>1.4999999999999999E-2</v>
      </c>
    </row>
    <row r="32" spans="13:22" ht="30">
      <c r="P32" s="155" t="s">
        <v>211</v>
      </c>
      <c r="Q32" s="152">
        <v>1.2E-2</v>
      </c>
    </row>
    <row r="33" spans="16:17">
      <c r="P33" s="156" t="s">
        <v>167</v>
      </c>
      <c r="Q33" s="152">
        <v>0.33100000000000002</v>
      </c>
    </row>
  </sheetData>
  <mergeCells count="2">
    <mergeCell ref="A1:H1"/>
    <mergeCell ref="A2:H2"/>
  </mergeCells>
  <phoneticPr fontId="2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92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topLeftCell="A4" zoomScaleNormal="100" zoomScaleSheetLayoutView="100" workbookViewId="0">
      <selection activeCell="C21" sqref="C21"/>
    </sheetView>
  </sheetViews>
  <sheetFormatPr defaultRowHeight="15.6"/>
  <cols>
    <col min="1" max="1" width="49.109375" style="30" customWidth="1"/>
    <col min="2" max="2" width="9.77734375" style="30" customWidth="1"/>
    <col min="3" max="3" width="7.77734375" style="30" customWidth="1"/>
    <col min="4" max="4" width="9.77734375" style="30" customWidth="1"/>
    <col min="5" max="5" width="7.77734375" style="30" customWidth="1"/>
    <col min="6" max="6" width="9.77734375" style="30" customWidth="1"/>
    <col min="7" max="7" width="7.77734375" style="30" customWidth="1"/>
    <col min="8" max="10" width="8.88671875" style="30"/>
    <col min="11" max="11" width="8" style="30" customWidth="1"/>
    <col min="12" max="255" width="8.88671875" style="30"/>
    <col min="256" max="256" width="19.33203125" style="30" customWidth="1"/>
    <col min="257" max="257" width="43.6640625" style="30" customWidth="1"/>
    <col min="258" max="258" width="37.6640625" style="30" customWidth="1"/>
    <col min="259" max="259" width="15.6640625" style="30" customWidth="1"/>
    <col min="260" max="263" width="9" style="30" customWidth="1"/>
    <col min="264" max="511" width="8.88671875" style="30"/>
    <col min="512" max="512" width="19.33203125" style="30" customWidth="1"/>
    <col min="513" max="513" width="43.6640625" style="30" customWidth="1"/>
    <col min="514" max="514" width="37.6640625" style="30" customWidth="1"/>
    <col min="515" max="515" width="15.6640625" style="30" customWidth="1"/>
    <col min="516" max="519" width="9" style="30" customWidth="1"/>
    <col min="520" max="767" width="8.88671875" style="30"/>
    <col min="768" max="768" width="19.33203125" style="30" customWidth="1"/>
    <col min="769" max="769" width="43.6640625" style="30" customWidth="1"/>
    <col min="770" max="770" width="37.6640625" style="30" customWidth="1"/>
    <col min="771" max="771" width="15.6640625" style="30" customWidth="1"/>
    <col min="772" max="775" width="9" style="30" customWidth="1"/>
    <col min="776" max="1023" width="8.88671875" style="30"/>
    <col min="1024" max="1024" width="19.33203125" style="30" customWidth="1"/>
    <col min="1025" max="1025" width="43.6640625" style="30" customWidth="1"/>
    <col min="1026" max="1026" width="37.6640625" style="30" customWidth="1"/>
    <col min="1027" max="1027" width="15.6640625" style="30" customWidth="1"/>
    <col min="1028" max="1031" width="9" style="30" customWidth="1"/>
    <col min="1032" max="1279" width="8.88671875" style="30"/>
    <col min="1280" max="1280" width="19.33203125" style="30" customWidth="1"/>
    <col min="1281" max="1281" width="43.6640625" style="30" customWidth="1"/>
    <col min="1282" max="1282" width="37.6640625" style="30" customWidth="1"/>
    <col min="1283" max="1283" width="15.6640625" style="30" customWidth="1"/>
    <col min="1284" max="1287" width="9" style="30" customWidth="1"/>
    <col min="1288" max="1535" width="8.88671875" style="30"/>
    <col min="1536" max="1536" width="19.33203125" style="30" customWidth="1"/>
    <col min="1537" max="1537" width="43.6640625" style="30" customWidth="1"/>
    <col min="1538" max="1538" width="37.6640625" style="30" customWidth="1"/>
    <col min="1539" max="1539" width="15.6640625" style="30" customWidth="1"/>
    <col min="1540" max="1543" width="9" style="30" customWidth="1"/>
    <col min="1544" max="1791" width="8.88671875" style="30"/>
    <col min="1792" max="1792" width="19.33203125" style="30" customWidth="1"/>
    <col min="1793" max="1793" width="43.6640625" style="30" customWidth="1"/>
    <col min="1794" max="1794" width="37.6640625" style="30" customWidth="1"/>
    <col min="1795" max="1795" width="15.6640625" style="30" customWidth="1"/>
    <col min="1796" max="1799" width="9" style="30" customWidth="1"/>
    <col min="1800" max="2047" width="8.88671875" style="30"/>
    <col min="2048" max="2048" width="19.33203125" style="30" customWidth="1"/>
    <col min="2049" max="2049" width="43.6640625" style="30" customWidth="1"/>
    <col min="2050" max="2050" width="37.6640625" style="30" customWidth="1"/>
    <col min="2051" max="2051" width="15.6640625" style="30" customWidth="1"/>
    <col min="2052" max="2055" width="9" style="30" customWidth="1"/>
    <col min="2056" max="2303" width="8.88671875" style="30"/>
    <col min="2304" max="2304" width="19.33203125" style="30" customWidth="1"/>
    <col min="2305" max="2305" width="43.6640625" style="30" customWidth="1"/>
    <col min="2306" max="2306" width="37.6640625" style="30" customWidth="1"/>
    <col min="2307" max="2307" width="15.6640625" style="30" customWidth="1"/>
    <col min="2308" max="2311" width="9" style="30" customWidth="1"/>
    <col min="2312" max="2559" width="8.88671875" style="30"/>
    <col min="2560" max="2560" width="19.33203125" style="30" customWidth="1"/>
    <col min="2561" max="2561" width="43.6640625" style="30" customWidth="1"/>
    <col min="2562" max="2562" width="37.6640625" style="30" customWidth="1"/>
    <col min="2563" max="2563" width="15.6640625" style="30" customWidth="1"/>
    <col min="2564" max="2567" width="9" style="30" customWidth="1"/>
    <col min="2568" max="2815" width="8.88671875" style="30"/>
    <col min="2816" max="2816" width="19.33203125" style="30" customWidth="1"/>
    <col min="2817" max="2817" width="43.6640625" style="30" customWidth="1"/>
    <col min="2818" max="2818" width="37.6640625" style="30" customWidth="1"/>
    <col min="2819" max="2819" width="15.6640625" style="30" customWidth="1"/>
    <col min="2820" max="2823" width="9" style="30" customWidth="1"/>
    <col min="2824" max="3071" width="8.88671875" style="30"/>
    <col min="3072" max="3072" width="19.33203125" style="30" customWidth="1"/>
    <col min="3073" max="3073" width="43.6640625" style="30" customWidth="1"/>
    <col min="3074" max="3074" width="37.6640625" style="30" customWidth="1"/>
    <col min="3075" max="3075" width="15.6640625" style="30" customWidth="1"/>
    <col min="3076" max="3079" width="9" style="30" customWidth="1"/>
    <col min="3080" max="3327" width="8.88671875" style="30"/>
    <col min="3328" max="3328" width="19.33203125" style="30" customWidth="1"/>
    <col min="3329" max="3329" width="43.6640625" style="30" customWidth="1"/>
    <col min="3330" max="3330" width="37.6640625" style="30" customWidth="1"/>
    <col min="3331" max="3331" width="15.6640625" style="30" customWidth="1"/>
    <col min="3332" max="3335" width="9" style="30" customWidth="1"/>
    <col min="3336" max="3583" width="8.88671875" style="30"/>
    <col min="3584" max="3584" width="19.33203125" style="30" customWidth="1"/>
    <col min="3585" max="3585" width="43.6640625" style="30" customWidth="1"/>
    <col min="3586" max="3586" width="37.6640625" style="30" customWidth="1"/>
    <col min="3587" max="3587" width="15.6640625" style="30" customWidth="1"/>
    <col min="3588" max="3591" width="9" style="30" customWidth="1"/>
    <col min="3592" max="3839" width="8.88671875" style="30"/>
    <col min="3840" max="3840" width="19.33203125" style="30" customWidth="1"/>
    <col min="3841" max="3841" width="43.6640625" style="30" customWidth="1"/>
    <col min="3842" max="3842" width="37.6640625" style="30" customWidth="1"/>
    <col min="3843" max="3843" width="15.6640625" style="30" customWidth="1"/>
    <col min="3844" max="3847" width="9" style="30" customWidth="1"/>
    <col min="3848" max="4095" width="8.88671875" style="30"/>
    <col min="4096" max="4096" width="19.33203125" style="30" customWidth="1"/>
    <col min="4097" max="4097" width="43.6640625" style="30" customWidth="1"/>
    <col min="4098" max="4098" width="37.6640625" style="30" customWidth="1"/>
    <col min="4099" max="4099" width="15.6640625" style="30" customWidth="1"/>
    <col min="4100" max="4103" width="9" style="30" customWidth="1"/>
    <col min="4104" max="4351" width="8.88671875" style="30"/>
    <col min="4352" max="4352" width="19.33203125" style="30" customWidth="1"/>
    <col min="4353" max="4353" width="43.6640625" style="30" customWidth="1"/>
    <col min="4354" max="4354" width="37.6640625" style="30" customWidth="1"/>
    <col min="4355" max="4355" width="15.6640625" style="30" customWidth="1"/>
    <col min="4356" max="4359" width="9" style="30" customWidth="1"/>
    <col min="4360" max="4607" width="8.88671875" style="30"/>
    <col min="4608" max="4608" width="19.33203125" style="30" customWidth="1"/>
    <col min="4609" max="4609" width="43.6640625" style="30" customWidth="1"/>
    <col min="4610" max="4610" width="37.6640625" style="30" customWidth="1"/>
    <col min="4611" max="4611" width="15.6640625" style="30" customWidth="1"/>
    <col min="4612" max="4615" width="9" style="30" customWidth="1"/>
    <col min="4616" max="4863" width="8.88671875" style="30"/>
    <col min="4864" max="4864" width="19.33203125" style="30" customWidth="1"/>
    <col min="4865" max="4865" width="43.6640625" style="30" customWidth="1"/>
    <col min="4866" max="4866" width="37.6640625" style="30" customWidth="1"/>
    <col min="4867" max="4867" width="15.6640625" style="30" customWidth="1"/>
    <col min="4868" max="4871" width="9" style="30" customWidth="1"/>
    <col min="4872" max="5119" width="8.88671875" style="30"/>
    <col min="5120" max="5120" width="19.33203125" style="30" customWidth="1"/>
    <col min="5121" max="5121" width="43.6640625" style="30" customWidth="1"/>
    <col min="5122" max="5122" width="37.6640625" style="30" customWidth="1"/>
    <col min="5123" max="5123" width="15.6640625" style="30" customWidth="1"/>
    <col min="5124" max="5127" width="9" style="30" customWidth="1"/>
    <col min="5128" max="5375" width="8.88671875" style="30"/>
    <col min="5376" max="5376" width="19.33203125" style="30" customWidth="1"/>
    <col min="5377" max="5377" width="43.6640625" style="30" customWidth="1"/>
    <col min="5378" max="5378" width="37.6640625" style="30" customWidth="1"/>
    <col min="5379" max="5379" width="15.6640625" style="30" customWidth="1"/>
    <col min="5380" max="5383" width="9" style="30" customWidth="1"/>
    <col min="5384" max="5631" width="8.88671875" style="30"/>
    <col min="5632" max="5632" width="19.33203125" style="30" customWidth="1"/>
    <col min="5633" max="5633" width="43.6640625" style="30" customWidth="1"/>
    <col min="5634" max="5634" width="37.6640625" style="30" customWidth="1"/>
    <col min="5635" max="5635" width="15.6640625" style="30" customWidth="1"/>
    <col min="5636" max="5639" width="9" style="30" customWidth="1"/>
    <col min="5640" max="5887" width="8.88671875" style="30"/>
    <col min="5888" max="5888" width="19.33203125" style="30" customWidth="1"/>
    <col min="5889" max="5889" width="43.6640625" style="30" customWidth="1"/>
    <col min="5890" max="5890" width="37.6640625" style="30" customWidth="1"/>
    <col min="5891" max="5891" width="15.6640625" style="30" customWidth="1"/>
    <col min="5892" max="5895" width="9" style="30" customWidth="1"/>
    <col min="5896" max="6143" width="8.88671875" style="30"/>
    <col min="6144" max="6144" width="19.33203125" style="30" customWidth="1"/>
    <col min="6145" max="6145" width="43.6640625" style="30" customWidth="1"/>
    <col min="6146" max="6146" width="37.6640625" style="30" customWidth="1"/>
    <col min="6147" max="6147" width="15.6640625" style="30" customWidth="1"/>
    <col min="6148" max="6151" width="9" style="30" customWidth="1"/>
    <col min="6152" max="6399" width="8.88671875" style="30"/>
    <col min="6400" max="6400" width="19.33203125" style="30" customWidth="1"/>
    <col min="6401" max="6401" width="43.6640625" style="30" customWidth="1"/>
    <col min="6402" max="6402" width="37.6640625" style="30" customWidth="1"/>
    <col min="6403" max="6403" width="15.6640625" style="30" customWidth="1"/>
    <col min="6404" max="6407" width="9" style="30" customWidth="1"/>
    <col min="6408" max="6655" width="8.88671875" style="30"/>
    <col min="6656" max="6656" width="19.33203125" style="30" customWidth="1"/>
    <col min="6657" max="6657" width="43.6640625" style="30" customWidth="1"/>
    <col min="6658" max="6658" width="37.6640625" style="30" customWidth="1"/>
    <col min="6659" max="6659" width="15.6640625" style="30" customWidth="1"/>
    <col min="6660" max="6663" width="9" style="30" customWidth="1"/>
    <col min="6664" max="6911" width="8.88671875" style="30"/>
    <col min="6912" max="6912" width="19.33203125" style="30" customWidth="1"/>
    <col min="6913" max="6913" width="43.6640625" style="30" customWidth="1"/>
    <col min="6914" max="6914" width="37.6640625" style="30" customWidth="1"/>
    <col min="6915" max="6915" width="15.6640625" style="30" customWidth="1"/>
    <col min="6916" max="6919" width="9" style="30" customWidth="1"/>
    <col min="6920" max="7167" width="8.88671875" style="30"/>
    <col min="7168" max="7168" width="19.33203125" style="30" customWidth="1"/>
    <col min="7169" max="7169" width="43.6640625" style="30" customWidth="1"/>
    <col min="7170" max="7170" width="37.6640625" style="30" customWidth="1"/>
    <col min="7171" max="7171" width="15.6640625" style="30" customWidth="1"/>
    <col min="7172" max="7175" width="9" style="30" customWidth="1"/>
    <col min="7176" max="7423" width="8.88671875" style="30"/>
    <col min="7424" max="7424" width="19.33203125" style="30" customWidth="1"/>
    <col min="7425" max="7425" width="43.6640625" style="30" customWidth="1"/>
    <col min="7426" max="7426" width="37.6640625" style="30" customWidth="1"/>
    <col min="7427" max="7427" width="15.6640625" style="30" customWidth="1"/>
    <col min="7428" max="7431" width="9" style="30" customWidth="1"/>
    <col min="7432" max="7679" width="8.88671875" style="30"/>
    <col min="7680" max="7680" width="19.33203125" style="30" customWidth="1"/>
    <col min="7681" max="7681" width="43.6640625" style="30" customWidth="1"/>
    <col min="7682" max="7682" width="37.6640625" style="30" customWidth="1"/>
    <col min="7683" max="7683" width="15.6640625" style="30" customWidth="1"/>
    <col min="7684" max="7687" width="9" style="30" customWidth="1"/>
    <col min="7688" max="7935" width="8.88671875" style="30"/>
    <col min="7936" max="7936" width="19.33203125" style="30" customWidth="1"/>
    <col min="7937" max="7937" width="43.6640625" style="30" customWidth="1"/>
    <col min="7938" max="7938" width="37.6640625" style="30" customWidth="1"/>
    <col min="7939" max="7939" width="15.6640625" style="30" customWidth="1"/>
    <col min="7940" max="7943" width="9" style="30" customWidth="1"/>
    <col min="7944" max="8191" width="8.88671875" style="30"/>
    <col min="8192" max="8192" width="19.33203125" style="30" customWidth="1"/>
    <col min="8193" max="8193" width="43.6640625" style="30" customWidth="1"/>
    <col min="8194" max="8194" width="37.6640625" style="30" customWidth="1"/>
    <col min="8195" max="8195" width="15.6640625" style="30" customWidth="1"/>
    <col min="8196" max="8199" width="9" style="30" customWidth="1"/>
    <col min="8200" max="8447" width="8.88671875" style="30"/>
    <col min="8448" max="8448" width="19.33203125" style="30" customWidth="1"/>
    <col min="8449" max="8449" width="43.6640625" style="30" customWidth="1"/>
    <col min="8450" max="8450" width="37.6640625" style="30" customWidth="1"/>
    <col min="8451" max="8451" width="15.6640625" style="30" customWidth="1"/>
    <col min="8452" max="8455" width="9" style="30" customWidth="1"/>
    <col min="8456" max="8703" width="8.88671875" style="30"/>
    <col min="8704" max="8704" width="19.33203125" style="30" customWidth="1"/>
    <col min="8705" max="8705" width="43.6640625" style="30" customWidth="1"/>
    <col min="8706" max="8706" width="37.6640625" style="30" customWidth="1"/>
    <col min="8707" max="8707" width="15.6640625" style="30" customWidth="1"/>
    <col min="8708" max="8711" width="9" style="30" customWidth="1"/>
    <col min="8712" max="8959" width="8.88671875" style="30"/>
    <col min="8960" max="8960" width="19.33203125" style="30" customWidth="1"/>
    <col min="8961" max="8961" width="43.6640625" style="30" customWidth="1"/>
    <col min="8962" max="8962" width="37.6640625" style="30" customWidth="1"/>
    <col min="8963" max="8963" width="15.6640625" style="30" customWidth="1"/>
    <col min="8964" max="8967" width="9" style="30" customWidth="1"/>
    <col min="8968" max="9215" width="8.88671875" style="30"/>
    <col min="9216" max="9216" width="19.33203125" style="30" customWidth="1"/>
    <col min="9217" max="9217" width="43.6640625" style="30" customWidth="1"/>
    <col min="9218" max="9218" width="37.6640625" style="30" customWidth="1"/>
    <col min="9219" max="9219" width="15.6640625" style="30" customWidth="1"/>
    <col min="9220" max="9223" width="9" style="30" customWidth="1"/>
    <col min="9224" max="9471" width="8.88671875" style="30"/>
    <col min="9472" max="9472" width="19.33203125" style="30" customWidth="1"/>
    <col min="9473" max="9473" width="43.6640625" style="30" customWidth="1"/>
    <col min="9474" max="9474" width="37.6640625" style="30" customWidth="1"/>
    <col min="9475" max="9475" width="15.6640625" style="30" customWidth="1"/>
    <col min="9476" max="9479" width="9" style="30" customWidth="1"/>
    <col min="9480" max="9727" width="8.88671875" style="30"/>
    <col min="9728" max="9728" width="19.33203125" style="30" customWidth="1"/>
    <col min="9729" max="9729" width="43.6640625" style="30" customWidth="1"/>
    <col min="9730" max="9730" width="37.6640625" style="30" customWidth="1"/>
    <col min="9731" max="9731" width="15.6640625" style="30" customWidth="1"/>
    <col min="9732" max="9735" width="9" style="30" customWidth="1"/>
    <col min="9736" max="9983" width="8.88671875" style="30"/>
    <col min="9984" max="9984" width="19.33203125" style="30" customWidth="1"/>
    <col min="9985" max="9985" width="43.6640625" style="30" customWidth="1"/>
    <col min="9986" max="9986" width="37.6640625" style="30" customWidth="1"/>
    <col min="9987" max="9987" width="15.6640625" style="30" customWidth="1"/>
    <col min="9988" max="9991" width="9" style="30" customWidth="1"/>
    <col min="9992" max="10239" width="8.88671875" style="30"/>
    <col min="10240" max="10240" width="19.33203125" style="30" customWidth="1"/>
    <col min="10241" max="10241" width="43.6640625" style="30" customWidth="1"/>
    <col min="10242" max="10242" width="37.6640625" style="30" customWidth="1"/>
    <col min="10243" max="10243" width="15.6640625" style="30" customWidth="1"/>
    <col min="10244" max="10247" width="9" style="30" customWidth="1"/>
    <col min="10248" max="10495" width="8.88671875" style="30"/>
    <col min="10496" max="10496" width="19.33203125" style="30" customWidth="1"/>
    <col min="10497" max="10497" width="43.6640625" style="30" customWidth="1"/>
    <col min="10498" max="10498" width="37.6640625" style="30" customWidth="1"/>
    <col min="10499" max="10499" width="15.6640625" style="30" customWidth="1"/>
    <col min="10500" max="10503" width="9" style="30" customWidth="1"/>
    <col min="10504" max="10751" width="8.88671875" style="30"/>
    <col min="10752" max="10752" width="19.33203125" style="30" customWidth="1"/>
    <col min="10753" max="10753" width="43.6640625" style="30" customWidth="1"/>
    <col min="10754" max="10754" width="37.6640625" style="30" customWidth="1"/>
    <col min="10755" max="10755" width="15.6640625" style="30" customWidth="1"/>
    <col min="10756" max="10759" width="9" style="30" customWidth="1"/>
    <col min="10760" max="11007" width="8.88671875" style="30"/>
    <col min="11008" max="11008" width="19.33203125" style="30" customWidth="1"/>
    <col min="11009" max="11009" width="43.6640625" style="30" customWidth="1"/>
    <col min="11010" max="11010" width="37.6640625" style="30" customWidth="1"/>
    <col min="11011" max="11011" width="15.6640625" style="30" customWidth="1"/>
    <col min="11012" max="11015" width="9" style="30" customWidth="1"/>
    <col min="11016" max="11263" width="8.88671875" style="30"/>
    <col min="11264" max="11264" width="19.33203125" style="30" customWidth="1"/>
    <col min="11265" max="11265" width="43.6640625" style="30" customWidth="1"/>
    <col min="11266" max="11266" width="37.6640625" style="30" customWidth="1"/>
    <col min="11267" max="11267" width="15.6640625" style="30" customWidth="1"/>
    <col min="11268" max="11271" width="9" style="30" customWidth="1"/>
    <col min="11272" max="11519" width="8.88671875" style="30"/>
    <col min="11520" max="11520" width="19.33203125" style="30" customWidth="1"/>
    <col min="11521" max="11521" width="43.6640625" style="30" customWidth="1"/>
    <col min="11522" max="11522" width="37.6640625" style="30" customWidth="1"/>
    <col min="11523" max="11523" width="15.6640625" style="30" customWidth="1"/>
    <col min="11524" max="11527" width="9" style="30" customWidth="1"/>
    <col min="11528" max="11775" width="8.88671875" style="30"/>
    <col min="11776" max="11776" width="19.33203125" style="30" customWidth="1"/>
    <col min="11777" max="11777" width="43.6640625" style="30" customWidth="1"/>
    <col min="11778" max="11778" width="37.6640625" style="30" customWidth="1"/>
    <col min="11779" max="11779" width="15.6640625" style="30" customWidth="1"/>
    <col min="11780" max="11783" width="9" style="30" customWidth="1"/>
    <col min="11784" max="12031" width="8.88671875" style="30"/>
    <col min="12032" max="12032" width="19.33203125" style="30" customWidth="1"/>
    <col min="12033" max="12033" width="43.6640625" style="30" customWidth="1"/>
    <col min="12034" max="12034" width="37.6640625" style="30" customWidth="1"/>
    <col min="12035" max="12035" width="15.6640625" style="30" customWidth="1"/>
    <col min="12036" max="12039" width="9" style="30" customWidth="1"/>
    <col min="12040" max="12287" width="8.88671875" style="30"/>
    <col min="12288" max="12288" width="19.33203125" style="30" customWidth="1"/>
    <col min="12289" max="12289" width="43.6640625" style="30" customWidth="1"/>
    <col min="12290" max="12290" width="37.6640625" style="30" customWidth="1"/>
    <col min="12291" max="12291" width="15.6640625" style="30" customWidth="1"/>
    <col min="12292" max="12295" width="9" style="30" customWidth="1"/>
    <col min="12296" max="12543" width="8.88671875" style="30"/>
    <col min="12544" max="12544" width="19.33203125" style="30" customWidth="1"/>
    <col min="12545" max="12545" width="43.6640625" style="30" customWidth="1"/>
    <col min="12546" max="12546" width="37.6640625" style="30" customWidth="1"/>
    <col min="12547" max="12547" width="15.6640625" style="30" customWidth="1"/>
    <col min="12548" max="12551" width="9" style="30" customWidth="1"/>
    <col min="12552" max="12799" width="8.88671875" style="30"/>
    <col min="12800" max="12800" width="19.33203125" style="30" customWidth="1"/>
    <col min="12801" max="12801" width="43.6640625" style="30" customWidth="1"/>
    <col min="12802" max="12802" width="37.6640625" style="30" customWidth="1"/>
    <col min="12803" max="12803" width="15.6640625" style="30" customWidth="1"/>
    <col min="12804" max="12807" width="9" style="30" customWidth="1"/>
    <col min="12808" max="13055" width="8.88671875" style="30"/>
    <col min="13056" max="13056" width="19.33203125" style="30" customWidth="1"/>
    <col min="13057" max="13057" width="43.6640625" style="30" customWidth="1"/>
    <col min="13058" max="13058" width="37.6640625" style="30" customWidth="1"/>
    <col min="13059" max="13059" width="15.6640625" style="30" customWidth="1"/>
    <col min="13060" max="13063" width="9" style="30" customWidth="1"/>
    <col min="13064" max="13311" width="8.88671875" style="30"/>
    <col min="13312" max="13312" width="19.33203125" style="30" customWidth="1"/>
    <col min="13313" max="13313" width="43.6640625" style="30" customWidth="1"/>
    <col min="13314" max="13314" width="37.6640625" style="30" customWidth="1"/>
    <col min="13315" max="13315" width="15.6640625" style="30" customWidth="1"/>
    <col min="13316" max="13319" width="9" style="30" customWidth="1"/>
    <col min="13320" max="13567" width="8.88671875" style="30"/>
    <col min="13568" max="13568" width="19.33203125" style="30" customWidth="1"/>
    <col min="13569" max="13569" width="43.6640625" style="30" customWidth="1"/>
    <col min="13570" max="13570" width="37.6640625" style="30" customWidth="1"/>
    <col min="13571" max="13571" width="15.6640625" style="30" customWidth="1"/>
    <col min="13572" max="13575" width="9" style="30" customWidth="1"/>
    <col min="13576" max="13823" width="8.88671875" style="30"/>
    <col min="13824" max="13824" width="19.33203125" style="30" customWidth="1"/>
    <col min="13825" max="13825" width="43.6640625" style="30" customWidth="1"/>
    <col min="13826" max="13826" width="37.6640625" style="30" customWidth="1"/>
    <col min="13827" max="13827" width="15.6640625" style="30" customWidth="1"/>
    <col min="13828" max="13831" width="9" style="30" customWidth="1"/>
    <col min="13832" max="14079" width="8.88671875" style="30"/>
    <col min="14080" max="14080" width="19.33203125" style="30" customWidth="1"/>
    <col min="14081" max="14081" width="43.6640625" style="30" customWidth="1"/>
    <col min="14082" max="14082" width="37.6640625" style="30" customWidth="1"/>
    <col min="14083" max="14083" width="15.6640625" style="30" customWidth="1"/>
    <col min="14084" max="14087" width="9" style="30" customWidth="1"/>
    <col min="14088" max="14335" width="8.88671875" style="30"/>
    <col min="14336" max="14336" width="19.33203125" style="30" customWidth="1"/>
    <col min="14337" max="14337" width="43.6640625" style="30" customWidth="1"/>
    <col min="14338" max="14338" width="37.6640625" style="30" customWidth="1"/>
    <col min="14339" max="14339" width="15.6640625" style="30" customWidth="1"/>
    <col min="14340" max="14343" width="9" style="30" customWidth="1"/>
    <col min="14344" max="14591" width="8.88671875" style="30"/>
    <col min="14592" max="14592" width="19.33203125" style="30" customWidth="1"/>
    <col min="14593" max="14593" width="43.6640625" style="30" customWidth="1"/>
    <col min="14594" max="14594" width="37.6640625" style="30" customWidth="1"/>
    <col min="14595" max="14595" width="15.6640625" style="30" customWidth="1"/>
    <col min="14596" max="14599" width="9" style="30" customWidth="1"/>
    <col min="14600" max="14847" width="8.88671875" style="30"/>
    <col min="14848" max="14848" width="19.33203125" style="30" customWidth="1"/>
    <col min="14849" max="14849" width="43.6640625" style="30" customWidth="1"/>
    <col min="14850" max="14850" width="37.6640625" style="30" customWidth="1"/>
    <col min="14851" max="14851" width="15.6640625" style="30" customWidth="1"/>
    <col min="14852" max="14855" width="9" style="30" customWidth="1"/>
    <col min="14856" max="15103" width="8.88671875" style="30"/>
    <col min="15104" max="15104" width="19.33203125" style="30" customWidth="1"/>
    <col min="15105" max="15105" width="43.6640625" style="30" customWidth="1"/>
    <col min="15106" max="15106" width="37.6640625" style="30" customWidth="1"/>
    <col min="15107" max="15107" width="15.6640625" style="30" customWidth="1"/>
    <col min="15108" max="15111" width="9" style="30" customWidth="1"/>
    <col min="15112" max="15359" width="8.88671875" style="30"/>
    <col min="15360" max="15360" width="19.33203125" style="30" customWidth="1"/>
    <col min="15361" max="15361" width="43.6640625" style="30" customWidth="1"/>
    <col min="15362" max="15362" width="37.6640625" style="30" customWidth="1"/>
    <col min="15363" max="15363" width="15.6640625" style="30" customWidth="1"/>
    <col min="15364" max="15367" width="9" style="30" customWidth="1"/>
    <col min="15368" max="15615" width="8.88671875" style="30"/>
    <col min="15616" max="15616" width="19.33203125" style="30" customWidth="1"/>
    <col min="15617" max="15617" width="43.6640625" style="30" customWidth="1"/>
    <col min="15618" max="15618" width="37.6640625" style="30" customWidth="1"/>
    <col min="15619" max="15619" width="15.6640625" style="30" customWidth="1"/>
    <col min="15620" max="15623" width="9" style="30" customWidth="1"/>
    <col min="15624" max="15871" width="8.88671875" style="30"/>
    <col min="15872" max="15872" width="19.33203125" style="30" customWidth="1"/>
    <col min="15873" max="15873" width="43.6640625" style="30" customWidth="1"/>
    <col min="15874" max="15874" width="37.6640625" style="30" customWidth="1"/>
    <col min="15875" max="15875" width="15.6640625" style="30" customWidth="1"/>
    <col min="15876" max="15879" width="9" style="30" customWidth="1"/>
    <col min="15880" max="16127" width="8.88671875" style="30"/>
    <col min="16128" max="16128" width="19.33203125" style="30" customWidth="1"/>
    <col min="16129" max="16129" width="43.6640625" style="30" customWidth="1"/>
    <col min="16130" max="16130" width="37.6640625" style="30" customWidth="1"/>
    <col min="16131" max="16131" width="15.6640625" style="30" customWidth="1"/>
    <col min="16132" max="16135" width="9" style="30" customWidth="1"/>
    <col min="16136" max="16384" width="8.88671875" style="30"/>
  </cols>
  <sheetData>
    <row r="1" spans="1:11" ht="39.9" customHeight="1">
      <c r="A1" s="62"/>
      <c r="B1" s="62"/>
      <c r="C1" s="62"/>
    </row>
    <row r="2" spans="1:11" ht="36" customHeight="1">
      <c r="A2" s="63" t="s">
        <v>101</v>
      </c>
      <c r="B2" s="62"/>
      <c r="C2" s="62"/>
    </row>
    <row r="3" spans="1:11" ht="6" customHeight="1">
      <c r="A3" s="62"/>
      <c r="B3" s="62"/>
      <c r="C3" s="62"/>
    </row>
    <row r="4" spans="1:11" ht="18" customHeight="1">
      <c r="A4" s="149" t="s">
        <v>230</v>
      </c>
      <c r="B4" s="149"/>
      <c r="C4" s="149"/>
      <c r="D4" s="149"/>
      <c r="E4" s="149"/>
      <c r="F4" s="149"/>
      <c r="G4" s="149"/>
    </row>
    <row r="5" spans="1:11" ht="18" customHeight="1">
      <c r="A5" s="170"/>
      <c r="B5" s="164"/>
      <c r="C5" s="164"/>
      <c r="D5" s="164"/>
      <c r="E5" s="164"/>
      <c r="F5" s="164"/>
      <c r="G5" s="164"/>
    </row>
    <row r="6" spans="1:11" ht="3" customHeight="1">
      <c r="A6" s="62"/>
      <c r="B6" s="62"/>
      <c r="C6" s="62"/>
    </row>
    <row r="7" spans="1:11" ht="36" customHeight="1">
      <c r="A7" s="171" t="s">
        <v>94</v>
      </c>
      <c r="B7" s="171"/>
      <c r="C7" s="171"/>
      <c r="D7" s="171"/>
      <c r="E7" s="171"/>
      <c r="F7" s="171"/>
      <c r="G7" s="171"/>
    </row>
    <row r="8" spans="1:11" ht="15" customHeight="1">
      <c r="A8" s="62"/>
      <c r="E8" s="173" t="s">
        <v>4</v>
      </c>
      <c r="F8" s="174"/>
      <c r="G8" s="174"/>
    </row>
    <row r="9" spans="1:11" ht="15.9" customHeight="1">
      <c r="A9" s="172" t="s">
        <v>5</v>
      </c>
      <c r="B9" s="172" t="s">
        <v>140</v>
      </c>
      <c r="C9" s="172"/>
      <c r="D9" s="172" t="s">
        <v>141</v>
      </c>
      <c r="E9" s="172"/>
      <c r="F9" s="172" t="s">
        <v>46</v>
      </c>
      <c r="G9" s="172"/>
    </row>
    <row r="10" spans="1:11" ht="15.9" customHeight="1">
      <c r="A10" s="172"/>
      <c r="B10" s="64" t="s">
        <v>47</v>
      </c>
      <c r="C10" s="64" t="s">
        <v>138</v>
      </c>
      <c r="D10" s="64" t="s">
        <v>48</v>
      </c>
      <c r="E10" s="64" t="s">
        <v>138</v>
      </c>
      <c r="F10" s="64" t="s">
        <v>48</v>
      </c>
      <c r="G10" s="64" t="s">
        <v>138</v>
      </c>
    </row>
    <row r="11" spans="1:11" ht="15.9" customHeight="1">
      <c r="A11" s="65" t="s">
        <v>49</v>
      </c>
      <c r="B11" s="66"/>
      <c r="C11" s="67"/>
      <c r="D11" s="66"/>
      <c r="E11" s="67"/>
      <c r="F11" s="66"/>
      <c r="G11" s="67"/>
    </row>
    <row r="12" spans="1:11" ht="15.9" customHeight="1">
      <c r="A12" s="68" t="s">
        <v>50</v>
      </c>
      <c r="B12" s="69">
        <v>175959</v>
      </c>
      <c r="C12" s="70">
        <v>127.6</v>
      </c>
      <c r="D12" s="69">
        <v>166801</v>
      </c>
      <c r="E12" s="70">
        <v>127.4</v>
      </c>
      <c r="F12" s="69">
        <v>9158</v>
      </c>
      <c r="G12" s="70">
        <v>5.5</v>
      </c>
      <c r="H12" s="108"/>
      <c r="I12" s="141"/>
      <c r="K12" s="142"/>
    </row>
    <row r="13" spans="1:11" ht="15.9" customHeight="1">
      <c r="A13" s="68" t="s">
        <v>51</v>
      </c>
      <c r="B13" s="69">
        <v>-50461</v>
      </c>
      <c r="C13" s="70">
        <v>-36.6</v>
      </c>
      <c r="D13" s="69">
        <v>-48597</v>
      </c>
      <c r="E13" s="70">
        <v>-37.1</v>
      </c>
      <c r="F13" s="69">
        <v>-1864</v>
      </c>
      <c r="G13" s="116">
        <v>0</v>
      </c>
      <c r="H13" s="108"/>
      <c r="I13" s="141"/>
      <c r="K13" s="142"/>
    </row>
    <row r="14" spans="1:11" ht="15.9" customHeight="1">
      <c r="A14" s="68" t="s">
        <v>88</v>
      </c>
      <c r="B14" s="69">
        <v>-3347</v>
      </c>
      <c r="C14" s="70">
        <v>-2.4</v>
      </c>
      <c r="D14" s="69">
        <v>-2996</v>
      </c>
      <c r="E14" s="70">
        <v>-2.2999999999999998</v>
      </c>
      <c r="F14" s="69">
        <v>-351</v>
      </c>
      <c r="G14" s="116">
        <v>0</v>
      </c>
      <c r="H14" s="108"/>
      <c r="I14" s="141"/>
      <c r="K14" s="142"/>
    </row>
    <row r="15" spans="1:11" ht="15.9" customHeight="1">
      <c r="A15" s="68" t="s">
        <v>52</v>
      </c>
      <c r="B15" s="69">
        <v>122151</v>
      </c>
      <c r="C15" s="70">
        <v>88.6</v>
      </c>
      <c r="D15" s="69">
        <v>115208</v>
      </c>
      <c r="E15" s="70">
        <v>88</v>
      </c>
      <c r="F15" s="69">
        <v>6943</v>
      </c>
      <c r="G15" s="70">
        <v>6</v>
      </c>
      <c r="H15" s="108"/>
      <c r="I15" s="141"/>
      <c r="K15" s="142"/>
    </row>
    <row r="16" spans="1:11" ht="15.9" customHeight="1">
      <c r="A16" s="68" t="s">
        <v>91</v>
      </c>
      <c r="B16" s="69">
        <v>8366</v>
      </c>
      <c r="C16" s="70">
        <v>6.1</v>
      </c>
      <c r="D16" s="69">
        <v>7690</v>
      </c>
      <c r="E16" s="70">
        <v>5.9</v>
      </c>
      <c r="F16" s="69">
        <v>676</v>
      </c>
      <c r="G16" s="70">
        <v>8.8000000000000007</v>
      </c>
      <c r="H16" s="108"/>
      <c r="I16" s="141"/>
      <c r="K16" s="142"/>
    </row>
    <row r="17" spans="1:11" ht="15.9" customHeight="1">
      <c r="A17" s="68" t="s">
        <v>53</v>
      </c>
      <c r="B17" s="69">
        <v>7041</v>
      </c>
      <c r="C17" s="70">
        <v>5.0999999999999996</v>
      </c>
      <c r="D17" s="69">
        <v>7463</v>
      </c>
      <c r="E17" s="70">
        <v>5.7</v>
      </c>
      <c r="F17" s="69">
        <v>-422</v>
      </c>
      <c r="G17" s="70">
        <v>-5.7</v>
      </c>
      <c r="H17" s="108"/>
      <c r="I17" s="141"/>
      <c r="K17" s="142"/>
    </row>
    <row r="18" spans="1:11" ht="15.9" customHeight="1">
      <c r="A18" s="68" t="s">
        <v>54</v>
      </c>
      <c r="B18" s="69">
        <v>2857</v>
      </c>
      <c r="C18" s="70">
        <v>2.1</v>
      </c>
      <c r="D18" s="69">
        <v>2736</v>
      </c>
      <c r="E18" s="70">
        <v>2.1</v>
      </c>
      <c r="F18" s="69">
        <v>121</v>
      </c>
      <c r="G18" s="70">
        <v>4.4000000000000004</v>
      </c>
      <c r="H18" s="108"/>
      <c r="I18" s="141"/>
      <c r="K18" s="142"/>
    </row>
    <row r="19" spans="1:11" ht="15.9" customHeight="1">
      <c r="A19" s="68" t="s">
        <v>55</v>
      </c>
      <c r="B19" s="116">
        <v>0</v>
      </c>
      <c r="C19" s="116">
        <v>0</v>
      </c>
      <c r="D19" s="69">
        <v>4254</v>
      </c>
      <c r="E19" s="70">
        <v>3.2</v>
      </c>
      <c r="F19" s="69">
        <v>-4254</v>
      </c>
      <c r="G19" s="116">
        <v>0</v>
      </c>
      <c r="H19" s="108"/>
      <c r="I19" s="141"/>
      <c r="K19" s="142"/>
    </row>
    <row r="20" spans="1:11" ht="15.9" customHeight="1">
      <c r="A20" s="71" t="s">
        <v>56</v>
      </c>
      <c r="B20" s="69">
        <v>-1937</v>
      </c>
      <c r="C20" s="70">
        <v>-1.4</v>
      </c>
      <c r="D20" s="69">
        <v>1986</v>
      </c>
      <c r="E20" s="70">
        <v>1.5</v>
      </c>
      <c r="F20" s="69">
        <v>-3923</v>
      </c>
      <c r="G20" s="70">
        <v>-197.5</v>
      </c>
      <c r="H20" s="108"/>
      <c r="I20" s="141"/>
      <c r="K20" s="142"/>
    </row>
    <row r="21" spans="1:11" ht="15.9" customHeight="1">
      <c r="A21" s="125" t="s">
        <v>173</v>
      </c>
      <c r="B21" s="69"/>
      <c r="C21" s="70"/>
      <c r="D21" s="116"/>
      <c r="E21" s="116"/>
      <c r="F21" s="69"/>
      <c r="G21" s="116"/>
      <c r="H21" s="108"/>
      <c r="I21" s="141"/>
      <c r="K21" s="142"/>
    </row>
    <row r="22" spans="1:11" ht="15.9" customHeight="1">
      <c r="A22" s="125" t="s">
        <v>174</v>
      </c>
      <c r="B22" s="69">
        <v>718</v>
      </c>
      <c r="C22" s="70">
        <v>0.5</v>
      </c>
      <c r="D22" s="116">
        <v>0</v>
      </c>
      <c r="E22" s="116">
        <v>0</v>
      </c>
      <c r="F22" s="69">
        <v>718</v>
      </c>
      <c r="G22" s="116">
        <v>0</v>
      </c>
      <c r="H22" s="108"/>
      <c r="I22" s="141"/>
      <c r="K22" s="142"/>
    </row>
    <row r="23" spans="1:11" ht="15.9" customHeight="1">
      <c r="A23" s="125" t="s">
        <v>146</v>
      </c>
      <c r="B23" s="69">
        <v>2</v>
      </c>
      <c r="C23" s="70">
        <v>0</v>
      </c>
      <c r="D23" s="116">
        <v>0</v>
      </c>
      <c r="E23" s="116">
        <v>0</v>
      </c>
      <c r="F23" s="69">
        <v>2</v>
      </c>
      <c r="G23" s="116">
        <v>0</v>
      </c>
      <c r="H23" s="108"/>
      <c r="I23" s="141"/>
      <c r="K23" s="142"/>
    </row>
    <row r="24" spans="1:11" ht="15.9" customHeight="1">
      <c r="A24" s="68" t="s">
        <v>57</v>
      </c>
      <c r="B24" s="116">
        <v>0</v>
      </c>
      <c r="C24" s="116">
        <v>0</v>
      </c>
      <c r="D24" s="69">
        <v>161</v>
      </c>
      <c r="E24" s="70">
        <v>0.1</v>
      </c>
      <c r="F24" s="69">
        <v>-161</v>
      </c>
      <c r="G24" s="116">
        <v>0</v>
      </c>
      <c r="H24" s="108"/>
      <c r="I24" s="141"/>
      <c r="K24" s="142"/>
    </row>
    <row r="25" spans="1:11" ht="15.9" customHeight="1">
      <c r="A25" s="68" t="s">
        <v>58</v>
      </c>
      <c r="B25" s="116">
        <v>0</v>
      </c>
      <c r="C25" s="116">
        <v>0</v>
      </c>
      <c r="D25" s="69">
        <v>81</v>
      </c>
      <c r="E25" s="70">
        <v>0.1</v>
      </c>
      <c r="F25" s="69">
        <v>-81</v>
      </c>
      <c r="G25" s="116">
        <v>0</v>
      </c>
      <c r="H25" s="108"/>
      <c r="I25" s="141"/>
      <c r="K25" s="142"/>
    </row>
    <row r="26" spans="1:11" ht="15.9" customHeight="1">
      <c r="A26" s="68" t="s">
        <v>59</v>
      </c>
      <c r="B26" s="116">
        <v>0</v>
      </c>
      <c r="C26" s="116">
        <v>0</v>
      </c>
      <c r="D26" s="69">
        <v>3</v>
      </c>
      <c r="E26" s="70">
        <v>0</v>
      </c>
      <c r="F26" s="69">
        <v>-3</v>
      </c>
      <c r="G26" s="116">
        <v>0</v>
      </c>
      <c r="H26" s="108"/>
      <c r="I26" s="141"/>
      <c r="K26" s="142"/>
    </row>
    <row r="27" spans="1:11" ht="15.9" customHeight="1">
      <c r="A27" s="68" t="s">
        <v>60</v>
      </c>
      <c r="B27" s="69">
        <v>-110</v>
      </c>
      <c r="C27" s="70">
        <v>0</v>
      </c>
      <c r="D27" s="69">
        <v>-275</v>
      </c>
      <c r="E27" s="70">
        <v>-0.2</v>
      </c>
      <c r="F27" s="69">
        <v>165</v>
      </c>
      <c r="G27" s="116">
        <v>0</v>
      </c>
      <c r="H27" s="108"/>
      <c r="I27" s="141"/>
      <c r="K27" s="142"/>
    </row>
    <row r="28" spans="1:11" ht="15.9" customHeight="1">
      <c r="A28" s="68" t="s">
        <v>133</v>
      </c>
      <c r="B28" s="69">
        <v>200</v>
      </c>
      <c r="C28" s="70">
        <v>0.1</v>
      </c>
      <c r="D28" s="69">
        <v>-2300</v>
      </c>
      <c r="E28" s="70">
        <v>-1.8</v>
      </c>
      <c r="F28" s="69">
        <v>2500</v>
      </c>
      <c r="G28" s="116">
        <v>0</v>
      </c>
      <c r="H28" s="108"/>
      <c r="I28" s="141"/>
      <c r="K28" s="142"/>
    </row>
    <row r="29" spans="1:11" ht="15.9" customHeight="1">
      <c r="A29" s="68" t="s">
        <v>134</v>
      </c>
      <c r="B29" s="69">
        <v>859</v>
      </c>
      <c r="C29" s="70">
        <v>0.6</v>
      </c>
      <c r="D29" s="69">
        <v>868</v>
      </c>
      <c r="E29" s="70">
        <v>0.7</v>
      </c>
      <c r="F29" s="69">
        <v>-9</v>
      </c>
      <c r="G29" s="70">
        <v>-1</v>
      </c>
      <c r="H29" s="108"/>
      <c r="I29" s="141"/>
      <c r="K29" s="142"/>
    </row>
    <row r="30" spans="1:11" ht="15.9" customHeight="1">
      <c r="A30" s="68" t="s">
        <v>61</v>
      </c>
      <c r="B30" s="69">
        <v>10</v>
      </c>
      <c r="C30" s="70">
        <v>0</v>
      </c>
      <c r="D30" s="69">
        <v>-51</v>
      </c>
      <c r="E30" s="70">
        <v>0</v>
      </c>
      <c r="F30" s="69">
        <v>61</v>
      </c>
      <c r="G30" s="116">
        <v>0</v>
      </c>
      <c r="H30" s="108"/>
      <c r="I30" s="141"/>
      <c r="K30" s="142"/>
    </row>
    <row r="31" spans="1:11" ht="15.9" customHeight="1">
      <c r="A31" s="68" t="s">
        <v>62</v>
      </c>
      <c r="B31" s="116">
        <v>0</v>
      </c>
      <c r="C31" s="116">
        <v>0</v>
      </c>
      <c r="D31" s="116">
        <v>0</v>
      </c>
      <c r="E31" s="116">
        <v>0</v>
      </c>
      <c r="F31" s="116">
        <v>0</v>
      </c>
      <c r="G31" s="116">
        <v>0</v>
      </c>
      <c r="H31" s="108"/>
      <c r="I31" s="141"/>
      <c r="K31" s="142"/>
    </row>
    <row r="32" spans="1:11" ht="15.9" customHeight="1">
      <c r="A32" s="68" t="s">
        <v>147</v>
      </c>
      <c r="B32" s="69">
        <v>4442</v>
      </c>
      <c r="C32" s="70">
        <v>3.2</v>
      </c>
      <c r="D32" s="116">
        <v>0</v>
      </c>
      <c r="E32" s="116">
        <v>0</v>
      </c>
      <c r="F32" s="69">
        <v>4442</v>
      </c>
      <c r="G32" s="116">
        <v>0</v>
      </c>
      <c r="H32" s="108"/>
      <c r="I32" s="141"/>
      <c r="K32" s="142"/>
    </row>
    <row r="33" spans="1:11" ht="15.9" customHeight="1">
      <c r="A33" s="68" t="s">
        <v>63</v>
      </c>
      <c r="B33" s="69">
        <v>281</v>
      </c>
      <c r="C33" s="70">
        <v>0.2</v>
      </c>
      <c r="D33" s="69">
        <v>500</v>
      </c>
      <c r="E33" s="70">
        <v>0.4</v>
      </c>
      <c r="F33" s="69">
        <v>-219</v>
      </c>
      <c r="G33" s="70">
        <v>-43.8</v>
      </c>
      <c r="H33" s="108"/>
      <c r="I33" s="141"/>
      <c r="K33" s="142"/>
    </row>
    <row r="34" spans="1:11" ht="15.9" customHeight="1">
      <c r="A34" s="72" t="s">
        <v>64</v>
      </c>
      <c r="B34" s="73">
        <v>137839</v>
      </c>
      <c r="C34" s="74">
        <v>100</v>
      </c>
      <c r="D34" s="73">
        <v>130861</v>
      </c>
      <c r="E34" s="74">
        <v>100</v>
      </c>
      <c r="F34" s="73">
        <v>6978</v>
      </c>
      <c r="G34" s="74">
        <v>5.3</v>
      </c>
      <c r="H34" s="108"/>
      <c r="I34" s="141"/>
      <c r="K34" s="142"/>
    </row>
    <row r="35" spans="1:11" ht="15.9" customHeight="1">
      <c r="A35" s="65" t="s">
        <v>65</v>
      </c>
      <c r="B35" s="31"/>
      <c r="C35" s="75"/>
      <c r="D35" s="31"/>
      <c r="E35" s="75"/>
      <c r="F35" s="31"/>
      <c r="G35" s="70"/>
      <c r="H35" s="108"/>
      <c r="I35" s="141"/>
      <c r="K35" s="142"/>
    </row>
    <row r="36" spans="1:11" ht="15.9" customHeight="1">
      <c r="A36" s="68" t="s">
        <v>66</v>
      </c>
      <c r="B36" s="69">
        <v>87790</v>
      </c>
      <c r="C36" s="70">
        <v>63.690247317522619</v>
      </c>
      <c r="D36" s="69">
        <v>94491</v>
      </c>
      <c r="E36" s="70">
        <v>72.2</v>
      </c>
      <c r="F36" s="69">
        <v>-6701</v>
      </c>
      <c r="G36" s="70">
        <v>-7.1</v>
      </c>
      <c r="H36" s="108"/>
      <c r="I36" s="141"/>
      <c r="K36" s="142"/>
    </row>
    <row r="37" spans="1:11" ht="15.9" customHeight="1">
      <c r="A37" s="68" t="s">
        <v>67</v>
      </c>
      <c r="B37" s="69">
        <v>-22519</v>
      </c>
      <c r="C37" s="70">
        <v>-16.337175980673106</v>
      </c>
      <c r="D37" s="69">
        <v>-32036</v>
      </c>
      <c r="E37" s="70">
        <v>-24.5</v>
      </c>
      <c r="F37" s="69">
        <v>9517</v>
      </c>
      <c r="G37" s="116">
        <v>0</v>
      </c>
      <c r="H37" s="108"/>
      <c r="I37" s="141"/>
      <c r="K37" s="142"/>
    </row>
    <row r="38" spans="1:11" ht="15.9" customHeight="1">
      <c r="A38" s="68" t="s">
        <v>68</v>
      </c>
      <c r="B38" s="69">
        <v>65271</v>
      </c>
      <c r="C38" s="70">
        <v>47.35307133684951</v>
      </c>
      <c r="D38" s="69">
        <v>62455</v>
      </c>
      <c r="E38" s="70">
        <v>47.7</v>
      </c>
      <c r="F38" s="69">
        <v>2816</v>
      </c>
      <c r="G38" s="70">
        <v>4.5</v>
      </c>
      <c r="H38" s="108"/>
      <c r="I38" s="141"/>
      <c r="K38" s="142"/>
    </row>
    <row r="39" spans="1:11" ht="15.9" customHeight="1">
      <c r="A39" s="68" t="s">
        <v>69</v>
      </c>
      <c r="B39" s="69">
        <v>1272</v>
      </c>
      <c r="C39" s="70">
        <v>0.92281574880839246</v>
      </c>
      <c r="D39" s="69">
        <v>313</v>
      </c>
      <c r="E39" s="70">
        <v>0.2</v>
      </c>
      <c r="F39" s="69">
        <v>959</v>
      </c>
      <c r="G39" s="70">
        <v>306.39999999999998</v>
      </c>
      <c r="H39" s="108"/>
      <c r="I39" s="141"/>
      <c r="K39" s="142"/>
    </row>
    <row r="40" spans="1:11" ht="15.9" customHeight="1">
      <c r="A40" s="68" t="s">
        <v>70</v>
      </c>
      <c r="B40" s="116">
        <v>0</v>
      </c>
      <c r="C40" s="116">
        <v>0</v>
      </c>
      <c r="D40" s="69">
        <v>-44</v>
      </c>
      <c r="E40" s="116">
        <v>0</v>
      </c>
      <c r="F40" s="69">
        <v>44</v>
      </c>
      <c r="G40" s="116">
        <v>0</v>
      </c>
      <c r="H40" s="108"/>
      <c r="I40" s="141"/>
      <c r="K40" s="142"/>
    </row>
    <row r="41" spans="1:11" ht="15.9" customHeight="1">
      <c r="A41" s="68" t="s">
        <v>71</v>
      </c>
      <c r="B41" s="69">
        <v>21</v>
      </c>
      <c r="C41" s="70">
        <v>0</v>
      </c>
      <c r="D41" s="69">
        <v>23</v>
      </c>
      <c r="E41" s="70">
        <v>0</v>
      </c>
      <c r="F41" s="69">
        <v>-2</v>
      </c>
      <c r="G41" s="70">
        <v>-8.6999999999999993</v>
      </c>
      <c r="H41" s="108"/>
      <c r="I41" s="141"/>
      <c r="K41" s="142"/>
    </row>
    <row r="42" spans="1:11" ht="15.9" customHeight="1">
      <c r="A42" s="68" t="s">
        <v>72</v>
      </c>
      <c r="B42" s="69">
        <v>22976</v>
      </c>
      <c r="C42" s="70">
        <v>16.668722204891214</v>
      </c>
      <c r="D42" s="69">
        <v>21551</v>
      </c>
      <c r="E42" s="70">
        <v>16.5</v>
      </c>
      <c r="F42" s="69">
        <v>1425</v>
      </c>
      <c r="G42" s="70">
        <v>6.6</v>
      </c>
      <c r="H42" s="108"/>
      <c r="I42" s="141"/>
      <c r="K42" s="142"/>
    </row>
    <row r="43" spans="1:11" ht="15.9" customHeight="1">
      <c r="A43" s="68" t="s">
        <v>73</v>
      </c>
      <c r="B43" s="69">
        <v>827</v>
      </c>
      <c r="C43" s="70">
        <v>0.59997533354130539</v>
      </c>
      <c r="D43" s="69">
        <v>1292</v>
      </c>
      <c r="E43" s="70">
        <v>1</v>
      </c>
      <c r="F43" s="69">
        <v>-465</v>
      </c>
      <c r="G43" s="70">
        <v>-36</v>
      </c>
      <c r="H43" s="108"/>
      <c r="I43" s="141"/>
      <c r="K43" s="142"/>
    </row>
    <row r="44" spans="1:11" ht="15.9" customHeight="1">
      <c r="A44" s="72" t="s">
        <v>74</v>
      </c>
      <c r="B44" s="73">
        <v>90367</v>
      </c>
      <c r="C44" s="74">
        <v>65.559819789754712</v>
      </c>
      <c r="D44" s="73">
        <v>85590</v>
      </c>
      <c r="E44" s="74">
        <v>65.400000000000006</v>
      </c>
      <c r="F44" s="73">
        <v>4777</v>
      </c>
      <c r="G44" s="74">
        <v>5.6</v>
      </c>
      <c r="H44" s="108"/>
      <c r="I44" s="141"/>
      <c r="K44" s="142"/>
    </row>
    <row r="45" spans="1:11" ht="15.9" customHeight="1">
      <c r="A45" s="76" t="s">
        <v>75</v>
      </c>
      <c r="B45" s="73">
        <v>32304</v>
      </c>
      <c r="C45" s="74">
        <v>23.436037696152759</v>
      </c>
      <c r="D45" s="73">
        <v>30685</v>
      </c>
      <c r="E45" s="74">
        <v>23.5</v>
      </c>
      <c r="F45" s="73">
        <v>1619</v>
      </c>
      <c r="G45" s="74">
        <v>5.3</v>
      </c>
      <c r="H45" s="108"/>
      <c r="I45" s="141"/>
      <c r="K45" s="142"/>
    </row>
    <row r="46" spans="1:11" ht="15.9" customHeight="1">
      <c r="A46" s="65" t="s">
        <v>76</v>
      </c>
      <c r="B46" s="73">
        <v>15168</v>
      </c>
      <c r="C46" s="74">
        <v>11.004142514092528</v>
      </c>
      <c r="D46" s="73">
        <v>14586</v>
      </c>
      <c r="E46" s="74">
        <v>11.1</v>
      </c>
      <c r="F46" s="73">
        <v>582</v>
      </c>
      <c r="G46" s="74">
        <v>4</v>
      </c>
      <c r="H46" s="108"/>
      <c r="I46" s="141"/>
      <c r="K46" s="142"/>
    </row>
    <row r="47" spans="1:11" ht="15.9" customHeight="1">
      <c r="A47" s="77" t="s">
        <v>77</v>
      </c>
      <c r="B47" s="69">
        <v>-446</v>
      </c>
      <c r="C47" s="74">
        <v>-0.32356589934633884</v>
      </c>
      <c r="D47" s="69">
        <v>-171</v>
      </c>
      <c r="E47" s="74">
        <v>-0.1</v>
      </c>
      <c r="F47" s="73">
        <v>-275</v>
      </c>
      <c r="G47" s="116">
        <v>0</v>
      </c>
      <c r="H47" s="108"/>
      <c r="I47" s="141"/>
      <c r="K47" s="142"/>
    </row>
    <row r="48" spans="1:11" ht="15.9" customHeight="1">
      <c r="A48" s="78" t="s">
        <v>78</v>
      </c>
      <c r="B48" s="73">
        <v>14722</v>
      </c>
      <c r="C48" s="74">
        <v>10.68057661474619</v>
      </c>
      <c r="D48" s="73">
        <v>14415</v>
      </c>
      <c r="E48" s="74">
        <v>11</v>
      </c>
      <c r="F48" s="73">
        <v>307</v>
      </c>
      <c r="G48" s="74">
        <v>2.1</v>
      </c>
      <c r="H48" s="108"/>
      <c r="I48" s="141"/>
      <c r="K48" s="142"/>
    </row>
    <row r="49" spans="1:11" ht="15.9" customHeight="1">
      <c r="A49" s="72" t="s">
        <v>79</v>
      </c>
      <c r="B49" s="73">
        <v>-2085</v>
      </c>
      <c r="C49" s="74">
        <v>-1.5126343052401716</v>
      </c>
      <c r="D49" s="73">
        <v>-1643</v>
      </c>
      <c r="E49" s="74">
        <v>-1.2</v>
      </c>
      <c r="F49" s="73">
        <v>-442</v>
      </c>
      <c r="G49" s="116">
        <v>0</v>
      </c>
      <c r="H49" s="108"/>
      <c r="I49" s="141"/>
      <c r="K49" s="142"/>
    </row>
    <row r="50" spans="1:11" ht="15.9" customHeight="1">
      <c r="A50" s="65" t="s">
        <v>102</v>
      </c>
      <c r="B50" s="130">
        <v>12637</v>
      </c>
      <c r="C50" s="75">
        <v>9.1679423095060173</v>
      </c>
      <c r="D50" s="130">
        <v>12772</v>
      </c>
      <c r="E50" s="75">
        <v>9.8000000000000007</v>
      </c>
      <c r="F50" s="131">
        <v>-135</v>
      </c>
      <c r="G50" s="75">
        <v>-1.1000000000000001</v>
      </c>
      <c r="H50" s="108"/>
      <c r="I50" s="141"/>
      <c r="K50" s="142"/>
    </row>
    <row r="51" spans="1:11" ht="15.9" customHeight="1">
      <c r="A51" s="129" t="s">
        <v>180</v>
      </c>
      <c r="B51" s="132">
        <v>-5942</v>
      </c>
      <c r="C51" s="133">
        <v>-4.310826398914676</v>
      </c>
      <c r="D51" s="132">
        <v>1635</v>
      </c>
      <c r="E51" s="133">
        <v>1.2</v>
      </c>
      <c r="F51" s="134">
        <v>-7577</v>
      </c>
      <c r="G51" s="133">
        <v>-463.4</v>
      </c>
      <c r="H51" s="108"/>
      <c r="I51" s="141"/>
      <c r="K51" s="142"/>
    </row>
    <row r="52" spans="1:11" ht="15.9" customHeight="1">
      <c r="A52" s="79" t="s">
        <v>181</v>
      </c>
      <c r="B52" s="73">
        <v>6695</v>
      </c>
      <c r="C52" s="74">
        <v>4.8571159105913422</v>
      </c>
      <c r="D52" s="73">
        <v>14407</v>
      </c>
      <c r="E52" s="74">
        <v>11</v>
      </c>
      <c r="F52" s="73">
        <v>-7712</v>
      </c>
      <c r="G52" s="74">
        <v>-53.5</v>
      </c>
      <c r="I52" s="141"/>
      <c r="K52" s="142"/>
    </row>
    <row r="53" spans="1:11" ht="15.9" customHeight="1">
      <c r="A53" s="62"/>
      <c r="B53" s="62"/>
      <c r="C53" s="62"/>
    </row>
    <row r="54" spans="1:11" ht="15.9" customHeight="1">
      <c r="A54" s="62"/>
      <c r="B54" s="62"/>
      <c r="C54" s="62"/>
    </row>
    <row r="55" spans="1:11" ht="15.9" customHeight="1">
      <c r="A55" s="62" t="s">
        <v>2</v>
      </c>
      <c r="B55" s="62"/>
      <c r="C55" s="62"/>
    </row>
    <row r="56" spans="1:11" ht="15.9" customHeight="1">
      <c r="A56" s="62"/>
      <c r="B56" s="62"/>
      <c r="C56" s="62"/>
    </row>
    <row r="57" spans="1:11" ht="15.9" customHeight="1">
      <c r="A57" s="62"/>
      <c r="B57" s="62"/>
      <c r="C57" s="62"/>
    </row>
    <row r="58" spans="1:11" ht="15.9" customHeight="1">
      <c r="A58" s="62"/>
      <c r="B58" s="62"/>
      <c r="C58" s="62"/>
    </row>
    <row r="59" spans="1:11" ht="15.9" customHeight="1">
      <c r="A59" s="62"/>
      <c r="B59" s="62"/>
      <c r="C59" s="62"/>
    </row>
    <row r="60" spans="1:11" ht="15.9" customHeight="1">
      <c r="A60" s="62"/>
      <c r="B60" s="62"/>
      <c r="C60" s="62"/>
    </row>
    <row r="61" spans="1:11" ht="15.9" customHeight="1">
      <c r="A61" s="62"/>
      <c r="B61" s="62"/>
      <c r="C61" s="62"/>
    </row>
    <row r="62" spans="1:11" ht="15.9" customHeight="1">
      <c r="A62" s="62"/>
      <c r="B62" s="62"/>
      <c r="C62" s="62"/>
    </row>
    <row r="63" spans="1:11" ht="15.9" customHeight="1">
      <c r="A63" s="62"/>
      <c r="B63" s="62"/>
      <c r="C63" s="62"/>
    </row>
    <row r="64" spans="1:11" ht="15.9" customHeight="1">
      <c r="A64" s="62"/>
      <c r="B64" s="62"/>
      <c r="C64" s="62"/>
    </row>
    <row r="65" spans="1:3" ht="15.9" customHeight="1">
      <c r="A65" s="62"/>
      <c r="B65" s="62"/>
      <c r="C65" s="62"/>
    </row>
    <row r="66" spans="1:3" ht="15.9" customHeight="1">
      <c r="A66" s="62"/>
      <c r="B66" s="62"/>
      <c r="C66" s="62"/>
    </row>
    <row r="67" spans="1:3" ht="15.9" customHeight="1">
      <c r="A67" s="62"/>
      <c r="B67" s="62"/>
      <c r="C67" s="62"/>
    </row>
    <row r="68" spans="1:3" ht="15.9" customHeight="1">
      <c r="A68" s="62"/>
      <c r="B68" s="62"/>
      <c r="C68" s="62"/>
    </row>
    <row r="69" spans="1:3" ht="15.9" customHeight="1">
      <c r="A69" s="62"/>
      <c r="B69" s="62"/>
      <c r="C69" s="62"/>
    </row>
    <row r="70" spans="1:3" ht="15.9" customHeight="1">
      <c r="A70" s="62"/>
      <c r="B70" s="62"/>
      <c r="C70" s="62"/>
    </row>
    <row r="71" spans="1:3">
      <c r="A71" s="62"/>
      <c r="B71" s="62"/>
      <c r="C71" s="62"/>
    </row>
    <row r="72" spans="1:3">
      <c r="A72" s="62"/>
      <c r="B72" s="62"/>
      <c r="C72" s="62"/>
    </row>
    <row r="73" spans="1:3">
      <c r="A73" s="62"/>
      <c r="B73" s="62"/>
      <c r="C73" s="62"/>
    </row>
    <row r="74" spans="1:3">
      <c r="A74" s="62"/>
      <c r="B74" s="62"/>
      <c r="C74" s="62"/>
    </row>
    <row r="75" spans="1:3">
      <c r="A75" s="62"/>
      <c r="B75" s="62"/>
      <c r="C75" s="62"/>
    </row>
    <row r="76" spans="1:3">
      <c r="A76" s="62"/>
    </row>
  </sheetData>
  <mergeCells count="7">
    <mergeCell ref="A5:G5"/>
    <mergeCell ref="A7:G7"/>
    <mergeCell ref="A9:A10"/>
    <mergeCell ref="D9:E9"/>
    <mergeCell ref="B9:C9"/>
    <mergeCell ref="F9:G9"/>
    <mergeCell ref="E8:G8"/>
  </mergeCells>
  <phoneticPr fontId="2" type="noConversion"/>
  <printOptions horizontalCentered="1"/>
  <pageMargins left="0.78740157480314965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zoomScaleNormal="100" workbookViewId="0">
      <selection activeCell="G28" sqref="G28"/>
    </sheetView>
  </sheetViews>
  <sheetFormatPr defaultRowHeight="15.6"/>
  <cols>
    <col min="1" max="1" width="37.44140625" style="33" customWidth="1"/>
    <col min="2" max="2" width="10.77734375" style="33" customWidth="1"/>
    <col min="3" max="3" width="8.77734375" style="33" customWidth="1"/>
    <col min="4" max="4" width="10.77734375" style="33" customWidth="1"/>
    <col min="5" max="5" width="8.77734375" style="33" customWidth="1"/>
    <col min="6" max="6" width="10.77734375" style="33" customWidth="1"/>
    <col min="7" max="7" width="8.77734375" style="33" customWidth="1"/>
    <col min="8" max="8" width="8.88671875" style="33"/>
    <col min="9" max="9" width="13" style="33" customWidth="1"/>
    <col min="10" max="253" width="8.88671875" style="33"/>
    <col min="254" max="254" width="5.6640625" style="33" customWidth="1"/>
    <col min="255" max="255" width="43.6640625" style="33" customWidth="1"/>
    <col min="256" max="256" width="37.6640625" style="33" customWidth="1"/>
    <col min="257" max="257" width="15.6640625" style="33" customWidth="1"/>
    <col min="258" max="509" width="8.88671875" style="33"/>
    <col min="510" max="510" width="5.6640625" style="33" customWidth="1"/>
    <col min="511" max="511" width="43.6640625" style="33" customWidth="1"/>
    <col min="512" max="512" width="37.6640625" style="33" customWidth="1"/>
    <col min="513" max="513" width="15.6640625" style="33" customWidth="1"/>
    <col min="514" max="765" width="8.88671875" style="33"/>
    <col min="766" max="766" width="5.6640625" style="33" customWidth="1"/>
    <col min="767" max="767" width="43.6640625" style="33" customWidth="1"/>
    <col min="768" max="768" width="37.6640625" style="33" customWidth="1"/>
    <col min="769" max="769" width="15.6640625" style="33" customWidth="1"/>
    <col min="770" max="1021" width="8.88671875" style="33"/>
    <col min="1022" max="1022" width="5.6640625" style="33" customWidth="1"/>
    <col min="1023" max="1023" width="43.6640625" style="33" customWidth="1"/>
    <col min="1024" max="1024" width="37.6640625" style="33" customWidth="1"/>
    <col min="1025" max="1025" width="15.6640625" style="33" customWidth="1"/>
    <col min="1026" max="1277" width="8.88671875" style="33"/>
    <col min="1278" max="1278" width="5.6640625" style="33" customWidth="1"/>
    <col min="1279" max="1279" width="43.6640625" style="33" customWidth="1"/>
    <col min="1280" max="1280" width="37.6640625" style="33" customWidth="1"/>
    <col min="1281" max="1281" width="15.6640625" style="33" customWidth="1"/>
    <col min="1282" max="1533" width="8.88671875" style="33"/>
    <col min="1534" max="1534" width="5.6640625" style="33" customWidth="1"/>
    <col min="1535" max="1535" width="43.6640625" style="33" customWidth="1"/>
    <col min="1536" max="1536" width="37.6640625" style="33" customWidth="1"/>
    <col min="1537" max="1537" width="15.6640625" style="33" customWidth="1"/>
    <col min="1538" max="1789" width="8.88671875" style="33"/>
    <col min="1790" max="1790" width="5.6640625" style="33" customWidth="1"/>
    <col min="1791" max="1791" width="43.6640625" style="33" customWidth="1"/>
    <col min="1792" max="1792" width="37.6640625" style="33" customWidth="1"/>
    <col min="1793" max="1793" width="15.6640625" style="33" customWidth="1"/>
    <col min="1794" max="2045" width="8.88671875" style="33"/>
    <col min="2046" max="2046" width="5.6640625" style="33" customWidth="1"/>
    <col min="2047" max="2047" width="43.6640625" style="33" customWidth="1"/>
    <col min="2048" max="2048" width="37.6640625" style="33" customWidth="1"/>
    <col min="2049" max="2049" width="15.6640625" style="33" customWidth="1"/>
    <col min="2050" max="2301" width="8.88671875" style="33"/>
    <col min="2302" max="2302" width="5.6640625" style="33" customWidth="1"/>
    <col min="2303" max="2303" width="43.6640625" style="33" customWidth="1"/>
    <col min="2304" max="2304" width="37.6640625" style="33" customWidth="1"/>
    <col min="2305" max="2305" width="15.6640625" style="33" customWidth="1"/>
    <col min="2306" max="2557" width="8.88671875" style="33"/>
    <col min="2558" max="2558" width="5.6640625" style="33" customWidth="1"/>
    <col min="2559" max="2559" width="43.6640625" style="33" customWidth="1"/>
    <col min="2560" max="2560" width="37.6640625" style="33" customWidth="1"/>
    <col min="2561" max="2561" width="15.6640625" style="33" customWidth="1"/>
    <col min="2562" max="2813" width="8.88671875" style="33"/>
    <col min="2814" max="2814" width="5.6640625" style="33" customWidth="1"/>
    <col min="2815" max="2815" width="43.6640625" style="33" customWidth="1"/>
    <col min="2816" max="2816" width="37.6640625" style="33" customWidth="1"/>
    <col min="2817" max="2817" width="15.6640625" style="33" customWidth="1"/>
    <col min="2818" max="3069" width="8.88671875" style="33"/>
    <col min="3070" max="3070" width="5.6640625" style="33" customWidth="1"/>
    <col min="3071" max="3071" width="43.6640625" style="33" customWidth="1"/>
    <col min="3072" max="3072" width="37.6640625" style="33" customWidth="1"/>
    <col min="3073" max="3073" width="15.6640625" style="33" customWidth="1"/>
    <col min="3074" max="3325" width="8.88671875" style="33"/>
    <col min="3326" max="3326" width="5.6640625" style="33" customWidth="1"/>
    <col min="3327" max="3327" width="43.6640625" style="33" customWidth="1"/>
    <col min="3328" max="3328" width="37.6640625" style="33" customWidth="1"/>
    <col min="3329" max="3329" width="15.6640625" style="33" customWidth="1"/>
    <col min="3330" max="3581" width="8.88671875" style="33"/>
    <col min="3582" max="3582" width="5.6640625" style="33" customWidth="1"/>
    <col min="3583" max="3583" width="43.6640625" style="33" customWidth="1"/>
    <col min="3584" max="3584" width="37.6640625" style="33" customWidth="1"/>
    <col min="3585" max="3585" width="15.6640625" style="33" customWidth="1"/>
    <col min="3586" max="3837" width="8.88671875" style="33"/>
    <col min="3838" max="3838" width="5.6640625" style="33" customWidth="1"/>
    <col min="3839" max="3839" width="43.6640625" style="33" customWidth="1"/>
    <col min="3840" max="3840" width="37.6640625" style="33" customWidth="1"/>
    <col min="3841" max="3841" width="15.6640625" style="33" customWidth="1"/>
    <col min="3842" max="4093" width="8.88671875" style="33"/>
    <col min="4094" max="4094" width="5.6640625" style="33" customWidth="1"/>
    <col min="4095" max="4095" width="43.6640625" style="33" customWidth="1"/>
    <col min="4096" max="4096" width="37.6640625" style="33" customWidth="1"/>
    <col min="4097" max="4097" width="15.6640625" style="33" customWidth="1"/>
    <col min="4098" max="4349" width="8.88671875" style="33"/>
    <col min="4350" max="4350" width="5.6640625" style="33" customWidth="1"/>
    <col min="4351" max="4351" width="43.6640625" style="33" customWidth="1"/>
    <col min="4352" max="4352" width="37.6640625" style="33" customWidth="1"/>
    <col min="4353" max="4353" width="15.6640625" style="33" customWidth="1"/>
    <col min="4354" max="4605" width="8.88671875" style="33"/>
    <col min="4606" max="4606" width="5.6640625" style="33" customWidth="1"/>
    <col min="4607" max="4607" width="43.6640625" style="33" customWidth="1"/>
    <col min="4608" max="4608" width="37.6640625" style="33" customWidth="1"/>
    <col min="4609" max="4609" width="15.6640625" style="33" customWidth="1"/>
    <col min="4610" max="4861" width="8.88671875" style="33"/>
    <col min="4862" max="4862" width="5.6640625" style="33" customWidth="1"/>
    <col min="4863" max="4863" width="43.6640625" style="33" customWidth="1"/>
    <col min="4864" max="4864" width="37.6640625" style="33" customWidth="1"/>
    <col min="4865" max="4865" width="15.6640625" style="33" customWidth="1"/>
    <col min="4866" max="5117" width="8.88671875" style="33"/>
    <col min="5118" max="5118" width="5.6640625" style="33" customWidth="1"/>
    <col min="5119" max="5119" width="43.6640625" style="33" customWidth="1"/>
    <col min="5120" max="5120" width="37.6640625" style="33" customWidth="1"/>
    <col min="5121" max="5121" width="15.6640625" style="33" customWidth="1"/>
    <col min="5122" max="5373" width="8.88671875" style="33"/>
    <col min="5374" max="5374" width="5.6640625" style="33" customWidth="1"/>
    <col min="5375" max="5375" width="43.6640625" style="33" customWidth="1"/>
    <col min="5376" max="5376" width="37.6640625" style="33" customWidth="1"/>
    <col min="5377" max="5377" width="15.6640625" style="33" customWidth="1"/>
    <col min="5378" max="5629" width="8.88671875" style="33"/>
    <col min="5630" max="5630" width="5.6640625" style="33" customWidth="1"/>
    <col min="5631" max="5631" width="43.6640625" style="33" customWidth="1"/>
    <col min="5632" max="5632" width="37.6640625" style="33" customWidth="1"/>
    <col min="5633" max="5633" width="15.6640625" style="33" customWidth="1"/>
    <col min="5634" max="5885" width="8.88671875" style="33"/>
    <col min="5886" max="5886" width="5.6640625" style="33" customWidth="1"/>
    <col min="5887" max="5887" width="43.6640625" style="33" customWidth="1"/>
    <col min="5888" max="5888" width="37.6640625" style="33" customWidth="1"/>
    <col min="5889" max="5889" width="15.6640625" style="33" customWidth="1"/>
    <col min="5890" max="6141" width="8.88671875" style="33"/>
    <col min="6142" max="6142" width="5.6640625" style="33" customWidth="1"/>
    <col min="6143" max="6143" width="43.6640625" style="33" customWidth="1"/>
    <col min="6144" max="6144" width="37.6640625" style="33" customWidth="1"/>
    <col min="6145" max="6145" width="15.6640625" style="33" customWidth="1"/>
    <col min="6146" max="6397" width="8.88671875" style="33"/>
    <col min="6398" max="6398" width="5.6640625" style="33" customWidth="1"/>
    <col min="6399" max="6399" width="43.6640625" style="33" customWidth="1"/>
    <col min="6400" max="6400" width="37.6640625" style="33" customWidth="1"/>
    <col min="6401" max="6401" width="15.6640625" style="33" customWidth="1"/>
    <col min="6402" max="6653" width="8.88671875" style="33"/>
    <col min="6654" max="6654" width="5.6640625" style="33" customWidth="1"/>
    <col min="6655" max="6655" width="43.6640625" style="33" customWidth="1"/>
    <col min="6656" max="6656" width="37.6640625" style="33" customWidth="1"/>
    <col min="6657" max="6657" width="15.6640625" style="33" customWidth="1"/>
    <col min="6658" max="6909" width="8.88671875" style="33"/>
    <col min="6910" max="6910" width="5.6640625" style="33" customWidth="1"/>
    <col min="6911" max="6911" width="43.6640625" style="33" customWidth="1"/>
    <col min="6912" max="6912" width="37.6640625" style="33" customWidth="1"/>
    <col min="6913" max="6913" width="15.6640625" style="33" customWidth="1"/>
    <col min="6914" max="7165" width="8.88671875" style="33"/>
    <col min="7166" max="7166" width="5.6640625" style="33" customWidth="1"/>
    <col min="7167" max="7167" width="43.6640625" style="33" customWidth="1"/>
    <col min="7168" max="7168" width="37.6640625" style="33" customWidth="1"/>
    <col min="7169" max="7169" width="15.6640625" style="33" customWidth="1"/>
    <col min="7170" max="7421" width="8.88671875" style="33"/>
    <col min="7422" max="7422" width="5.6640625" style="33" customWidth="1"/>
    <col min="7423" max="7423" width="43.6640625" style="33" customWidth="1"/>
    <col min="7424" max="7424" width="37.6640625" style="33" customWidth="1"/>
    <col min="7425" max="7425" width="15.6640625" style="33" customWidth="1"/>
    <col min="7426" max="7677" width="8.88671875" style="33"/>
    <col min="7678" max="7678" width="5.6640625" style="33" customWidth="1"/>
    <col min="7679" max="7679" width="43.6640625" style="33" customWidth="1"/>
    <col min="7680" max="7680" width="37.6640625" style="33" customWidth="1"/>
    <col min="7681" max="7681" width="15.6640625" style="33" customWidth="1"/>
    <col min="7682" max="7933" width="8.88671875" style="33"/>
    <col min="7934" max="7934" width="5.6640625" style="33" customWidth="1"/>
    <col min="7935" max="7935" width="43.6640625" style="33" customWidth="1"/>
    <col min="7936" max="7936" width="37.6640625" style="33" customWidth="1"/>
    <col min="7937" max="7937" width="15.6640625" style="33" customWidth="1"/>
    <col min="7938" max="8189" width="8.88671875" style="33"/>
    <col min="8190" max="8190" width="5.6640625" style="33" customWidth="1"/>
    <col min="8191" max="8191" width="43.6640625" style="33" customWidth="1"/>
    <col min="8192" max="8192" width="37.6640625" style="33" customWidth="1"/>
    <col min="8193" max="8193" width="15.6640625" style="33" customWidth="1"/>
    <col min="8194" max="8445" width="8.88671875" style="33"/>
    <col min="8446" max="8446" width="5.6640625" style="33" customWidth="1"/>
    <col min="8447" max="8447" width="43.6640625" style="33" customWidth="1"/>
    <col min="8448" max="8448" width="37.6640625" style="33" customWidth="1"/>
    <col min="8449" max="8449" width="15.6640625" style="33" customWidth="1"/>
    <col min="8450" max="8701" width="8.88671875" style="33"/>
    <col min="8702" max="8702" width="5.6640625" style="33" customWidth="1"/>
    <col min="8703" max="8703" width="43.6640625" style="33" customWidth="1"/>
    <col min="8704" max="8704" width="37.6640625" style="33" customWidth="1"/>
    <col min="8705" max="8705" width="15.6640625" style="33" customWidth="1"/>
    <col min="8706" max="8957" width="8.88671875" style="33"/>
    <col min="8958" max="8958" width="5.6640625" style="33" customWidth="1"/>
    <col min="8959" max="8959" width="43.6640625" style="33" customWidth="1"/>
    <col min="8960" max="8960" width="37.6640625" style="33" customWidth="1"/>
    <col min="8961" max="8961" width="15.6640625" style="33" customWidth="1"/>
    <col min="8962" max="9213" width="8.88671875" style="33"/>
    <col min="9214" max="9214" width="5.6640625" style="33" customWidth="1"/>
    <col min="9215" max="9215" width="43.6640625" style="33" customWidth="1"/>
    <col min="9216" max="9216" width="37.6640625" style="33" customWidth="1"/>
    <col min="9217" max="9217" width="15.6640625" style="33" customWidth="1"/>
    <col min="9218" max="9469" width="8.88671875" style="33"/>
    <col min="9470" max="9470" width="5.6640625" style="33" customWidth="1"/>
    <col min="9471" max="9471" width="43.6640625" style="33" customWidth="1"/>
    <col min="9472" max="9472" width="37.6640625" style="33" customWidth="1"/>
    <col min="9473" max="9473" width="15.6640625" style="33" customWidth="1"/>
    <col min="9474" max="9725" width="8.88671875" style="33"/>
    <col min="9726" max="9726" width="5.6640625" style="33" customWidth="1"/>
    <col min="9727" max="9727" width="43.6640625" style="33" customWidth="1"/>
    <col min="9728" max="9728" width="37.6640625" style="33" customWidth="1"/>
    <col min="9729" max="9729" width="15.6640625" style="33" customWidth="1"/>
    <col min="9730" max="9981" width="8.88671875" style="33"/>
    <col min="9982" max="9982" width="5.6640625" style="33" customWidth="1"/>
    <col min="9983" max="9983" width="43.6640625" style="33" customWidth="1"/>
    <col min="9984" max="9984" width="37.6640625" style="33" customWidth="1"/>
    <col min="9985" max="9985" width="15.6640625" style="33" customWidth="1"/>
    <col min="9986" max="10237" width="8.88671875" style="33"/>
    <col min="10238" max="10238" width="5.6640625" style="33" customWidth="1"/>
    <col min="10239" max="10239" width="43.6640625" style="33" customWidth="1"/>
    <col min="10240" max="10240" width="37.6640625" style="33" customWidth="1"/>
    <col min="10241" max="10241" width="15.6640625" style="33" customWidth="1"/>
    <col min="10242" max="10493" width="8.88671875" style="33"/>
    <col min="10494" max="10494" width="5.6640625" style="33" customWidth="1"/>
    <col min="10495" max="10495" width="43.6640625" style="33" customWidth="1"/>
    <col min="10496" max="10496" width="37.6640625" style="33" customWidth="1"/>
    <col min="10497" max="10497" width="15.6640625" style="33" customWidth="1"/>
    <col min="10498" max="10749" width="8.88671875" style="33"/>
    <col min="10750" max="10750" width="5.6640625" style="33" customWidth="1"/>
    <col min="10751" max="10751" width="43.6640625" style="33" customWidth="1"/>
    <col min="10752" max="10752" width="37.6640625" style="33" customWidth="1"/>
    <col min="10753" max="10753" width="15.6640625" style="33" customWidth="1"/>
    <col min="10754" max="11005" width="8.88671875" style="33"/>
    <col min="11006" max="11006" width="5.6640625" style="33" customWidth="1"/>
    <col min="11007" max="11007" width="43.6640625" style="33" customWidth="1"/>
    <col min="11008" max="11008" width="37.6640625" style="33" customWidth="1"/>
    <col min="11009" max="11009" width="15.6640625" style="33" customWidth="1"/>
    <col min="11010" max="11261" width="8.88671875" style="33"/>
    <col min="11262" max="11262" width="5.6640625" style="33" customWidth="1"/>
    <col min="11263" max="11263" width="43.6640625" style="33" customWidth="1"/>
    <col min="11264" max="11264" width="37.6640625" style="33" customWidth="1"/>
    <col min="11265" max="11265" width="15.6640625" style="33" customWidth="1"/>
    <col min="11266" max="11517" width="8.88671875" style="33"/>
    <col min="11518" max="11518" width="5.6640625" style="33" customWidth="1"/>
    <col min="11519" max="11519" width="43.6640625" style="33" customWidth="1"/>
    <col min="11520" max="11520" width="37.6640625" style="33" customWidth="1"/>
    <col min="11521" max="11521" width="15.6640625" style="33" customWidth="1"/>
    <col min="11522" max="11773" width="8.88671875" style="33"/>
    <col min="11774" max="11774" width="5.6640625" style="33" customWidth="1"/>
    <col min="11775" max="11775" width="43.6640625" style="33" customWidth="1"/>
    <col min="11776" max="11776" width="37.6640625" style="33" customWidth="1"/>
    <col min="11777" max="11777" width="15.6640625" style="33" customWidth="1"/>
    <col min="11778" max="12029" width="8.88671875" style="33"/>
    <col min="12030" max="12030" width="5.6640625" style="33" customWidth="1"/>
    <col min="12031" max="12031" width="43.6640625" style="33" customWidth="1"/>
    <col min="12032" max="12032" width="37.6640625" style="33" customWidth="1"/>
    <col min="12033" max="12033" width="15.6640625" style="33" customWidth="1"/>
    <col min="12034" max="12285" width="8.88671875" style="33"/>
    <col min="12286" max="12286" width="5.6640625" style="33" customWidth="1"/>
    <col min="12287" max="12287" width="43.6640625" style="33" customWidth="1"/>
    <col min="12288" max="12288" width="37.6640625" style="33" customWidth="1"/>
    <col min="12289" max="12289" width="15.6640625" style="33" customWidth="1"/>
    <col min="12290" max="12541" width="8.88671875" style="33"/>
    <col min="12542" max="12542" width="5.6640625" style="33" customWidth="1"/>
    <col min="12543" max="12543" width="43.6640625" style="33" customWidth="1"/>
    <col min="12544" max="12544" width="37.6640625" style="33" customWidth="1"/>
    <col min="12545" max="12545" width="15.6640625" style="33" customWidth="1"/>
    <col min="12546" max="12797" width="8.88671875" style="33"/>
    <col min="12798" max="12798" width="5.6640625" style="33" customWidth="1"/>
    <col min="12799" max="12799" width="43.6640625" style="33" customWidth="1"/>
    <col min="12800" max="12800" width="37.6640625" style="33" customWidth="1"/>
    <col min="12801" max="12801" width="15.6640625" style="33" customWidth="1"/>
    <col min="12802" max="13053" width="8.88671875" style="33"/>
    <col min="13054" max="13054" width="5.6640625" style="33" customWidth="1"/>
    <col min="13055" max="13055" width="43.6640625" style="33" customWidth="1"/>
    <col min="13056" max="13056" width="37.6640625" style="33" customWidth="1"/>
    <col min="13057" max="13057" width="15.6640625" style="33" customWidth="1"/>
    <col min="13058" max="13309" width="8.88671875" style="33"/>
    <col min="13310" max="13310" width="5.6640625" style="33" customWidth="1"/>
    <col min="13311" max="13311" width="43.6640625" style="33" customWidth="1"/>
    <col min="13312" max="13312" width="37.6640625" style="33" customWidth="1"/>
    <col min="13313" max="13313" width="15.6640625" style="33" customWidth="1"/>
    <col min="13314" max="13565" width="8.88671875" style="33"/>
    <col min="13566" max="13566" width="5.6640625" style="33" customWidth="1"/>
    <col min="13567" max="13567" width="43.6640625" style="33" customWidth="1"/>
    <col min="13568" max="13568" width="37.6640625" style="33" customWidth="1"/>
    <col min="13569" max="13569" width="15.6640625" style="33" customWidth="1"/>
    <col min="13570" max="13821" width="8.88671875" style="33"/>
    <col min="13822" max="13822" width="5.6640625" style="33" customWidth="1"/>
    <col min="13823" max="13823" width="43.6640625" style="33" customWidth="1"/>
    <col min="13824" max="13824" width="37.6640625" style="33" customWidth="1"/>
    <col min="13825" max="13825" width="15.6640625" style="33" customWidth="1"/>
    <col min="13826" max="14077" width="8.88671875" style="33"/>
    <col min="14078" max="14078" width="5.6640625" style="33" customWidth="1"/>
    <col min="14079" max="14079" width="43.6640625" style="33" customWidth="1"/>
    <col min="14080" max="14080" width="37.6640625" style="33" customWidth="1"/>
    <col min="14081" max="14081" width="15.6640625" style="33" customWidth="1"/>
    <col min="14082" max="14333" width="8.88671875" style="33"/>
    <col min="14334" max="14334" width="5.6640625" style="33" customWidth="1"/>
    <col min="14335" max="14335" width="43.6640625" style="33" customWidth="1"/>
    <col min="14336" max="14336" width="37.6640625" style="33" customWidth="1"/>
    <col min="14337" max="14337" width="15.6640625" style="33" customWidth="1"/>
    <col min="14338" max="14589" width="8.88671875" style="33"/>
    <col min="14590" max="14590" width="5.6640625" style="33" customWidth="1"/>
    <col min="14591" max="14591" width="43.6640625" style="33" customWidth="1"/>
    <col min="14592" max="14592" width="37.6640625" style="33" customWidth="1"/>
    <col min="14593" max="14593" width="15.6640625" style="33" customWidth="1"/>
    <col min="14594" max="14845" width="8.88671875" style="33"/>
    <col min="14846" max="14846" width="5.6640625" style="33" customWidth="1"/>
    <col min="14847" max="14847" width="43.6640625" style="33" customWidth="1"/>
    <col min="14848" max="14848" width="37.6640625" style="33" customWidth="1"/>
    <col min="14849" max="14849" width="15.6640625" style="33" customWidth="1"/>
    <col min="14850" max="15101" width="8.88671875" style="33"/>
    <col min="15102" max="15102" width="5.6640625" style="33" customWidth="1"/>
    <col min="15103" max="15103" width="43.6640625" style="33" customWidth="1"/>
    <col min="15104" max="15104" width="37.6640625" style="33" customWidth="1"/>
    <col min="15105" max="15105" width="15.6640625" style="33" customWidth="1"/>
    <col min="15106" max="15357" width="8.88671875" style="33"/>
    <col min="15358" max="15358" width="5.6640625" style="33" customWidth="1"/>
    <col min="15359" max="15359" width="43.6640625" style="33" customWidth="1"/>
    <col min="15360" max="15360" width="37.6640625" style="33" customWidth="1"/>
    <col min="15361" max="15361" width="15.6640625" style="33" customWidth="1"/>
    <col min="15362" max="15613" width="8.88671875" style="33"/>
    <col min="15614" max="15614" width="5.6640625" style="33" customWidth="1"/>
    <col min="15615" max="15615" width="43.6640625" style="33" customWidth="1"/>
    <col min="15616" max="15616" width="37.6640625" style="33" customWidth="1"/>
    <col min="15617" max="15617" width="15.6640625" style="33" customWidth="1"/>
    <col min="15618" max="15869" width="8.88671875" style="33"/>
    <col min="15870" max="15870" width="5.6640625" style="33" customWidth="1"/>
    <col min="15871" max="15871" width="43.6640625" style="33" customWidth="1"/>
    <col min="15872" max="15872" width="37.6640625" style="33" customWidth="1"/>
    <col min="15873" max="15873" width="15.6640625" style="33" customWidth="1"/>
    <col min="15874" max="16125" width="8.88671875" style="33"/>
    <col min="16126" max="16126" width="5.6640625" style="33" customWidth="1"/>
    <col min="16127" max="16127" width="43.6640625" style="33" customWidth="1"/>
    <col min="16128" max="16128" width="37.6640625" style="33" customWidth="1"/>
    <col min="16129" max="16129" width="15.6640625" style="33" customWidth="1"/>
    <col min="16130" max="16382" width="8.88671875" style="33"/>
    <col min="16383" max="16384" width="8.88671875" style="33" customWidth="1"/>
  </cols>
  <sheetData>
    <row r="1" spans="1:10" ht="60" customHeight="1">
      <c r="A1" s="32"/>
      <c r="B1" s="32"/>
      <c r="C1" s="32"/>
    </row>
    <row r="2" spans="1:10" ht="27.9" customHeight="1">
      <c r="A2" s="32"/>
      <c r="B2" s="32"/>
      <c r="C2" s="32"/>
    </row>
    <row r="3" spans="1:10" ht="26.1" customHeight="1">
      <c r="A3" s="175" t="s">
        <v>93</v>
      </c>
      <c r="B3" s="175"/>
      <c r="C3" s="175"/>
      <c r="D3" s="175"/>
      <c r="E3" s="175"/>
      <c r="F3" s="175"/>
      <c r="G3" s="175"/>
    </row>
    <row r="4" spans="1:10" ht="15.9" customHeight="1">
      <c r="A4" s="32"/>
      <c r="F4" s="176" t="s">
        <v>4</v>
      </c>
      <c r="G4" s="176"/>
    </row>
    <row r="5" spans="1:10" ht="20.100000000000001" customHeight="1">
      <c r="A5" s="177" t="s">
        <v>80</v>
      </c>
      <c r="B5" s="178" t="s">
        <v>140</v>
      </c>
      <c r="C5" s="178"/>
      <c r="D5" s="178" t="s">
        <v>141</v>
      </c>
      <c r="E5" s="178"/>
      <c r="F5" s="178" t="s">
        <v>81</v>
      </c>
      <c r="G5" s="178"/>
    </row>
    <row r="6" spans="1:10" ht="20.100000000000001" customHeight="1">
      <c r="A6" s="177"/>
      <c r="B6" s="34" t="s">
        <v>7</v>
      </c>
      <c r="C6" s="34" t="s">
        <v>138</v>
      </c>
      <c r="D6" s="34" t="s">
        <v>7</v>
      </c>
      <c r="E6" s="34" t="s">
        <v>138</v>
      </c>
      <c r="F6" s="34" t="s">
        <v>7</v>
      </c>
      <c r="G6" s="34" t="s">
        <v>138</v>
      </c>
      <c r="H6" s="117"/>
    </row>
    <row r="7" spans="1:10" ht="20.100000000000001" customHeight="1">
      <c r="A7" s="86" t="s">
        <v>172</v>
      </c>
      <c r="B7" s="35">
        <v>673</v>
      </c>
      <c r="C7" s="36">
        <v>4.5999999999999996</v>
      </c>
      <c r="D7" s="35">
        <v>913</v>
      </c>
      <c r="E7" s="36">
        <v>6.3</v>
      </c>
      <c r="F7" s="35">
        <v>-240</v>
      </c>
      <c r="G7" s="36">
        <v>-26.3</v>
      </c>
      <c r="H7" s="109"/>
      <c r="I7" s="162"/>
      <c r="J7" s="126"/>
    </row>
    <row r="8" spans="1:10" ht="20.100000000000001" customHeight="1">
      <c r="A8" s="86" t="s">
        <v>105</v>
      </c>
      <c r="B8" s="35">
        <v>469</v>
      </c>
      <c r="C8" s="36">
        <v>3.2</v>
      </c>
      <c r="D8" s="35">
        <v>474</v>
      </c>
      <c r="E8" s="36">
        <v>3.3</v>
      </c>
      <c r="F8" s="35">
        <v>-5</v>
      </c>
      <c r="G8" s="36">
        <v>-1.1000000000000001</v>
      </c>
      <c r="H8" s="109"/>
      <c r="I8" s="162"/>
      <c r="J8" s="126"/>
    </row>
    <row r="9" spans="1:10" ht="20.100000000000001" customHeight="1">
      <c r="A9" s="86" t="s">
        <v>106</v>
      </c>
      <c r="B9" s="35">
        <v>4402</v>
      </c>
      <c r="C9" s="36">
        <v>29.9</v>
      </c>
      <c r="D9" s="35">
        <v>3982</v>
      </c>
      <c r="E9" s="36">
        <v>27.6</v>
      </c>
      <c r="F9" s="35">
        <v>420</v>
      </c>
      <c r="G9" s="36">
        <v>10.5</v>
      </c>
      <c r="H9" s="109"/>
      <c r="I9" s="162"/>
      <c r="J9" s="126"/>
    </row>
    <row r="10" spans="1:10" ht="20.100000000000001" customHeight="1">
      <c r="A10" s="86" t="s">
        <v>148</v>
      </c>
      <c r="B10" s="35">
        <v>256</v>
      </c>
      <c r="C10" s="36">
        <v>1.7</v>
      </c>
      <c r="D10" s="35">
        <v>-25</v>
      </c>
      <c r="E10" s="36">
        <v>-0.2</v>
      </c>
      <c r="F10" s="35">
        <v>281</v>
      </c>
      <c r="G10" s="37">
        <v>0</v>
      </c>
      <c r="H10" s="109"/>
      <c r="I10" s="162"/>
      <c r="J10" s="126"/>
    </row>
    <row r="11" spans="1:10" ht="20.100000000000001" customHeight="1">
      <c r="A11" s="86" t="s">
        <v>107</v>
      </c>
      <c r="B11" s="35">
        <v>684</v>
      </c>
      <c r="C11" s="36">
        <v>4.5999999999999996</v>
      </c>
      <c r="D11" s="35">
        <v>560</v>
      </c>
      <c r="E11" s="36">
        <v>3.9</v>
      </c>
      <c r="F11" s="35">
        <v>124</v>
      </c>
      <c r="G11" s="36">
        <v>22.1</v>
      </c>
      <c r="H11" s="109"/>
      <c r="I11" s="162"/>
      <c r="J11" s="126"/>
    </row>
    <row r="12" spans="1:10" ht="20.100000000000001" customHeight="1">
      <c r="A12" s="86" t="s">
        <v>108</v>
      </c>
      <c r="B12" s="35">
        <v>288</v>
      </c>
      <c r="C12" s="36">
        <v>1.9</v>
      </c>
      <c r="D12" s="35">
        <v>916</v>
      </c>
      <c r="E12" s="36">
        <v>6.4</v>
      </c>
      <c r="F12" s="35">
        <v>-628</v>
      </c>
      <c r="G12" s="36">
        <v>-68.599999999999994</v>
      </c>
      <c r="H12" s="109"/>
      <c r="I12" s="162"/>
      <c r="J12" s="126"/>
    </row>
    <row r="13" spans="1:10" ht="20.100000000000001" customHeight="1">
      <c r="A13" s="86" t="s">
        <v>109</v>
      </c>
      <c r="B13" s="35">
        <v>273</v>
      </c>
      <c r="C13" s="36">
        <v>1.9</v>
      </c>
      <c r="D13" s="35">
        <v>515</v>
      </c>
      <c r="E13" s="36">
        <v>3.6</v>
      </c>
      <c r="F13" s="35">
        <v>-242</v>
      </c>
      <c r="G13" s="36">
        <v>-47</v>
      </c>
      <c r="H13" s="109"/>
      <c r="I13" s="162"/>
      <c r="J13" s="143"/>
    </row>
    <row r="14" spans="1:10" ht="20.100000000000001" customHeight="1">
      <c r="A14" s="86" t="s">
        <v>110</v>
      </c>
      <c r="B14" s="35">
        <v>572</v>
      </c>
      <c r="C14" s="36">
        <v>3.9</v>
      </c>
      <c r="D14" s="35">
        <v>524</v>
      </c>
      <c r="E14" s="36">
        <v>3.6</v>
      </c>
      <c r="F14" s="35">
        <v>48</v>
      </c>
      <c r="G14" s="36">
        <v>9.1999999999999993</v>
      </c>
      <c r="H14" s="109"/>
      <c r="I14" s="162"/>
      <c r="J14" s="126"/>
    </row>
    <row r="15" spans="1:10" ht="20.100000000000001" customHeight="1">
      <c r="A15" s="86" t="s">
        <v>111</v>
      </c>
      <c r="B15" s="35">
        <v>624</v>
      </c>
      <c r="C15" s="36">
        <v>4.2</v>
      </c>
      <c r="D15" s="35">
        <v>663</v>
      </c>
      <c r="E15" s="36">
        <v>4.5999999999999996</v>
      </c>
      <c r="F15" s="35">
        <v>-39</v>
      </c>
      <c r="G15" s="36">
        <v>-5.9</v>
      </c>
      <c r="H15" s="109"/>
      <c r="I15" s="162"/>
      <c r="J15" s="126"/>
    </row>
    <row r="16" spans="1:10" ht="20.100000000000001" customHeight="1">
      <c r="A16" s="86" t="s">
        <v>112</v>
      </c>
      <c r="B16" s="35">
        <v>2016</v>
      </c>
      <c r="C16" s="36">
        <v>13.7</v>
      </c>
      <c r="D16" s="35">
        <v>1563</v>
      </c>
      <c r="E16" s="36">
        <v>10.8</v>
      </c>
      <c r="F16" s="35">
        <v>453</v>
      </c>
      <c r="G16" s="36">
        <v>29</v>
      </c>
      <c r="H16" s="109"/>
      <c r="I16" s="162"/>
      <c r="J16" s="126"/>
    </row>
    <row r="17" spans="1:12" ht="20.100000000000001" customHeight="1">
      <c r="A17" s="86" t="s">
        <v>113</v>
      </c>
      <c r="B17" s="35">
        <v>772</v>
      </c>
      <c r="C17" s="36">
        <v>5.2</v>
      </c>
      <c r="D17" s="35">
        <v>770</v>
      </c>
      <c r="E17" s="36">
        <v>5.3</v>
      </c>
      <c r="F17" s="35">
        <v>2</v>
      </c>
      <c r="G17" s="36">
        <v>0.3</v>
      </c>
      <c r="H17" s="109"/>
      <c r="I17" s="162"/>
      <c r="J17" s="126"/>
    </row>
    <row r="18" spans="1:12" ht="20.100000000000001" customHeight="1">
      <c r="A18" s="86" t="s">
        <v>114</v>
      </c>
      <c r="B18" s="35">
        <v>1853</v>
      </c>
      <c r="C18" s="36">
        <v>12.6</v>
      </c>
      <c r="D18" s="35">
        <v>2155</v>
      </c>
      <c r="E18" s="36">
        <v>14.9</v>
      </c>
      <c r="F18" s="35">
        <v>-302</v>
      </c>
      <c r="G18" s="36">
        <v>-14</v>
      </c>
      <c r="H18" s="109"/>
      <c r="I18" s="162"/>
      <c r="J18" s="126"/>
    </row>
    <row r="19" spans="1:12" ht="20.100000000000001" customHeight="1">
      <c r="A19" s="86" t="s">
        <v>115</v>
      </c>
      <c r="B19" s="35">
        <v>974</v>
      </c>
      <c r="C19" s="36">
        <v>6.6</v>
      </c>
      <c r="D19" s="35">
        <v>1040</v>
      </c>
      <c r="E19" s="36">
        <v>7.3</v>
      </c>
      <c r="F19" s="35">
        <v>-66</v>
      </c>
      <c r="G19" s="36">
        <v>-6.3</v>
      </c>
      <c r="H19" s="109"/>
      <c r="I19" s="162"/>
      <c r="J19" s="126"/>
    </row>
    <row r="20" spans="1:12" ht="20.100000000000001" customHeight="1">
      <c r="A20" s="86" t="s">
        <v>116</v>
      </c>
      <c r="B20" s="35">
        <v>71</v>
      </c>
      <c r="C20" s="36">
        <v>0.5</v>
      </c>
      <c r="D20" s="35">
        <v>51</v>
      </c>
      <c r="E20" s="36">
        <v>0.4</v>
      </c>
      <c r="F20" s="35">
        <v>20</v>
      </c>
      <c r="G20" s="36">
        <v>39.200000000000003</v>
      </c>
      <c r="H20" s="109"/>
      <c r="I20" s="162"/>
      <c r="J20" s="126"/>
    </row>
    <row r="21" spans="1:12" ht="20.100000000000001" customHeight="1">
      <c r="A21" s="128" t="s">
        <v>189</v>
      </c>
      <c r="B21" s="35">
        <v>-41</v>
      </c>
      <c r="C21" s="36">
        <v>-0.3</v>
      </c>
      <c r="D21" s="37">
        <v>0</v>
      </c>
      <c r="E21" s="37">
        <v>0</v>
      </c>
      <c r="F21" s="35">
        <v>-41</v>
      </c>
      <c r="G21" s="37">
        <v>0</v>
      </c>
      <c r="H21" s="109"/>
      <c r="I21" s="162"/>
      <c r="J21" s="126"/>
    </row>
    <row r="22" spans="1:12" ht="20.100000000000001" customHeight="1">
      <c r="A22" s="128" t="s">
        <v>190</v>
      </c>
      <c r="B22" s="35">
        <v>12</v>
      </c>
      <c r="C22" s="36">
        <v>0.1</v>
      </c>
      <c r="D22" s="35">
        <v>-42</v>
      </c>
      <c r="E22" s="36">
        <v>-0.3</v>
      </c>
      <c r="F22" s="35">
        <v>54</v>
      </c>
      <c r="G22" s="37">
        <v>0</v>
      </c>
      <c r="H22" s="109"/>
      <c r="I22" s="162"/>
      <c r="J22" s="126"/>
    </row>
    <row r="23" spans="1:12" ht="20.100000000000001" customHeight="1">
      <c r="A23" s="128" t="s">
        <v>191</v>
      </c>
      <c r="B23" s="35">
        <v>690</v>
      </c>
      <c r="C23" s="36">
        <v>4.7</v>
      </c>
      <c r="D23" s="35">
        <v>364</v>
      </c>
      <c r="E23" s="36">
        <v>2.5</v>
      </c>
      <c r="F23" s="35">
        <v>326</v>
      </c>
      <c r="G23" s="36">
        <v>89.6</v>
      </c>
      <c r="H23" s="109"/>
      <c r="I23" s="162"/>
      <c r="J23" s="126"/>
    </row>
    <row r="24" spans="1:12" ht="20.100000000000001" customHeight="1">
      <c r="A24" s="128" t="s">
        <v>192</v>
      </c>
      <c r="B24" s="35">
        <v>-2</v>
      </c>
      <c r="C24" s="36">
        <v>0</v>
      </c>
      <c r="D24" s="37">
        <v>-2</v>
      </c>
      <c r="E24" s="36">
        <v>0</v>
      </c>
      <c r="F24" s="35">
        <v>0</v>
      </c>
      <c r="G24" s="37">
        <v>0</v>
      </c>
      <c r="H24" s="109"/>
      <c r="I24" s="162"/>
      <c r="J24" s="126"/>
    </row>
    <row r="25" spans="1:12" ht="20.100000000000001" customHeight="1">
      <c r="A25" s="128" t="s">
        <v>193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109"/>
      <c r="I25" s="162"/>
      <c r="J25" s="126"/>
    </row>
    <row r="26" spans="1:12" s="47" customFormat="1" ht="17.100000000000001" customHeight="1">
      <c r="A26" s="128" t="s">
        <v>194</v>
      </c>
      <c r="B26" s="35">
        <v>-22</v>
      </c>
      <c r="C26" s="36">
        <v>-0.1</v>
      </c>
      <c r="D26" s="35">
        <v>-20</v>
      </c>
      <c r="E26" s="36">
        <v>-0.1</v>
      </c>
      <c r="F26" s="35">
        <v>-2</v>
      </c>
      <c r="G26" s="37">
        <v>0</v>
      </c>
      <c r="H26" s="109"/>
      <c r="I26" s="162"/>
      <c r="J26" s="126"/>
      <c r="K26" s="33"/>
      <c r="L26" s="33"/>
    </row>
    <row r="27" spans="1:12" ht="17.25" customHeight="1">
      <c r="A27" s="128" t="s">
        <v>195</v>
      </c>
      <c r="B27" s="35">
        <v>158</v>
      </c>
      <c r="C27" s="36">
        <v>1.1000000000000001</v>
      </c>
      <c r="D27" s="35">
        <v>14</v>
      </c>
      <c r="E27" s="36">
        <v>0.1</v>
      </c>
      <c r="F27" s="35">
        <v>144</v>
      </c>
      <c r="G27" s="36">
        <v>1028.5999999999999</v>
      </c>
      <c r="I27" s="162"/>
      <c r="J27" s="126"/>
    </row>
    <row r="28" spans="1:12" ht="20.100000000000001" customHeight="1">
      <c r="A28" s="86" t="s">
        <v>117</v>
      </c>
      <c r="B28" s="35">
        <v>14722</v>
      </c>
      <c r="C28" s="36">
        <v>100</v>
      </c>
      <c r="D28" s="35">
        <v>14415</v>
      </c>
      <c r="E28" s="36">
        <v>100</v>
      </c>
      <c r="F28" s="35">
        <v>307</v>
      </c>
      <c r="G28" s="36">
        <v>2.1</v>
      </c>
      <c r="I28" s="162"/>
      <c r="J28" s="126"/>
    </row>
    <row r="29" spans="1:12" ht="15" customHeight="1">
      <c r="A29" s="136" t="s">
        <v>224</v>
      </c>
      <c r="B29" s="32"/>
      <c r="C29" s="32"/>
    </row>
    <row r="30" spans="1:12" ht="15" customHeight="1">
      <c r="A30" s="136" t="s">
        <v>225</v>
      </c>
      <c r="B30" s="32"/>
      <c r="C30" s="32"/>
    </row>
    <row r="31" spans="1:12" ht="20.100000000000001" customHeight="1">
      <c r="A31" s="137" t="s">
        <v>212</v>
      </c>
      <c r="B31" s="38"/>
      <c r="C31" s="39"/>
    </row>
    <row r="32" spans="1:12" ht="20.100000000000001" customHeight="1">
      <c r="A32" s="32"/>
      <c r="B32" s="32"/>
      <c r="C32" s="32"/>
    </row>
    <row r="33" spans="1:3" ht="20.100000000000001" customHeight="1">
      <c r="A33" s="32"/>
      <c r="B33" s="32"/>
      <c r="C33" s="32"/>
    </row>
    <row r="34" spans="1:3" ht="20.100000000000001" customHeight="1">
      <c r="A34" s="32"/>
      <c r="B34" s="32"/>
      <c r="C34" s="32"/>
    </row>
    <row r="35" spans="1:3" ht="20.100000000000001" customHeight="1">
      <c r="A35" s="32"/>
      <c r="B35" s="32"/>
      <c r="C35" s="32"/>
    </row>
    <row r="36" spans="1:3" ht="20.100000000000001" customHeight="1">
      <c r="A36" s="32"/>
      <c r="B36" s="32"/>
      <c r="C36" s="32"/>
    </row>
    <row r="37" spans="1:3" ht="20.100000000000001" customHeight="1">
      <c r="A37" s="32"/>
      <c r="B37" s="32"/>
      <c r="C37" s="32"/>
    </row>
    <row r="38" spans="1:3" ht="20.100000000000001" customHeight="1">
      <c r="A38" s="32"/>
      <c r="B38" s="32"/>
      <c r="C38" s="32"/>
    </row>
    <row r="39" spans="1:3" ht="20.100000000000001" customHeight="1">
      <c r="A39" s="32"/>
      <c r="B39" s="32"/>
      <c r="C39" s="32"/>
    </row>
    <row r="40" spans="1:3" ht="20.100000000000001" customHeight="1">
      <c r="A40" s="32"/>
      <c r="B40" s="32"/>
      <c r="C40" s="32"/>
    </row>
    <row r="41" spans="1:3" ht="20.100000000000001" customHeight="1">
      <c r="A41" s="32"/>
      <c r="B41" s="32"/>
      <c r="C41" s="32"/>
    </row>
    <row r="42" spans="1:3" ht="20.100000000000001" customHeight="1">
      <c r="A42" s="32"/>
      <c r="B42" s="32"/>
      <c r="C42" s="32"/>
    </row>
    <row r="43" spans="1:3" ht="20.100000000000001" customHeight="1">
      <c r="A43" s="32"/>
      <c r="B43" s="32"/>
      <c r="C43" s="32"/>
    </row>
    <row r="44" spans="1:3" ht="20.100000000000001" customHeight="1">
      <c r="A44" s="32"/>
      <c r="B44" s="32"/>
      <c r="C44" s="32"/>
    </row>
    <row r="45" spans="1:3" ht="20.100000000000001" customHeight="1">
      <c r="A45" s="32"/>
      <c r="B45" s="32"/>
      <c r="C45" s="32"/>
    </row>
    <row r="46" spans="1:3" ht="20.100000000000001" customHeight="1">
      <c r="A46" s="32"/>
      <c r="B46" s="32"/>
      <c r="C46" s="32"/>
    </row>
    <row r="47" spans="1:3" ht="20.100000000000001" customHeight="1">
      <c r="A47" s="32"/>
      <c r="B47" s="32"/>
      <c r="C47" s="32"/>
    </row>
    <row r="48" spans="1:3" ht="20.100000000000001" customHeight="1">
      <c r="A48" s="32"/>
      <c r="B48" s="32"/>
      <c r="C48" s="32"/>
    </row>
    <row r="49" spans="1:3" ht="20.100000000000001" customHeight="1">
      <c r="A49" s="32"/>
      <c r="B49" s="32"/>
      <c r="C49" s="32"/>
    </row>
    <row r="50" spans="1:3" ht="20.100000000000001" customHeight="1">
      <c r="A50" s="32"/>
      <c r="B50" s="32"/>
      <c r="C50" s="32"/>
    </row>
    <row r="51" spans="1:3" ht="20.100000000000001" customHeight="1">
      <c r="A51" s="32"/>
      <c r="B51" s="32"/>
      <c r="C51" s="32"/>
    </row>
    <row r="52" spans="1:3" ht="20.100000000000001" customHeight="1">
      <c r="A52" s="32"/>
      <c r="B52" s="32"/>
      <c r="C52" s="32"/>
    </row>
    <row r="53" spans="1:3" ht="20.100000000000001" customHeight="1">
      <c r="A53" s="32"/>
      <c r="B53" s="32"/>
      <c r="C53" s="32"/>
    </row>
    <row r="54" spans="1:3" ht="20.100000000000001" customHeight="1">
      <c r="A54" s="32"/>
      <c r="B54" s="32"/>
      <c r="C54" s="32"/>
    </row>
    <row r="55" spans="1:3" ht="20.100000000000001" customHeight="1">
      <c r="A55" s="32"/>
      <c r="B55" s="32"/>
      <c r="C55" s="32"/>
    </row>
    <row r="56" spans="1:3" ht="20.100000000000001" customHeight="1">
      <c r="A56" s="32"/>
      <c r="B56" s="32"/>
      <c r="C56" s="32"/>
    </row>
    <row r="57" spans="1:3">
      <c r="A57" s="32"/>
      <c r="B57" s="32"/>
      <c r="C57" s="32"/>
    </row>
    <row r="58" spans="1:3">
      <c r="A58" s="32"/>
      <c r="B58" s="32"/>
      <c r="C58" s="32"/>
    </row>
  </sheetData>
  <mergeCells count="6">
    <mergeCell ref="A3:G3"/>
    <mergeCell ref="F4:G4"/>
    <mergeCell ref="A5:A6"/>
    <mergeCell ref="B5:C5"/>
    <mergeCell ref="D5:E5"/>
    <mergeCell ref="F5:G5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zoomScaleNormal="100" workbookViewId="0">
      <selection activeCell="G16" sqref="G16"/>
    </sheetView>
  </sheetViews>
  <sheetFormatPr defaultRowHeight="15.6"/>
  <cols>
    <col min="1" max="1" width="35" style="41" bestFit="1" customWidth="1"/>
    <col min="2" max="2" width="10.77734375" style="41" customWidth="1"/>
    <col min="3" max="3" width="8.77734375" style="41" customWidth="1"/>
    <col min="4" max="4" width="10.77734375" style="41" customWidth="1"/>
    <col min="5" max="5" width="8.77734375" style="41" customWidth="1"/>
    <col min="6" max="6" width="10.77734375" style="41" customWidth="1"/>
    <col min="7" max="7" width="8.77734375" style="41" customWidth="1"/>
    <col min="8" max="252" width="8.88671875" style="41"/>
    <col min="253" max="253" width="21.6640625" style="41" customWidth="1"/>
    <col min="254" max="254" width="38.6640625" style="41" customWidth="1"/>
    <col min="255" max="255" width="37.6640625" style="41" customWidth="1"/>
    <col min="256" max="256" width="15.6640625" style="41" customWidth="1"/>
    <col min="257" max="508" width="8.88671875" style="41"/>
    <col min="509" max="509" width="21.6640625" style="41" customWidth="1"/>
    <col min="510" max="510" width="38.6640625" style="41" customWidth="1"/>
    <col min="511" max="511" width="37.6640625" style="41" customWidth="1"/>
    <col min="512" max="512" width="15.6640625" style="41" customWidth="1"/>
    <col min="513" max="764" width="8.88671875" style="41"/>
    <col min="765" max="765" width="21.6640625" style="41" customWidth="1"/>
    <col min="766" max="766" width="38.6640625" style="41" customWidth="1"/>
    <col min="767" max="767" width="37.6640625" style="41" customWidth="1"/>
    <col min="768" max="768" width="15.6640625" style="41" customWidth="1"/>
    <col min="769" max="1020" width="8.88671875" style="41"/>
    <col min="1021" max="1021" width="21.6640625" style="41" customWidth="1"/>
    <col min="1022" max="1022" width="38.6640625" style="41" customWidth="1"/>
    <col min="1023" max="1023" width="37.6640625" style="41" customWidth="1"/>
    <col min="1024" max="1024" width="15.6640625" style="41" customWidth="1"/>
    <col min="1025" max="1276" width="8.88671875" style="41"/>
    <col min="1277" max="1277" width="21.6640625" style="41" customWidth="1"/>
    <col min="1278" max="1278" width="38.6640625" style="41" customWidth="1"/>
    <col min="1279" max="1279" width="37.6640625" style="41" customWidth="1"/>
    <col min="1280" max="1280" width="15.6640625" style="41" customWidth="1"/>
    <col min="1281" max="1532" width="8.88671875" style="41"/>
    <col min="1533" max="1533" width="21.6640625" style="41" customWidth="1"/>
    <col min="1534" max="1534" width="38.6640625" style="41" customWidth="1"/>
    <col min="1535" max="1535" width="37.6640625" style="41" customWidth="1"/>
    <col min="1536" max="1536" width="15.6640625" style="41" customWidth="1"/>
    <col min="1537" max="1788" width="8.88671875" style="41"/>
    <col min="1789" max="1789" width="21.6640625" style="41" customWidth="1"/>
    <col min="1790" max="1790" width="38.6640625" style="41" customWidth="1"/>
    <col min="1791" max="1791" width="37.6640625" style="41" customWidth="1"/>
    <col min="1792" max="1792" width="15.6640625" style="41" customWidth="1"/>
    <col min="1793" max="2044" width="8.88671875" style="41"/>
    <col min="2045" max="2045" width="21.6640625" style="41" customWidth="1"/>
    <col min="2046" max="2046" width="38.6640625" style="41" customWidth="1"/>
    <col min="2047" max="2047" width="37.6640625" style="41" customWidth="1"/>
    <col min="2048" max="2048" width="15.6640625" style="41" customWidth="1"/>
    <col min="2049" max="2300" width="8.88671875" style="41"/>
    <col min="2301" max="2301" width="21.6640625" style="41" customWidth="1"/>
    <col min="2302" max="2302" width="38.6640625" style="41" customWidth="1"/>
    <col min="2303" max="2303" width="37.6640625" style="41" customWidth="1"/>
    <col min="2304" max="2304" width="15.6640625" style="41" customWidth="1"/>
    <col min="2305" max="2556" width="8.88671875" style="41"/>
    <col min="2557" max="2557" width="21.6640625" style="41" customWidth="1"/>
    <col min="2558" max="2558" width="38.6640625" style="41" customWidth="1"/>
    <col min="2559" max="2559" width="37.6640625" style="41" customWidth="1"/>
    <col min="2560" max="2560" width="15.6640625" style="41" customWidth="1"/>
    <col min="2561" max="2812" width="8.88671875" style="41"/>
    <col min="2813" max="2813" width="21.6640625" style="41" customWidth="1"/>
    <col min="2814" max="2814" width="38.6640625" style="41" customWidth="1"/>
    <col min="2815" max="2815" width="37.6640625" style="41" customWidth="1"/>
    <col min="2816" max="2816" width="15.6640625" style="41" customWidth="1"/>
    <col min="2817" max="3068" width="8.88671875" style="41"/>
    <col min="3069" max="3069" width="21.6640625" style="41" customWidth="1"/>
    <col min="3070" max="3070" width="38.6640625" style="41" customWidth="1"/>
    <col min="3071" max="3071" width="37.6640625" style="41" customWidth="1"/>
    <col min="3072" max="3072" width="15.6640625" style="41" customWidth="1"/>
    <col min="3073" max="3324" width="8.88671875" style="41"/>
    <col min="3325" max="3325" width="21.6640625" style="41" customWidth="1"/>
    <col min="3326" max="3326" width="38.6640625" style="41" customWidth="1"/>
    <col min="3327" max="3327" width="37.6640625" style="41" customWidth="1"/>
    <col min="3328" max="3328" width="15.6640625" style="41" customWidth="1"/>
    <col min="3329" max="3580" width="8.88671875" style="41"/>
    <col min="3581" max="3581" width="21.6640625" style="41" customWidth="1"/>
    <col min="3582" max="3582" width="38.6640625" style="41" customWidth="1"/>
    <col min="3583" max="3583" width="37.6640625" style="41" customWidth="1"/>
    <col min="3584" max="3584" width="15.6640625" style="41" customWidth="1"/>
    <col min="3585" max="3836" width="8.88671875" style="41"/>
    <col min="3837" max="3837" width="21.6640625" style="41" customWidth="1"/>
    <col min="3838" max="3838" width="38.6640625" style="41" customWidth="1"/>
    <col min="3839" max="3839" width="37.6640625" style="41" customWidth="1"/>
    <col min="3840" max="3840" width="15.6640625" style="41" customWidth="1"/>
    <col min="3841" max="4092" width="8.88671875" style="41"/>
    <col min="4093" max="4093" width="21.6640625" style="41" customWidth="1"/>
    <col min="4094" max="4094" width="38.6640625" style="41" customWidth="1"/>
    <col min="4095" max="4095" width="37.6640625" style="41" customWidth="1"/>
    <col min="4096" max="4096" width="15.6640625" style="41" customWidth="1"/>
    <col min="4097" max="4348" width="8.88671875" style="41"/>
    <col min="4349" max="4349" width="21.6640625" style="41" customWidth="1"/>
    <col min="4350" max="4350" width="38.6640625" style="41" customWidth="1"/>
    <col min="4351" max="4351" width="37.6640625" style="41" customWidth="1"/>
    <col min="4352" max="4352" width="15.6640625" style="41" customWidth="1"/>
    <col min="4353" max="4604" width="8.88671875" style="41"/>
    <col min="4605" max="4605" width="21.6640625" style="41" customWidth="1"/>
    <col min="4606" max="4606" width="38.6640625" style="41" customWidth="1"/>
    <col min="4607" max="4607" width="37.6640625" style="41" customWidth="1"/>
    <col min="4608" max="4608" width="15.6640625" style="41" customWidth="1"/>
    <col min="4609" max="4860" width="8.88671875" style="41"/>
    <col min="4861" max="4861" width="21.6640625" style="41" customWidth="1"/>
    <col min="4862" max="4862" width="38.6640625" style="41" customWidth="1"/>
    <col min="4863" max="4863" width="37.6640625" style="41" customWidth="1"/>
    <col min="4864" max="4864" width="15.6640625" style="41" customWidth="1"/>
    <col min="4865" max="5116" width="8.88671875" style="41"/>
    <col min="5117" max="5117" width="21.6640625" style="41" customWidth="1"/>
    <col min="5118" max="5118" width="38.6640625" style="41" customWidth="1"/>
    <col min="5119" max="5119" width="37.6640625" style="41" customWidth="1"/>
    <col min="5120" max="5120" width="15.6640625" style="41" customWidth="1"/>
    <col min="5121" max="5372" width="8.88671875" style="41"/>
    <col min="5373" max="5373" width="21.6640625" style="41" customWidth="1"/>
    <col min="5374" max="5374" width="38.6640625" style="41" customWidth="1"/>
    <col min="5375" max="5375" width="37.6640625" style="41" customWidth="1"/>
    <col min="5376" max="5376" width="15.6640625" style="41" customWidth="1"/>
    <col min="5377" max="5628" width="8.88671875" style="41"/>
    <col min="5629" max="5629" width="21.6640625" style="41" customWidth="1"/>
    <col min="5630" max="5630" width="38.6640625" style="41" customWidth="1"/>
    <col min="5631" max="5631" width="37.6640625" style="41" customWidth="1"/>
    <col min="5632" max="5632" width="15.6640625" style="41" customWidth="1"/>
    <col min="5633" max="5884" width="8.88671875" style="41"/>
    <col min="5885" max="5885" width="21.6640625" style="41" customWidth="1"/>
    <col min="5886" max="5886" width="38.6640625" style="41" customWidth="1"/>
    <col min="5887" max="5887" width="37.6640625" style="41" customWidth="1"/>
    <col min="5888" max="5888" width="15.6640625" style="41" customWidth="1"/>
    <col min="5889" max="6140" width="8.88671875" style="41"/>
    <col min="6141" max="6141" width="21.6640625" style="41" customWidth="1"/>
    <col min="6142" max="6142" width="38.6640625" style="41" customWidth="1"/>
    <col min="6143" max="6143" width="37.6640625" style="41" customWidth="1"/>
    <col min="6144" max="6144" width="15.6640625" style="41" customWidth="1"/>
    <col min="6145" max="6396" width="8.88671875" style="41"/>
    <col min="6397" max="6397" width="21.6640625" style="41" customWidth="1"/>
    <col min="6398" max="6398" width="38.6640625" style="41" customWidth="1"/>
    <col min="6399" max="6399" width="37.6640625" style="41" customWidth="1"/>
    <col min="6400" max="6400" width="15.6640625" style="41" customWidth="1"/>
    <col min="6401" max="6652" width="8.88671875" style="41"/>
    <col min="6653" max="6653" width="21.6640625" style="41" customWidth="1"/>
    <col min="6654" max="6654" width="38.6640625" style="41" customWidth="1"/>
    <col min="6655" max="6655" width="37.6640625" style="41" customWidth="1"/>
    <col min="6656" max="6656" width="15.6640625" style="41" customWidth="1"/>
    <col min="6657" max="6908" width="8.88671875" style="41"/>
    <col min="6909" max="6909" width="21.6640625" style="41" customWidth="1"/>
    <col min="6910" max="6910" width="38.6640625" style="41" customWidth="1"/>
    <col min="6911" max="6911" width="37.6640625" style="41" customWidth="1"/>
    <col min="6912" max="6912" width="15.6640625" style="41" customWidth="1"/>
    <col min="6913" max="7164" width="8.88671875" style="41"/>
    <col min="7165" max="7165" width="21.6640625" style="41" customWidth="1"/>
    <col min="7166" max="7166" width="38.6640625" style="41" customWidth="1"/>
    <col min="7167" max="7167" width="37.6640625" style="41" customWidth="1"/>
    <col min="7168" max="7168" width="15.6640625" style="41" customWidth="1"/>
    <col min="7169" max="7420" width="8.88671875" style="41"/>
    <col min="7421" max="7421" width="21.6640625" style="41" customWidth="1"/>
    <col min="7422" max="7422" width="38.6640625" style="41" customWidth="1"/>
    <col min="7423" max="7423" width="37.6640625" style="41" customWidth="1"/>
    <col min="7424" max="7424" width="15.6640625" style="41" customWidth="1"/>
    <col min="7425" max="7676" width="8.88671875" style="41"/>
    <col min="7677" max="7677" width="21.6640625" style="41" customWidth="1"/>
    <col min="7678" max="7678" width="38.6640625" style="41" customWidth="1"/>
    <col min="7679" max="7679" width="37.6640625" style="41" customWidth="1"/>
    <col min="7680" max="7680" width="15.6640625" style="41" customWidth="1"/>
    <col min="7681" max="7932" width="8.88671875" style="41"/>
    <col min="7933" max="7933" width="21.6640625" style="41" customWidth="1"/>
    <col min="7934" max="7934" width="38.6640625" style="41" customWidth="1"/>
    <col min="7935" max="7935" width="37.6640625" style="41" customWidth="1"/>
    <col min="7936" max="7936" width="15.6640625" style="41" customWidth="1"/>
    <col min="7937" max="8188" width="8.88671875" style="41"/>
    <col min="8189" max="8189" width="21.6640625" style="41" customWidth="1"/>
    <col min="8190" max="8190" width="38.6640625" style="41" customWidth="1"/>
    <col min="8191" max="8191" width="37.6640625" style="41" customWidth="1"/>
    <col min="8192" max="8192" width="15.6640625" style="41" customWidth="1"/>
    <col min="8193" max="8444" width="8.88671875" style="41"/>
    <col min="8445" max="8445" width="21.6640625" style="41" customWidth="1"/>
    <col min="8446" max="8446" width="38.6640625" style="41" customWidth="1"/>
    <col min="8447" max="8447" width="37.6640625" style="41" customWidth="1"/>
    <col min="8448" max="8448" width="15.6640625" style="41" customWidth="1"/>
    <col min="8449" max="8700" width="8.88671875" style="41"/>
    <col min="8701" max="8701" width="21.6640625" style="41" customWidth="1"/>
    <col min="8702" max="8702" width="38.6640625" style="41" customWidth="1"/>
    <col min="8703" max="8703" width="37.6640625" style="41" customWidth="1"/>
    <col min="8704" max="8704" width="15.6640625" style="41" customWidth="1"/>
    <col min="8705" max="8956" width="8.88671875" style="41"/>
    <col min="8957" max="8957" width="21.6640625" style="41" customWidth="1"/>
    <col min="8958" max="8958" width="38.6640625" style="41" customWidth="1"/>
    <col min="8959" max="8959" width="37.6640625" style="41" customWidth="1"/>
    <col min="8960" max="8960" width="15.6640625" style="41" customWidth="1"/>
    <col min="8961" max="9212" width="8.88671875" style="41"/>
    <col min="9213" max="9213" width="21.6640625" style="41" customWidth="1"/>
    <col min="9214" max="9214" width="38.6640625" style="41" customWidth="1"/>
    <col min="9215" max="9215" width="37.6640625" style="41" customWidth="1"/>
    <col min="9216" max="9216" width="15.6640625" style="41" customWidth="1"/>
    <col min="9217" max="9468" width="8.88671875" style="41"/>
    <col min="9469" max="9469" width="21.6640625" style="41" customWidth="1"/>
    <col min="9470" max="9470" width="38.6640625" style="41" customWidth="1"/>
    <col min="9471" max="9471" width="37.6640625" style="41" customWidth="1"/>
    <col min="9472" max="9472" width="15.6640625" style="41" customWidth="1"/>
    <col min="9473" max="9724" width="8.88671875" style="41"/>
    <col min="9725" max="9725" width="21.6640625" style="41" customWidth="1"/>
    <col min="9726" max="9726" width="38.6640625" style="41" customWidth="1"/>
    <col min="9727" max="9727" width="37.6640625" style="41" customWidth="1"/>
    <col min="9728" max="9728" width="15.6640625" style="41" customWidth="1"/>
    <col min="9729" max="9980" width="8.88671875" style="41"/>
    <col min="9981" max="9981" width="21.6640625" style="41" customWidth="1"/>
    <col min="9982" max="9982" width="38.6640625" style="41" customWidth="1"/>
    <col min="9983" max="9983" width="37.6640625" style="41" customWidth="1"/>
    <col min="9984" max="9984" width="15.6640625" style="41" customWidth="1"/>
    <col min="9985" max="10236" width="8.88671875" style="41"/>
    <col min="10237" max="10237" width="21.6640625" style="41" customWidth="1"/>
    <col min="10238" max="10238" width="38.6640625" style="41" customWidth="1"/>
    <col min="10239" max="10239" width="37.6640625" style="41" customWidth="1"/>
    <col min="10240" max="10240" width="15.6640625" style="41" customWidth="1"/>
    <col min="10241" max="10492" width="8.88671875" style="41"/>
    <col min="10493" max="10493" width="21.6640625" style="41" customWidth="1"/>
    <col min="10494" max="10494" width="38.6640625" style="41" customWidth="1"/>
    <col min="10495" max="10495" width="37.6640625" style="41" customWidth="1"/>
    <col min="10496" max="10496" width="15.6640625" style="41" customWidth="1"/>
    <col min="10497" max="10748" width="8.88671875" style="41"/>
    <col min="10749" max="10749" width="21.6640625" style="41" customWidth="1"/>
    <col min="10750" max="10750" width="38.6640625" style="41" customWidth="1"/>
    <col min="10751" max="10751" width="37.6640625" style="41" customWidth="1"/>
    <col min="10752" max="10752" width="15.6640625" style="41" customWidth="1"/>
    <col min="10753" max="11004" width="8.88671875" style="41"/>
    <col min="11005" max="11005" width="21.6640625" style="41" customWidth="1"/>
    <col min="11006" max="11006" width="38.6640625" style="41" customWidth="1"/>
    <col min="11007" max="11007" width="37.6640625" style="41" customWidth="1"/>
    <col min="11008" max="11008" width="15.6640625" style="41" customWidth="1"/>
    <col min="11009" max="11260" width="8.88671875" style="41"/>
    <col min="11261" max="11261" width="21.6640625" style="41" customWidth="1"/>
    <col min="11262" max="11262" width="38.6640625" style="41" customWidth="1"/>
    <col min="11263" max="11263" width="37.6640625" style="41" customWidth="1"/>
    <col min="11264" max="11264" width="15.6640625" style="41" customWidth="1"/>
    <col min="11265" max="11516" width="8.88671875" style="41"/>
    <col min="11517" max="11517" width="21.6640625" style="41" customWidth="1"/>
    <col min="11518" max="11518" width="38.6640625" style="41" customWidth="1"/>
    <col min="11519" max="11519" width="37.6640625" style="41" customWidth="1"/>
    <col min="11520" max="11520" width="15.6640625" style="41" customWidth="1"/>
    <col min="11521" max="11772" width="8.88671875" style="41"/>
    <col min="11773" max="11773" width="21.6640625" style="41" customWidth="1"/>
    <col min="11774" max="11774" width="38.6640625" style="41" customWidth="1"/>
    <col min="11775" max="11775" width="37.6640625" style="41" customWidth="1"/>
    <col min="11776" max="11776" width="15.6640625" style="41" customWidth="1"/>
    <col min="11777" max="12028" width="8.88671875" style="41"/>
    <col min="12029" max="12029" width="21.6640625" style="41" customWidth="1"/>
    <col min="12030" max="12030" width="38.6640625" style="41" customWidth="1"/>
    <col min="12031" max="12031" width="37.6640625" style="41" customWidth="1"/>
    <col min="12032" max="12032" width="15.6640625" style="41" customWidth="1"/>
    <col min="12033" max="12284" width="8.88671875" style="41"/>
    <col min="12285" max="12285" width="21.6640625" style="41" customWidth="1"/>
    <col min="12286" max="12286" width="38.6640625" style="41" customWidth="1"/>
    <col min="12287" max="12287" width="37.6640625" style="41" customWidth="1"/>
    <col min="12288" max="12288" width="15.6640625" style="41" customWidth="1"/>
    <col min="12289" max="12540" width="8.88671875" style="41"/>
    <col min="12541" max="12541" width="21.6640625" style="41" customWidth="1"/>
    <col min="12542" max="12542" width="38.6640625" style="41" customWidth="1"/>
    <col min="12543" max="12543" width="37.6640625" style="41" customWidth="1"/>
    <col min="12544" max="12544" width="15.6640625" style="41" customWidth="1"/>
    <col min="12545" max="12796" width="8.88671875" style="41"/>
    <col min="12797" max="12797" width="21.6640625" style="41" customWidth="1"/>
    <col min="12798" max="12798" width="38.6640625" style="41" customWidth="1"/>
    <col min="12799" max="12799" width="37.6640625" style="41" customWidth="1"/>
    <col min="12800" max="12800" width="15.6640625" style="41" customWidth="1"/>
    <col min="12801" max="13052" width="8.88671875" style="41"/>
    <col min="13053" max="13053" width="21.6640625" style="41" customWidth="1"/>
    <col min="13054" max="13054" width="38.6640625" style="41" customWidth="1"/>
    <col min="13055" max="13055" width="37.6640625" style="41" customWidth="1"/>
    <col min="13056" max="13056" width="15.6640625" style="41" customWidth="1"/>
    <col min="13057" max="13308" width="8.88671875" style="41"/>
    <col min="13309" max="13309" width="21.6640625" style="41" customWidth="1"/>
    <col min="13310" max="13310" width="38.6640625" style="41" customWidth="1"/>
    <col min="13311" max="13311" width="37.6640625" style="41" customWidth="1"/>
    <col min="13312" max="13312" width="15.6640625" style="41" customWidth="1"/>
    <col min="13313" max="13564" width="8.88671875" style="41"/>
    <col min="13565" max="13565" width="21.6640625" style="41" customWidth="1"/>
    <col min="13566" max="13566" width="38.6640625" style="41" customWidth="1"/>
    <col min="13567" max="13567" width="37.6640625" style="41" customWidth="1"/>
    <col min="13568" max="13568" width="15.6640625" style="41" customWidth="1"/>
    <col min="13569" max="13820" width="8.88671875" style="41"/>
    <col min="13821" max="13821" width="21.6640625" style="41" customWidth="1"/>
    <col min="13822" max="13822" width="38.6640625" style="41" customWidth="1"/>
    <col min="13823" max="13823" width="37.6640625" style="41" customWidth="1"/>
    <col min="13824" max="13824" width="15.6640625" style="41" customWidth="1"/>
    <col min="13825" max="14076" width="8.88671875" style="41"/>
    <col min="14077" max="14077" width="21.6640625" style="41" customWidth="1"/>
    <col min="14078" max="14078" width="38.6640625" style="41" customWidth="1"/>
    <col min="14079" max="14079" width="37.6640625" style="41" customWidth="1"/>
    <col min="14080" max="14080" width="15.6640625" style="41" customWidth="1"/>
    <col min="14081" max="14332" width="8.88671875" style="41"/>
    <col min="14333" max="14333" width="21.6640625" style="41" customWidth="1"/>
    <col min="14334" max="14334" width="38.6640625" style="41" customWidth="1"/>
    <col min="14335" max="14335" width="37.6640625" style="41" customWidth="1"/>
    <col min="14336" max="14336" width="15.6640625" style="41" customWidth="1"/>
    <col min="14337" max="14588" width="8.88671875" style="41"/>
    <col min="14589" max="14589" width="21.6640625" style="41" customWidth="1"/>
    <col min="14590" max="14590" width="38.6640625" style="41" customWidth="1"/>
    <col min="14591" max="14591" width="37.6640625" style="41" customWidth="1"/>
    <col min="14592" max="14592" width="15.6640625" style="41" customWidth="1"/>
    <col min="14593" max="14844" width="8.88671875" style="41"/>
    <col min="14845" max="14845" width="21.6640625" style="41" customWidth="1"/>
    <col min="14846" max="14846" width="38.6640625" style="41" customWidth="1"/>
    <col min="14847" max="14847" width="37.6640625" style="41" customWidth="1"/>
    <col min="14848" max="14848" width="15.6640625" style="41" customWidth="1"/>
    <col min="14849" max="15100" width="8.88671875" style="41"/>
    <col min="15101" max="15101" width="21.6640625" style="41" customWidth="1"/>
    <col min="15102" max="15102" width="38.6640625" style="41" customWidth="1"/>
    <col min="15103" max="15103" width="37.6640625" style="41" customWidth="1"/>
    <col min="15104" max="15104" width="15.6640625" style="41" customWidth="1"/>
    <col min="15105" max="15356" width="8.88671875" style="41"/>
    <col min="15357" max="15357" width="21.6640625" style="41" customWidth="1"/>
    <col min="15358" max="15358" width="38.6640625" style="41" customWidth="1"/>
    <col min="15359" max="15359" width="37.6640625" style="41" customWidth="1"/>
    <col min="15360" max="15360" width="15.6640625" style="41" customWidth="1"/>
    <col min="15361" max="15612" width="8.88671875" style="41"/>
    <col min="15613" max="15613" width="21.6640625" style="41" customWidth="1"/>
    <col min="15614" max="15614" width="38.6640625" style="41" customWidth="1"/>
    <col min="15615" max="15615" width="37.6640625" style="41" customWidth="1"/>
    <col min="15616" max="15616" width="15.6640625" style="41" customWidth="1"/>
    <col min="15617" max="15868" width="8.88671875" style="41"/>
    <col min="15869" max="15869" width="21.6640625" style="41" customWidth="1"/>
    <col min="15870" max="15870" width="38.6640625" style="41" customWidth="1"/>
    <col min="15871" max="15871" width="37.6640625" style="41" customWidth="1"/>
    <col min="15872" max="15872" width="15.6640625" style="41" customWidth="1"/>
    <col min="15873" max="16124" width="8.88671875" style="41"/>
    <col min="16125" max="16125" width="21.6640625" style="41" customWidth="1"/>
    <col min="16126" max="16126" width="38.6640625" style="41" customWidth="1"/>
    <col min="16127" max="16127" width="37.6640625" style="41" customWidth="1"/>
    <col min="16128" max="16128" width="15.6640625" style="41" customWidth="1"/>
    <col min="16129" max="16381" width="8.88671875" style="41"/>
    <col min="16382" max="16384" width="8.88671875" style="41" customWidth="1"/>
  </cols>
  <sheetData>
    <row r="1" spans="1:9" ht="60" customHeight="1">
      <c r="A1" s="40"/>
      <c r="B1" s="40"/>
      <c r="C1" s="40"/>
    </row>
    <row r="2" spans="1:9" ht="36" customHeight="1">
      <c r="A2" s="42" t="s">
        <v>99</v>
      </c>
      <c r="B2" s="40"/>
      <c r="C2" s="40"/>
    </row>
    <row r="3" spans="1:9" ht="6" customHeight="1">
      <c r="A3" s="40"/>
      <c r="B3" s="40"/>
      <c r="C3" s="40"/>
    </row>
    <row r="4" spans="1:9" ht="18" customHeight="1">
      <c r="A4" s="180" t="s">
        <v>226</v>
      </c>
      <c r="B4" s="180"/>
      <c r="C4" s="180"/>
      <c r="D4" s="180"/>
      <c r="E4" s="180"/>
      <c r="F4" s="180"/>
      <c r="G4" s="180"/>
    </row>
    <row r="5" spans="1:9" ht="18" customHeight="1">
      <c r="A5" s="179" t="s">
        <v>227</v>
      </c>
      <c r="B5" s="164"/>
      <c r="C5" s="164"/>
      <c r="D5" s="164"/>
      <c r="E5" s="164"/>
      <c r="F5" s="164"/>
      <c r="G5" s="164"/>
    </row>
    <row r="6" spans="1:9" ht="18" customHeight="1">
      <c r="A6" s="43" t="s">
        <v>213</v>
      </c>
      <c r="B6" s="40"/>
      <c r="C6" s="40"/>
    </row>
    <row r="7" spans="1:9" ht="39.9" customHeight="1">
      <c r="A7" s="181" t="s">
        <v>95</v>
      </c>
      <c r="B7" s="181"/>
      <c r="C7" s="181"/>
      <c r="D7" s="181"/>
      <c r="E7" s="181"/>
      <c r="F7" s="181"/>
      <c r="G7" s="181"/>
    </row>
    <row r="8" spans="1:9" ht="15.9" customHeight="1">
      <c r="A8" s="40"/>
      <c r="F8" s="182" t="s">
        <v>4</v>
      </c>
      <c r="G8" s="182"/>
    </row>
    <row r="9" spans="1:9" ht="17.100000000000001" customHeight="1">
      <c r="A9" s="183" t="s">
        <v>80</v>
      </c>
      <c r="B9" s="178" t="s">
        <v>139</v>
      </c>
      <c r="C9" s="178"/>
      <c r="D9" s="178" t="s">
        <v>136</v>
      </c>
      <c r="E9" s="178"/>
      <c r="F9" s="178" t="s">
        <v>82</v>
      </c>
      <c r="G9" s="178"/>
    </row>
    <row r="10" spans="1:9" ht="17.100000000000001" customHeight="1">
      <c r="A10" s="183"/>
      <c r="B10" s="44" t="s">
        <v>83</v>
      </c>
      <c r="C10" s="44" t="s">
        <v>138</v>
      </c>
      <c r="D10" s="44" t="s">
        <v>83</v>
      </c>
      <c r="E10" s="44" t="s">
        <v>138</v>
      </c>
      <c r="F10" s="44" t="s">
        <v>83</v>
      </c>
      <c r="G10" s="44" t="s">
        <v>138</v>
      </c>
    </row>
    <row r="11" spans="1:9" ht="17.100000000000001" customHeight="1">
      <c r="A11" s="118" t="s">
        <v>171</v>
      </c>
      <c r="B11" s="35">
        <v>8098</v>
      </c>
      <c r="C11" s="36">
        <v>4.0999999999999996</v>
      </c>
      <c r="D11" s="35">
        <v>8082</v>
      </c>
      <c r="E11" s="36">
        <v>4.2</v>
      </c>
      <c r="F11" s="35">
        <v>16</v>
      </c>
      <c r="G11" s="36">
        <v>0.2</v>
      </c>
      <c r="H11" s="104"/>
      <c r="I11" s="144"/>
    </row>
    <row r="12" spans="1:9" ht="17.100000000000001" customHeight="1">
      <c r="A12" s="87" t="s">
        <v>118</v>
      </c>
      <c r="B12" s="35">
        <v>8457</v>
      </c>
      <c r="C12" s="36">
        <v>4.3</v>
      </c>
      <c r="D12" s="35">
        <v>8210</v>
      </c>
      <c r="E12" s="36">
        <v>4.3</v>
      </c>
      <c r="F12" s="35">
        <v>247</v>
      </c>
      <c r="G12" s="36">
        <v>3</v>
      </c>
      <c r="H12" s="104"/>
      <c r="I12" s="144"/>
    </row>
    <row r="13" spans="1:9" ht="17.100000000000001" customHeight="1">
      <c r="A13" s="87" t="s">
        <v>119</v>
      </c>
      <c r="B13" s="35">
        <v>46533</v>
      </c>
      <c r="C13" s="36">
        <v>23.5</v>
      </c>
      <c r="D13" s="35">
        <v>45946</v>
      </c>
      <c r="E13" s="36">
        <v>23.8</v>
      </c>
      <c r="F13" s="35">
        <v>587</v>
      </c>
      <c r="G13" s="36">
        <v>1.3</v>
      </c>
      <c r="H13" s="104"/>
      <c r="I13" s="144"/>
    </row>
    <row r="14" spans="1:9" ht="17.100000000000001" customHeight="1">
      <c r="A14" s="86" t="s">
        <v>148</v>
      </c>
      <c r="B14" s="35">
        <v>8023</v>
      </c>
      <c r="C14" s="36">
        <v>4.0999999999999996</v>
      </c>
      <c r="D14" s="35">
        <v>7144</v>
      </c>
      <c r="E14" s="36">
        <v>3.7</v>
      </c>
      <c r="F14" s="35">
        <v>879</v>
      </c>
      <c r="G14" s="36">
        <v>12.3</v>
      </c>
      <c r="H14" s="104"/>
      <c r="I14" s="144"/>
    </row>
    <row r="15" spans="1:9" ht="17.100000000000001" customHeight="1">
      <c r="A15" s="87" t="s">
        <v>120</v>
      </c>
      <c r="B15" s="35">
        <v>10335</v>
      </c>
      <c r="C15" s="36">
        <v>5.2</v>
      </c>
      <c r="D15" s="35">
        <v>10777</v>
      </c>
      <c r="E15" s="36">
        <v>5.6</v>
      </c>
      <c r="F15" s="35">
        <v>-442</v>
      </c>
      <c r="G15" s="36">
        <v>-4.0999999999999996</v>
      </c>
      <c r="H15" s="104"/>
      <c r="I15" s="144"/>
    </row>
    <row r="16" spans="1:9" ht="17.100000000000001" customHeight="1">
      <c r="A16" s="87" t="s">
        <v>121</v>
      </c>
      <c r="B16" s="35">
        <v>15129</v>
      </c>
      <c r="C16" s="36">
        <v>7.7</v>
      </c>
      <c r="D16" s="35">
        <v>14714</v>
      </c>
      <c r="E16" s="36">
        <v>7.6</v>
      </c>
      <c r="F16" s="35">
        <v>415</v>
      </c>
      <c r="G16" s="36">
        <v>2.8</v>
      </c>
      <c r="H16" s="104"/>
      <c r="I16" s="144"/>
    </row>
    <row r="17" spans="1:12" ht="17.100000000000001" customHeight="1">
      <c r="A17" s="87" t="s">
        <v>109</v>
      </c>
      <c r="B17" s="35">
        <v>6046</v>
      </c>
      <c r="C17" s="36">
        <v>3.1</v>
      </c>
      <c r="D17" s="35">
        <v>5381</v>
      </c>
      <c r="E17" s="36">
        <v>2.8</v>
      </c>
      <c r="F17" s="35">
        <v>665</v>
      </c>
      <c r="G17" s="36">
        <v>12.4</v>
      </c>
      <c r="H17" s="104"/>
      <c r="I17" s="144"/>
    </row>
    <row r="18" spans="1:12" ht="17.100000000000001" customHeight="1">
      <c r="A18" s="87" t="s">
        <v>122</v>
      </c>
      <c r="B18" s="35">
        <v>8587</v>
      </c>
      <c r="C18" s="36">
        <v>4.3</v>
      </c>
      <c r="D18" s="35">
        <v>8111</v>
      </c>
      <c r="E18" s="36">
        <v>4.2</v>
      </c>
      <c r="F18" s="35">
        <v>476</v>
      </c>
      <c r="G18" s="36">
        <v>5.9</v>
      </c>
      <c r="H18" s="104"/>
      <c r="I18" s="144"/>
    </row>
    <row r="19" spans="1:12" ht="17.100000000000001" customHeight="1">
      <c r="A19" s="87" t="s">
        <v>123</v>
      </c>
      <c r="B19" s="35">
        <v>10899</v>
      </c>
      <c r="C19" s="36">
        <v>5.5</v>
      </c>
      <c r="D19" s="35">
        <v>10283</v>
      </c>
      <c r="E19" s="36">
        <v>5.3</v>
      </c>
      <c r="F19" s="35">
        <v>616</v>
      </c>
      <c r="G19" s="36">
        <v>6</v>
      </c>
      <c r="H19" s="104"/>
      <c r="I19" s="144"/>
    </row>
    <row r="20" spans="1:12" ht="17.100000000000001" customHeight="1">
      <c r="A20" s="87" t="s">
        <v>124</v>
      </c>
      <c r="B20" s="35">
        <v>19610</v>
      </c>
      <c r="C20" s="36">
        <v>9.9</v>
      </c>
      <c r="D20" s="35">
        <v>19112</v>
      </c>
      <c r="E20" s="36">
        <v>9.9</v>
      </c>
      <c r="F20" s="35">
        <v>498</v>
      </c>
      <c r="G20" s="36">
        <v>2.6</v>
      </c>
      <c r="H20" s="104"/>
      <c r="I20" s="144"/>
    </row>
    <row r="21" spans="1:12" ht="17.100000000000001" customHeight="1">
      <c r="A21" s="87" t="s">
        <v>125</v>
      </c>
      <c r="B21" s="35">
        <v>11737</v>
      </c>
      <c r="C21" s="36">
        <v>5.9</v>
      </c>
      <c r="D21" s="35">
        <v>11713</v>
      </c>
      <c r="E21" s="36">
        <v>6</v>
      </c>
      <c r="F21" s="35">
        <v>24</v>
      </c>
      <c r="G21" s="36">
        <v>0.2</v>
      </c>
      <c r="H21" s="104"/>
      <c r="I21" s="144"/>
    </row>
    <row r="22" spans="1:12" ht="17.100000000000001" customHeight="1">
      <c r="A22" s="87" t="s">
        <v>126</v>
      </c>
      <c r="B22" s="35">
        <v>23434</v>
      </c>
      <c r="C22" s="36">
        <v>11.9</v>
      </c>
      <c r="D22" s="35">
        <v>22595</v>
      </c>
      <c r="E22" s="36">
        <v>11.7</v>
      </c>
      <c r="F22" s="35">
        <v>839</v>
      </c>
      <c r="G22" s="36">
        <v>3.7</v>
      </c>
      <c r="H22" s="104"/>
      <c r="I22" s="144"/>
    </row>
    <row r="23" spans="1:12" ht="17.100000000000001" customHeight="1">
      <c r="A23" s="87" t="s">
        <v>127</v>
      </c>
      <c r="B23" s="35">
        <v>11855</v>
      </c>
      <c r="C23" s="36">
        <v>6</v>
      </c>
      <c r="D23" s="35">
        <v>11861</v>
      </c>
      <c r="E23" s="36">
        <v>6.2</v>
      </c>
      <c r="F23" s="35">
        <v>-6</v>
      </c>
      <c r="G23" s="36">
        <v>-0.1</v>
      </c>
      <c r="H23" s="104"/>
      <c r="I23" s="144"/>
    </row>
    <row r="24" spans="1:12" ht="17.100000000000001" customHeight="1">
      <c r="A24" s="87" t="s">
        <v>128</v>
      </c>
      <c r="B24" s="35">
        <v>2311</v>
      </c>
      <c r="C24" s="36">
        <v>1.2</v>
      </c>
      <c r="D24" s="35">
        <v>2638</v>
      </c>
      <c r="E24" s="36">
        <v>1.4</v>
      </c>
      <c r="F24" s="35">
        <v>-327</v>
      </c>
      <c r="G24" s="36">
        <v>-12.4</v>
      </c>
      <c r="H24" s="104"/>
      <c r="I24" s="144"/>
    </row>
    <row r="25" spans="1:12" ht="17.100000000000001" customHeight="1">
      <c r="A25" s="127" t="s">
        <v>189</v>
      </c>
      <c r="B25" s="35">
        <v>37</v>
      </c>
      <c r="C25" s="36">
        <v>0</v>
      </c>
      <c r="D25" s="37">
        <v>0</v>
      </c>
      <c r="E25" s="37">
        <v>0</v>
      </c>
      <c r="F25" s="35">
        <v>37</v>
      </c>
      <c r="G25" s="37">
        <v>0</v>
      </c>
      <c r="H25" s="104"/>
      <c r="I25" s="144"/>
    </row>
    <row r="26" spans="1:12" ht="17.100000000000001" customHeight="1">
      <c r="A26" s="118" t="s">
        <v>196</v>
      </c>
      <c r="B26" s="35">
        <v>555</v>
      </c>
      <c r="C26" s="36">
        <v>0.3</v>
      </c>
      <c r="D26" s="35">
        <v>461</v>
      </c>
      <c r="E26" s="36">
        <v>0.2</v>
      </c>
      <c r="F26" s="35">
        <v>94</v>
      </c>
      <c r="G26" s="36">
        <v>20.399999999999999</v>
      </c>
      <c r="H26" s="104"/>
      <c r="I26" s="144"/>
    </row>
    <row r="27" spans="1:12" ht="17.100000000000001" customHeight="1">
      <c r="A27" s="118" t="s">
        <v>191</v>
      </c>
      <c r="B27" s="35">
        <v>3204</v>
      </c>
      <c r="C27" s="36">
        <v>1.6</v>
      </c>
      <c r="D27" s="35">
        <v>3232</v>
      </c>
      <c r="E27" s="36">
        <v>1.7</v>
      </c>
      <c r="F27" s="35">
        <v>-28</v>
      </c>
      <c r="G27" s="36">
        <v>-0.9</v>
      </c>
      <c r="H27" s="104"/>
      <c r="I27" s="144"/>
    </row>
    <row r="28" spans="1:12" ht="17.100000000000001" customHeight="1">
      <c r="A28" s="118" t="s">
        <v>197</v>
      </c>
      <c r="B28" s="35">
        <v>18</v>
      </c>
      <c r="C28" s="36">
        <v>0</v>
      </c>
      <c r="D28" s="35">
        <v>20</v>
      </c>
      <c r="E28" s="36">
        <v>0</v>
      </c>
      <c r="F28" s="35">
        <v>-2</v>
      </c>
      <c r="G28" s="36">
        <v>-10</v>
      </c>
      <c r="H28" s="104"/>
      <c r="I28" s="144"/>
    </row>
    <row r="29" spans="1:12" ht="17.100000000000001" customHeight="1">
      <c r="A29" s="118" t="s">
        <v>193</v>
      </c>
      <c r="B29" s="35">
        <v>8</v>
      </c>
      <c r="C29" s="36">
        <v>0</v>
      </c>
      <c r="D29" s="37">
        <v>8</v>
      </c>
      <c r="E29" s="36">
        <v>0</v>
      </c>
      <c r="F29" s="35">
        <v>0</v>
      </c>
      <c r="G29" s="36">
        <v>0</v>
      </c>
      <c r="H29" s="104"/>
      <c r="I29" s="144"/>
    </row>
    <row r="30" spans="1:12" s="47" customFormat="1" ht="17.100000000000001" customHeight="1">
      <c r="A30" s="118" t="s">
        <v>194</v>
      </c>
      <c r="B30" s="35">
        <v>60</v>
      </c>
      <c r="C30" s="36">
        <v>0</v>
      </c>
      <c r="D30" s="35">
        <v>70</v>
      </c>
      <c r="E30" s="36">
        <v>0</v>
      </c>
      <c r="F30" s="35">
        <v>-10</v>
      </c>
      <c r="G30" s="36">
        <v>-14.3</v>
      </c>
      <c r="H30" s="104"/>
      <c r="I30" s="144"/>
      <c r="J30" s="41"/>
      <c r="K30" s="41"/>
      <c r="L30" s="41"/>
    </row>
    <row r="31" spans="1:12" ht="17.100000000000001" customHeight="1">
      <c r="A31" s="135" t="s">
        <v>195</v>
      </c>
      <c r="B31" s="35">
        <v>2692</v>
      </c>
      <c r="C31" s="36">
        <v>1.4</v>
      </c>
      <c r="D31" s="37">
        <v>2614</v>
      </c>
      <c r="E31" s="36">
        <v>1.4</v>
      </c>
      <c r="F31" s="35">
        <v>78</v>
      </c>
      <c r="G31" s="36">
        <v>3</v>
      </c>
      <c r="H31" s="104"/>
      <c r="I31" s="144"/>
    </row>
    <row r="32" spans="1:12" ht="17.100000000000001" customHeight="1">
      <c r="A32" s="87" t="s">
        <v>117</v>
      </c>
      <c r="B32" s="105">
        <v>197628</v>
      </c>
      <c r="C32" s="36">
        <v>100</v>
      </c>
      <c r="D32" s="35">
        <v>192972</v>
      </c>
      <c r="E32" s="36">
        <v>100</v>
      </c>
      <c r="F32" s="35">
        <v>4656</v>
      </c>
      <c r="G32" s="36">
        <v>2.4</v>
      </c>
      <c r="I32" s="144"/>
    </row>
    <row r="33" spans="1:7" ht="17.100000000000001" customHeight="1">
      <c r="A33" s="29"/>
      <c r="B33" s="106"/>
      <c r="C33" s="45"/>
      <c r="D33" s="40"/>
      <c r="E33" s="40"/>
      <c r="F33" s="40"/>
      <c r="G33" s="40"/>
    </row>
    <row r="34" spans="1:7" ht="17.100000000000001" customHeight="1">
      <c r="A34" s="40"/>
      <c r="B34" s="40"/>
      <c r="C34" s="40"/>
    </row>
    <row r="35" spans="1:7" ht="17.100000000000001" customHeight="1">
      <c r="A35" s="40"/>
      <c r="B35" s="40"/>
      <c r="C35" s="40"/>
    </row>
    <row r="36" spans="1:7" ht="17.100000000000001" customHeight="1">
      <c r="A36" s="40"/>
      <c r="B36" s="40"/>
      <c r="C36" s="40"/>
    </row>
    <row r="37" spans="1:7" ht="17.100000000000001" customHeight="1">
      <c r="A37" s="40"/>
      <c r="B37" s="40"/>
      <c r="C37" s="40"/>
    </row>
    <row r="38" spans="1:7" ht="17.100000000000001" customHeight="1">
      <c r="A38" s="40"/>
      <c r="B38" s="40"/>
      <c r="C38" s="40"/>
    </row>
    <row r="39" spans="1:7" ht="17.100000000000001" customHeight="1">
      <c r="A39" s="40"/>
      <c r="B39" s="40"/>
      <c r="C39" s="40"/>
    </row>
    <row r="40" spans="1:7" ht="17.100000000000001" customHeight="1">
      <c r="A40" s="40"/>
      <c r="B40" s="40"/>
      <c r="C40" s="40"/>
    </row>
    <row r="41" spans="1:7" ht="17.100000000000001" customHeight="1">
      <c r="A41" s="40"/>
      <c r="B41" s="40"/>
      <c r="C41" s="40"/>
    </row>
    <row r="42" spans="1:7" ht="17.100000000000001" customHeight="1">
      <c r="A42" s="40"/>
      <c r="B42" s="40"/>
      <c r="C42" s="40"/>
    </row>
    <row r="43" spans="1:7" ht="17.100000000000001" customHeight="1">
      <c r="A43" s="40"/>
      <c r="B43" s="40"/>
      <c r="C43" s="40"/>
    </row>
    <row r="44" spans="1:7" ht="17.100000000000001" customHeight="1">
      <c r="A44" s="40"/>
      <c r="B44" s="40"/>
      <c r="C44" s="40"/>
    </row>
    <row r="45" spans="1:7" ht="17.100000000000001" customHeight="1">
      <c r="A45" s="40"/>
      <c r="B45" s="40"/>
      <c r="C45" s="40"/>
    </row>
    <row r="46" spans="1:7" ht="17.100000000000001" customHeight="1">
      <c r="A46" s="40"/>
      <c r="B46" s="40"/>
      <c r="C46" s="40"/>
    </row>
    <row r="47" spans="1:7" ht="17.100000000000001" customHeight="1">
      <c r="A47" s="40"/>
      <c r="B47" s="40"/>
      <c r="C47" s="40"/>
    </row>
    <row r="48" spans="1:7" ht="17.100000000000001" customHeight="1">
      <c r="A48" s="40"/>
      <c r="B48" s="40"/>
      <c r="C48" s="40"/>
    </row>
    <row r="49" spans="1:3" ht="17.100000000000001" customHeight="1">
      <c r="A49" s="40"/>
      <c r="B49" s="40"/>
      <c r="C49" s="40"/>
    </row>
    <row r="50" spans="1:3" ht="17.100000000000001" customHeight="1">
      <c r="A50" s="40"/>
      <c r="B50" s="40"/>
      <c r="C50" s="40"/>
    </row>
    <row r="51" spans="1:3" ht="17.100000000000001" customHeight="1">
      <c r="A51" s="40"/>
      <c r="B51" s="40"/>
      <c r="C51" s="40"/>
    </row>
    <row r="52" spans="1:3" ht="17.100000000000001" customHeight="1">
      <c r="A52" s="40"/>
      <c r="B52" s="40"/>
      <c r="C52" s="40"/>
    </row>
    <row r="53" spans="1:3" ht="17.100000000000001" customHeight="1">
      <c r="A53" s="40"/>
      <c r="B53" s="40"/>
      <c r="C53" s="40"/>
    </row>
    <row r="54" spans="1:3" ht="17.100000000000001" customHeight="1">
      <c r="A54" s="40"/>
      <c r="B54" s="40"/>
      <c r="C54" s="40"/>
    </row>
    <row r="55" spans="1:3" ht="17.100000000000001" customHeight="1">
      <c r="A55" s="40"/>
      <c r="B55" s="40"/>
      <c r="C55" s="40"/>
    </row>
    <row r="56" spans="1:3" ht="17.100000000000001" customHeight="1">
      <c r="A56" s="40"/>
      <c r="B56" s="40"/>
      <c r="C56" s="40"/>
    </row>
    <row r="57" spans="1:3" ht="17.100000000000001" customHeight="1">
      <c r="A57" s="40"/>
      <c r="B57" s="40"/>
      <c r="C57" s="40"/>
    </row>
    <row r="58" spans="1:3" ht="17.100000000000001" customHeight="1">
      <c r="A58" s="40"/>
      <c r="B58" s="40"/>
      <c r="C58" s="40"/>
    </row>
    <row r="59" spans="1:3">
      <c r="A59" s="40"/>
      <c r="B59" s="40"/>
      <c r="C59" s="40"/>
    </row>
    <row r="60" spans="1:3">
      <c r="A60" s="40"/>
      <c r="B60" s="40"/>
      <c r="C60" s="40"/>
    </row>
  </sheetData>
  <mergeCells count="8">
    <mergeCell ref="A5:G5"/>
    <mergeCell ref="A4:G4"/>
    <mergeCell ref="A7:G7"/>
    <mergeCell ref="F8:G8"/>
    <mergeCell ref="A9:A10"/>
    <mergeCell ref="B9:C9"/>
    <mergeCell ref="D9:E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opLeftCell="A4" zoomScaleNormal="100" workbookViewId="0">
      <selection activeCell="D16" sqref="D16"/>
    </sheetView>
  </sheetViews>
  <sheetFormatPr defaultColWidth="9" defaultRowHeight="15.6"/>
  <cols>
    <col min="1" max="1" width="35" style="47" bestFit="1" customWidth="1"/>
    <col min="2" max="2" width="10.77734375" style="47" customWidth="1"/>
    <col min="3" max="3" width="8.77734375" style="47" customWidth="1"/>
    <col min="4" max="4" width="10.77734375" style="47" customWidth="1"/>
    <col min="5" max="5" width="8.77734375" style="47" customWidth="1"/>
    <col min="6" max="6" width="10.77734375" style="47" customWidth="1"/>
    <col min="7" max="7" width="8.77734375" style="47" customWidth="1"/>
    <col min="8" max="251" width="9" style="47"/>
    <col min="252" max="252" width="5.6640625" style="47" customWidth="1"/>
    <col min="253" max="253" width="38.6640625" style="47" customWidth="1"/>
    <col min="254" max="254" width="37.6640625" style="47" customWidth="1"/>
    <col min="255" max="255" width="15.6640625" style="47" customWidth="1"/>
    <col min="256" max="507" width="9" style="47"/>
    <col min="508" max="508" width="5.6640625" style="47" customWidth="1"/>
    <col min="509" max="509" width="38.6640625" style="47" customWidth="1"/>
    <col min="510" max="510" width="37.6640625" style="47" customWidth="1"/>
    <col min="511" max="511" width="15.6640625" style="47" customWidth="1"/>
    <col min="512" max="763" width="9" style="47"/>
    <col min="764" max="764" width="5.6640625" style="47" customWidth="1"/>
    <col min="765" max="765" width="38.6640625" style="47" customWidth="1"/>
    <col min="766" max="766" width="37.6640625" style="47" customWidth="1"/>
    <col min="767" max="767" width="15.6640625" style="47" customWidth="1"/>
    <col min="768" max="1019" width="9" style="47"/>
    <col min="1020" max="1020" width="5.6640625" style="47" customWidth="1"/>
    <col min="1021" max="1021" width="38.6640625" style="47" customWidth="1"/>
    <col min="1022" max="1022" width="37.6640625" style="47" customWidth="1"/>
    <col min="1023" max="1023" width="15.6640625" style="47" customWidth="1"/>
    <col min="1024" max="1275" width="9" style="47"/>
    <col min="1276" max="1276" width="5.6640625" style="47" customWidth="1"/>
    <col min="1277" max="1277" width="38.6640625" style="47" customWidth="1"/>
    <col min="1278" max="1278" width="37.6640625" style="47" customWidth="1"/>
    <col min="1279" max="1279" width="15.6640625" style="47" customWidth="1"/>
    <col min="1280" max="1531" width="9" style="47"/>
    <col min="1532" max="1532" width="5.6640625" style="47" customWidth="1"/>
    <col min="1533" max="1533" width="38.6640625" style="47" customWidth="1"/>
    <col min="1534" max="1534" width="37.6640625" style="47" customWidth="1"/>
    <col min="1535" max="1535" width="15.6640625" style="47" customWidth="1"/>
    <col min="1536" max="1787" width="9" style="47"/>
    <col min="1788" max="1788" width="5.6640625" style="47" customWidth="1"/>
    <col min="1789" max="1789" width="38.6640625" style="47" customWidth="1"/>
    <col min="1790" max="1790" width="37.6640625" style="47" customWidth="1"/>
    <col min="1791" max="1791" width="15.6640625" style="47" customWidth="1"/>
    <col min="1792" max="2043" width="9" style="47"/>
    <col min="2044" max="2044" width="5.6640625" style="47" customWidth="1"/>
    <col min="2045" max="2045" width="38.6640625" style="47" customWidth="1"/>
    <col min="2046" max="2046" width="37.6640625" style="47" customWidth="1"/>
    <col min="2047" max="2047" width="15.6640625" style="47" customWidth="1"/>
    <col min="2048" max="2299" width="9" style="47"/>
    <col min="2300" max="2300" width="5.6640625" style="47" customWidth="1"/>
    <col min="2301" max="2301" width="38.6640625" style="47" customWidth="1"/>
    <col min="2302" max="2302" width="37.6640625" style="47" customWidth="1"/>
    <col min="2303" max="2303" width="15.6640625" style="47" customWidth="1"/>
    <col min="2304" max="2555" width="9" style="47"/>
    <col min="2556" max="2556" width="5.6640625" style="47" customWidth="1"/>
    <col min="2557" max="2557" width="38.6640625" style="47" customWidth="1"/>
    <col min="2558" max="2558" width="37.6640625" style="47" customWidth="1"/>
    <col min="2559" max="2559" width="15.6640625" style="47" customWidth="1"/>
    <col min="2560" max="2811" width="9" style="47"/>
    <col min="2812" max="2812" width="5.6640625" style="47" customWidth="1"/>
    <col min="2813" max="2813" width="38.6640625" style="47" customWidth="1"/>
    <col min="2814" max="2814" width="37.6640625" style="47" customWidth="1"/>
    <col min="2815" max="2815" width="15.6640625" style="47" customWidth="1"/>
    <col min="2816" max="3067" width="9" style="47"/>
    <col min="3068" max="3068" width="5.6640625" style="47" customWidth="1"/>
    <col min="3069" max="3069" width="38.6640625" style="47" customWidth="1"/>
    <col min="3070" max="3070" width="37.6640625" style="47" customWidth="1"/>
    <col min="3071" max="3071" width="15.6640625" style="47" customWidth="1"/>
    <col min="3072" max="3323" width="9" style="47"/>
    <col min="3324" max="3324" width="5.6640625" style="47" customWidth="1"/>
    <col min="3325" max="3325" width="38.6640625" style="47" customWidth="1"/>
    <col min="3326" max="3326" width="37.6640625" style="47" customWidth="1"/>
    <col min="3327" max="3327" width="15.6640625" style="47" customWidth="1"/>
    <col min="3328" max="3579" width="9" style="47"/>
    <col min="3580" max="3580" width="5.6640625" style="47" customWidth="1"/>
    <col min="3581" max="3581" width="38.6640625" style="47" customWidth="1"/>
    <col min="3582" max="3582" width="37.6640625" style="47" customWidth="1"/>
    <col min="3583" max="3583" width="15.6640625" style="47" customWidth="1"/>
    <col min="3584" max="3835" width="9" style="47"/>
    <col min="3836" max="3836" width="5.6640625" style="47" customWidth="1"/>
    <col min="3837" max="3837" width="38.6640625" style="47" customWidth="1"/>
    <col min="3838" max="3838" width="37.6640625" style="47" customWidth="1"/>
    <col min="3839" max="3839" width="15.6640625" style="47" customWidth="1"/>
    <col min="3840" max="4091" width="9" style="47"/>
    <col min="4092" max="4092" width="5.6640625" style="47" customWidth="1"/>
    <col min="4093" max="4093" width="38.6640625" style="47" customWidth="1"/>
    <col min="4094" max="4094" width="37.6640625" style="47" customWidth="1"/>
    <col min="4095" max="4095" width="15.6640625" style="47" customWidth="1"/>
    <col min="4096" max="4347" width="9" style="47"/>
    <col min="4348" max="4348" width="5.6640625" style="47" customWidth="1"/>
    <col min="4349" max="4349" width="38.6640625" style="47" customWidth="1"/>
    <col min="4350" max="4350" width="37.6640625" style="47" customWidth="1"/>
    <col min="4351" max="4351" width="15.6640625" style="47" customWidth="1"/>
    <col min="4352" max="4603" width="9" style="47"/>
    <col min="4604" max="4604" width="5.6640625" style="47" customWidth="1"/>
    <col min="4605" max="4605" width="38.6640625" style="47" customWidth="1"/>
    <col min="4606" max="4606" width="37.6640625" style="47" customWidth="1"/>
    <col min="4607" max="4607" width="15.6640625" style="47" customWidth="1"/>
    <col min="4608" max="4859" width="9" style="47"/>
    <col min="4860" max="4860" width="5.6640625" style="47" customWidth="1"/>
    <col min="4861" max="4861" width="38.6640625" style="47" customWidth="1"/>
    <col min="4862" max="4862" width="37.6640625" style="47" customWidth="1"/>
    <col min="4863" max="4863" width="15.6640625" style="47" customWidth="1"/>
    <col min="4864" max="5115" width="9" style="47"/>
    <col min="5116" max="5116" width="5.6640625" style="47" customWidth="1"/>
    <col min="5117" max="5117" width="38.6640625" style="47" customWidth="1"/>
    <col min="5118" max="5118" width="37.6640625" style="47" customWidth="1"/>
    <col min="5119" max="5119" width="15.6640625" style="47" customWidth="1"/>
    <col min="5120" max="5371" width="9" style="47"/>
    <col min="5372" max="5372" width="5.6640625" style="47" customWidth="1"/>
    <col min="5373" max="5373" width="38.6640625" style="47" customWidth="1"/>
    <col min="5374" max="5374" width="37.6640625" style="47" customWidth="1"/>
    <col min="5375" max="5375" width="15.6640625" style="47" customWidth="1"/>
    <col min="5376" max="5627" width="9" style="47"/>
    <col min="5628" max="5628" width="5.6640625" style="47" customWidth="1"/>
    <col min="5629" max="5629" width="38.6640625" style="47" customWidth="1"/>
    <col min="5630" max="5630" width="37.6640625" style="47" customWidth="1"/>
    <col min="5631" max="5631" width="15.6640625" style="47" customWidth="1"/>
    <col min="5632" max="5883" width="9" style="47"/>
    <col min="5884" max="5884" width="5.6640625" style="47" customWidth="1"/>
    <col min="5885" max="5885" width="38.6640625" style="47" customWidth="1"/>
    <col min="5886" max="5886" width="37.6640625" style="47" customWidth="1"/>
    <col min="5887" max="5887" width="15.6640625" style="47" customWidth="1"/>
    <col min="5888" max="6139" width="9" style="47"/>
    <col min="6140" max="6140" width="5.6640625" style="47" customWidth="1"/>
    <col min="6141" max="6141" width="38.6640625" style="47" customWidth="1"/>
    <col min="6142" max="6142" width="37.6640625" style="47" customWidth="1"/>
    <col min="6143" max="6143" width="15.6640625" style="47" customWidth="1"/>
    <col min="6144" max="6395" width="9" style="47"/>
    <col min="6396" max="6396" width="5.6640625" style="47" customWidth="1"/>
    <col min="6397" max="6397" width="38.6640625" style="47" customWidth="1"/>
    <col min="6398" max="6398" width="37.6640625" style="47" customWidth="1"/>
    <col min="6399" max="6399" width="15.6640625" style="47" customWidth="1"/>
    <col min="6400" max="6651" width="9" style="47"/>
    <col min="6652" max="6652" width="5.6640625" style="47" customWidth="1"/>
    <col min="6653" max="6653" width="38.6640625" style="47" customWidth="1"/>
    <col min="6654" max="6654" width="37.6640625" style="47" customWidth="1"/>
    <col min="6655" max="6655" width="15.6640625" style="47" customWidth="1"/>
    <col min="6656" max="6907" width="9" style="47"/>
    <col min="6908" max="6908" width="5.6640625" style="47" customWidth="1"/>
    <col min="6909" max="6909" width="38.6640625" style="47" customWidth="1"/>
    <col min="6910" max="6910" width="37.6640625" style="47" customWidth="1"/>
    <col min="6911" max="6911" width="15.6640625" style="47" customWidth="1"/>
    <col min="6912" max="7163" width="9" style="47"/>
    <col min="7164" max="7164" width="5.6640625" style="47" customWidth="1"/>
    <col min="7165" max="7165" width="38.6640625" style="47" customWidth="1"/>
    <col min="7166" max="7166" width="37.6640625" style="47" customWidth="1"/>
    <col min="7167" max="7167" width="15.6640625" style="47" customWidth="1"/>
    <col min="7168" max="7419" width="9" style="47"/>
    <col min="7420" max="7420" width="5.6640625" style="47" customWidth="1"/>
    <col min="7421" max="7421" width="38.6640625" style="47" customWidth="1"/>
    <col min="7422" max="7422" width="37.6640625" style="47" customWidth="1"/>
    <col min="7423" max="7423" width="15.6640625" style="47" customWidth="1"/>
    <col min="7424" max="7675" width="9" style="47"/>
    <col min="7676" max="7676" width="5.6640625" style="47" customWidth="1"/>
    <col min="7677" max="7677" width="38.6640625" style="47" customWidth="1"/>
    <col min="7678" max="7678" width="37.6640625" style="47" customWidth="1"/>
    <col min="7679" max="7679" width="15.6640625" style="47" customWidth="1"/>
    <col min="7680" max="7931" width="9" style="47"/>
    <col min="7932" max="7932" width="5.6640625" style="47" customWidth="1"/>
    <col min="7933" max="7933" width="38.6640625" style="47" customWidth="1"/>
    <col min="7934" max="7934" width="37.6640625" style="47" customWidth="1"/>
    <col min="7935" max="7935" width="15.6640625" style="47" customWidth="1"/>
    <col min="7936" max="8187" width="9" style="47"/>
    <col min="8188" max="8188" width="5.6640625" style="47" customWidth="1"/>
    <col min="8189" max="8189" width="38.6640625" style="47" customWidth="1"/>
    <col min="8190" max="8190" width="37.6640625" style="47" customWidth="1"/>
    <col min="8191" max="8191" width="15.6640625" style="47" customWidth="1"/>
    <col min="8192" max="8443" width="9" style="47"/>
    <col min="8444" max="8444" width="5.6640625" style="47" customWidth="1"/>
    <col min="8445" max="8445" width="38.6640625" style="47" customWidth="1"/>
    <col min="8446" max="8446" width="37.6640625" style="47" customWidth="1"/>
    <col min="8447" max="8447" width="15.6640625" style="47" customWidth="1"/>
    <col min="8448" max="8699" width="9" style="47"/>
    <col min="8700" max="8700" width="5.6640625" style="47" customWidth="1"/>
    <col min="8701" max="8701" width="38.6640625" style="47" customWidth="1"/>
    <col min="8702" max="8702" width="37.6640625" style="47" customWidth="1"/>
    <col min="8703" max="8703" width="15.6640625" style="47" customWidth="1"/>
    <col min="8704" max="8955" width="9" style="47"/>
    <col min="8956" max="8956" width="5.6640625" style="47" customWidth="1"/>
    <col min="8957" max="8957" width="38.6640625" style="47" customWidth="1"/>
    <col min="8958" max="8958" width="37.6640625" style="47" customWidth="1"/>
    <col min="8959" max="8959" width="15.6640625" style="47" customWidth="1"/>
    <col min="8960" max="9211" width="9" style="47"/>
    <col min="9212" max="9212" width="5.6640625" style="47" customWidth="1"/>
    <col min="9213" max="9213" width="38.6640625" style="47" customWidth="1"/>
    <col min="9214" max="9214" width="37.6640625" style="47" customWidth="1"/>
    <col min="9215" max="9215" width="15.6640625" style="47" customWidth="1"/>
    <col min="9216" max="9467" width="9" style="47"/>
    <col min="9468" max="9468" width="5.6640625" style="47" customWidth="1"/>
    <col min="9469" max="9469" width="38.6640625" style="47" customWidth="1"/>
    <col min="9470" max="9470" width="37.6640625" style="47" customWidth="1"/>
    <col min="9471" max="9471" width="15.6640625" style="47" customWidth="1"/>
    <col min="9472" max="9723" width="9" style="47"/>
    <col min="9724" max="9724" width="5.6640625" style="47" customWidth="1"/>
    <col min="9725" max="9725" width="38.6640625" style="47" customWidth="1"/>
    <col min="9726" max="9726" width="37.6640625" style="47" customWidth="1"/>
    <col min="9727" max="9727" width="15.6640625" style="47" customWidth="1"/>
    <col min="9728" max="9979" width="9" style="47"/>
    <col min="9980" max="9980" width="5.6640625" style="47" customWidth="1"/>
    <col min="9981" max="9981" width="38.6640625" style="47" customWidth="1"/>
    <col min="9982" max="9982" width="37.6640625" style="47" customWidth="1"/>
    <col min="9983" max="9983" width="15.6640625" style="47" customWidth="1"/>
    <col min="9984" max="10235" width="9" style="47"/>
    <col min="10236" max="10236" width="5.6640625" style="47" customWidth="1"/>
    <col min="10237" max="10237" width="38.6640625" style="47" customWidth="1"/>
    <col min="10238" max="10238" width="37.6640625" style="47" customWidth="1"/>
    <col min="10239" max="10239" width="15.6640625" style="47" customWidth="1"/>
    <col min="10240" max="10491" width="9" style="47"/>
    <col min="10492" max="10492" width="5.6640625" style="47" customWidth="1"/>
    <col min="10493" max="10493" width="38.6640625" style="47" customWidth="1"/>
    <col min="10494" max="10494" width="37.6640625" style="47" customWidth="1"/>
    <col min="10495" max="10495" width="15.6640625" style="47" customWidth="1"/>
    <col min="10496" max="10747" width="9" style="47"/>
    <col min="10748" max="10748" width="5.6640625" style="47" customWidth="1"/>
    <col min="10749" max="10749" width="38.6640625" style="47" customWidth="1"/>
    <col min="10750" max="10750" width="37.6640625" style="47" customWidth="1"/>
    <col min="10751" max="10751" width="15.6640625" style="47" customWidth="1"/>
    <col min="10752" max="11003" width="9" style="47"/>
    <col min="11004" max="11004" width="5.6640625" style="47" customWidth="1"/>
    <col min="11005" max="11005" width="38.6640625" style="47" customWidth="1"/>
    <col min="11006" max="11006" width="37.6640625" style="47" customWidth="1"/>
    <col min="11007" max="11007" width="15.6640625" style="47" customWidth="1"/>
    <col min="11008" max="11259" width="9" style="47"/>
    <col min="11260" max="11260" width="5.6640625" style="47" customWidth="1"/>
    <col min="11261" max="11261" width="38.6640625" style="47" customWidth="1"/>
    <col min="11262" max="11262" width="37.6640625" style="47" customWidth="1"/>
    <col min="11263" max="11263" width="15.6640625" style="47" customWidth="1"/>
    <col min="11264" max="11515" width="9" style="47"/>
    <col min="11516" max="11516" width="5.6640625" style="47" customWidth="1"/>
    <col min="11517" max="11517" width="38.6640625" style="47" customWidth="1"/>
    <col min="11518" max="11518" width="37.6640625" style="47" customWidth="1"/>
    <col min="11519" max="11519" width="15.6640625" style="47" customWidth="1"/>
    <col min="11520" max="11771" width="9" style="47"/>
    <col min="11772" max="11772" width="5.6640625" style="47" customWidth="1"/>
    <col min="11773" max="11773" width="38.6640625" style="47" customWidth="1"/>
    <col min="11774" max="11774" width="37.6640625" style="47" customWidth="1"/>
    <col min="11775" max="11775" width="15.6640625" style="47" customWidth="1"/>
    <col min="11776" max="12027" width="9" style="47"/>
    <col min="12028" max="12028" width="5.6640625" style="47" customWidth="1"/>
    <col min="12029" max="12029" width="38.6640625" style="47" customWidth="1"/>
    <col min="12030" max="12030" width="37.6640625" style="47" customWidth="1"/>
    <col min="12031" max="12031" width="15.6640625" style="47" customWidth="1"/>
    <col min="12032" max="12283" width="9" style="47"/>
    <col min="12284" max="12284" width="5.6640625" style="47" customWidth="1"/>
    <col min="12285" max="12285" width="38.6640625" style="47" customWidth="1"/>
    <col min="12286" max="12286" width="37.6640625" style="47" customWidth="1"/>
    <col min="12287" max="12287" width="15.6640625" style="47" customWidth="1"/>
    <col min="12288" max="12539" width="9" style="47"/>
    <col min="12540" max="12540" width="5.6640625" style="47" customWidth="1"/>
    <col min="12541" max="12541" width="38.6640625" style="47" customWidth="1"/>
    <col min="12542" max="12542" width="37.6640625" style="47" customWidth="1"/>
    <col min="12543" max="12543" width="15.6640625" style="47" customWidth="1"/>
    <col min="12544" max="12795" width="9" style="47"/>
    <col min="12796" max="12796" width="5.6640625" style="47" customWidth="1"/>
    <col min="12797" max="12797" width="38.6640625" style="47" customWidth="1"/>
    <col min="12798" max="12798" width="37.6640625" style="47" customWidth="1"/>
    <col min="12799" max="12799" width="15.6640625" style="47" customWidth="1"/>
    <col min="12800" max="13051" width="9" style="47"/>
    <col min="13052" max="13052" width="5.6640625" style="47" customWidth="1"/>
    <col min="13053" max="13053" width="38.6640625" style="47" customWidth="1"/>
    <col min="13054" max="13054" width="37.6640625" style="47" customWidth="1"/>
    <col min="13055" max="13055" width="15.6640625" style="47" customWidth="1"/>
    <col min="13056" max="13307" width="9" style="47"/>
    <col min="13308" max="13308" width="5.6640625" style="47" customWidth="1"/>
    <col min="13309" max="13309" width="38.6640625" style="47" customWidth="1"/>
    <col min="13310" max="13310" width="37.6640625" style="47" customWidth="1"/>
    <col min="13311" max="13311" width="15.6640625" style="47" customWidth="1"/>
    <col min="13312" max="13563" width="9" style="47"/>
    <col min="13564" max="13564" width="5.6640625" style="47" customWidth="1"/>
    <col min="13565" max="13565" width="38.6640625" style="47" customWidth="1"/>
    <col min="13566" max="13566" width="37.6640625" style="47" customWidth="1"/>
    <col min="13567" max="13567" width="15.6640625" style="47" customWidth="1"/>
    <col min="13568" max="13819" width="9" style="47"/>
    <col min="13820" max="13820" width="5.6640625" style="47" customWidth="1"/>
    <col min="13821" max="13821" width="38.6640625" style="47" customWidth="1"/>
    <col min="13822" max="13822" width="37.6640625" style="47" customWidth="1"/>
    <col min="13823" max="13823" width="15.6640625" style="47" customWidth="1"/>
    <col min="13824" max="14075" width="9" style="47"/>
    <col min="14076" max="14076" width="5.6640625" style="47" customWidth="1"/>
    <col min="14077" max="14077" width="38.6640625" style="47" customWidth="1"/>
    <col min="14078" max="14078" width="37.6640625" style="47" customWidth="1"/>
    <col min="14079" max="14079" width="15.6640625" style="47" customWidth="1"/>
    <col min="14080" max="14331" width="9" style="47"/>
    <col min="14332" max="14332" width="5.6640625" style="47" customWidth="1"/>
    <col min="14333" max="14333" width="38.6640625" style="47" customWidth="1"/>
    <col min="14334" max="14334" width="37.6640625" style="47" customWidth="1"/>
    <col min="14335" max="14335" width="15.6640625" style="47" customWidth="1"/>
    <col min="14336" max="14587" width="9" style="47"/>
    <col min="14588" max="14588" width="5.6640625" style="47" customWidth="1"/>
    <col min="14589" max="14589" width="38.6640625" style="47" customWidth="1"/>
    <col min="14590" max="14590" width="37.6640625" style="47" customWidth="1"/>
    <col min="14591" max="14591" width="15.6640625" style="47" customWidth="1"/>
    <col min="14592" max="14843" width="9" style="47"/>
    <col min="14844" max="14844" width="5.6640625" style="47" customWidth="1"/>
    <col min="14845" max="14845" width="38.6640625" style="47" customWidth="1"/>
    <col min="14846" max="14846" width="37.6640625" style="47" customWidth="1"/>
    <col min="14847" max="14847" width="15.6640625" style="47" customWidth="1"/>
    <col min="14848" max="15099" width="9" style="47"/>
    <col min="15100" max="15100" width="5.6640625" style="47" customWidth="1"/>
    <col min="15101" max="15101" width="38.6640625" style="47" customWidth="1"/>
    <col min="15102" max="15102" width="37.6640625" style="47" customWidth="1"/>
    <col min="15103" max="15103" width="15.6640625" style="47" customWidth="1"/>
    <col min="15104" max="15355" width="9" style="47"/>
    <col min="15356" max="15356" width="5.6640625" style="47" customWidth="1"/>
    <col min="15357" max="15357" width="38.6640625" style="47" customWidth="1"/>
    <col min="15358" max="15358" width="37.6640625" style="47" customWidth="1"/>
    <col min="15359" max="15359" width="15.6640625" style="47" customWidth="1"/>
    <col min="15360" max="15611" width="9" style="47"/>
    <col min="15612" max="15612" width="5.6640625" style="47" customWidth="1"/>
    <col min="15613" max="15613" width="38.6640625" style="47" customWidth="1"/>
    <col min="15614" max="15614" width="37.6640625" style="47" customWidth="1"/>
    <col min="15615" max="15615" width="15.6640625" style="47" customWidth="1"/>
    <col min="15616" max="15867" width="9" style="47"/>
    <col min="15868" max="15868" width="5.6640625" style="47" customWidth="1"/>
    <col min="15869" max="15869" width="38.6640625" style="47" customWidth="1"/>
    <col min="15870" max="15870" width="37.6640625" style="47" customWidth="1"/>
    <col min="15871" max="15871" width="15.6640625" style="47" customWidth="1"/>
    <col min="15872" max="16123" width="9" style="47"/>
    <col min="16124" max="16124" width="5.6640625" style="47" customWidth="1"/>
    <col min="16125" max="16125" width="38.6640625" style="47" customWidth="1"/>
    <col min="16126" max="16126" width="37.6640625" style="47" customWidth="1"/>
    <col min="16127" max="16127" width="15.6640625" style="47" customWidth="1"/>
    <col min="16128" max="16384" width="9" style="47"/>
  </cols>
  <sheetData>
    <row r="1" spans="1:9" ht="60" customHeight="1">
      <c r="A1" s="46"/>
      <c r="B1" s="46"/>
      <c r="C1" s="46"/>
    </row>
    <row r="2" spans="1:9" ht="36" customHeight="1">
      <c r="A2" s="48" t="s">
        <v>186</v>
      </c>
      <c r="B2" s="46"/>
      <c r="C2" s="46"/>
    </row>
    <row r="3" spans="1:9" ht="6" customHeight="1">
      <c r="A3" s="46"/>
      <c r="B3" s="46"/>
      <c r="C3" s="46"/>
    </row>
    <row r="4" spans="1:9" ht="18" customHeight="1">
      <c r="A4" s="184" t="s">
        <v>214</v>
      </c>
      <c r="B4" s="164"/>
      <c r="C4" s="164"/>
      <c r="D4" s="164"/>
      <c r="E4" s="164"/>
      <c r="F4" s="164"/>
      <c r="G4" s="164"/>
    </row>
    <row r="5" spans="1:9" ht="18" customHeight="1">
      <c r="A5" s="184" t="s">
        <v>215</v>
      </c>
      <c r="B5" s="164"/>
      <c r="C5" s="164"/>
      <c r="D5" s="164"/>
      <c r="E5" s="164"/>
      <c r="F5" s="164"/>
      <c r="G5" s="164"/>
    </row>
    <row r="6" spans="1:9" ht="18" customHeight="1">
      <c r="A6" s="49" t="s">
        <v>216</v>
      </c>
      <c r="B6" s="46"/>
      <c r="C6" s="46"/>
    </row>
    <row r="7" spans="1:9" ht="6" customHeight="1">
      <c r="A7" s="46"/>
      <c r="B7" s="46"/>
      <c r="C7" s="46"/>
    </row>
    <row r="8" spans="1:9" ht="30" customHeight="1">
      <c r="A8" s="185" t="s">
        <v>229</v>
      </c>
      <c r="B8" s="185"/>
      <c r="C8" s="185"/>
      <c r="D8" s="185"/>
      <c r="E8" s="185"/>
      <c r="F8" s="185"/>
      <c r="G8" s="185"/>
    </row>
    <row r="9" spans="1:9" ht="15.9" customHeight="1">
      <c r="A9" s="46"/>
      <c r="F9" s="167" t="s">
        <v>4</v>
      </c>
      <c r="G9" s="167"/>
    </row>
    <row r="10" spans="1:9" ht="17.100000000000001" customHeight="1">
      <c r="A10" s="186" t="s">
        <v>129</v>
      </c>
      <c r="B10" s="178" t="s">
        <v>139</v>
      </c>
      <c r="C10" s="178"/>
      <c r="D10" s="178" t="s">
        <v>142</v>
      </c>
      <c r="E10" s="178"/>
      <c r="F10" s="178" t="s">
        <v>46</v>
      </c>
      <c r="G10" s="178"/>
    </row>
    <row r="11" spans="1:9" ht="17.100000000000001" customHeight="1">
      <c r="A11" s="186"/>
      <c r="B11" s="83" t="s">
        <v>7</v>
      </c>
      <c r="C11" s="83" t="s">
        <v>138</v>
      </c>
      <c r="D11" s="89" t="s">
        <v>7</v>
      </c>
      <c r="E11" s="89" t="s">
        <v>138</v>
      </c>
      <c r="F11" s="83" t="s">
        <v>7</v>
      </c>
      <c r="G11" s="83" t="s">
        <v>138</v>
      </c>
    </row>
    <row r="12" spans="1:9" ht="17.100000000000001" customHeight="1">
      <c r="A12" s="21" t="s">
        <v>172</v>
      </c>
      <c r="B12" s="35">
        <v>8419</v>
      </c>
      <c r="C12" s="36">
        <v>7.1</v>
      </c>
      <c r="D12" s="84">
        <v>8498</v>
      </c>
      <c r="E12" s="85">
        <v>7.2</v>
      </c>
      <c r="F12" s="35">
        <v>-79</v>
      </c>
      <c r="G12" s="36">
        <v>-0.9</v>
      </c>
      <c r="H12" s="107"/>
      <c r="I12" s="145"/>
    </row>
    <row r="13" spans="1:9" ht="17.100000000000001" customHeight="1">
      <c r="A13" s="21" t="s">
        <v>105</v>
      </c>
      <c r="B13" s="35">
        <v>6729</v>
      </c>
      <c r="C13" s="36">
        <v>5.7</v>
      </c>
      <c r="D13" s="84">
        <v>6358</v>
      </c>
      <c r="E13" s="85">
        <v>5.4</v>
      </c>
      <c r="F13" s="35">
        <v>371</v>
      </c>
      <c r="G13" s="36">
        <v>5.8</v>
      </c>
      <c r="H13" s="107"/>
      <c r="I13" s="145"/>
    </row>
    <row r="14" spans="1:9" ht="17.100000000000001" customHeight="1">
      <c r="A14" s="21" t="s">
        <v>106</v>
      </c>
      <c r="B14" s="35">
        <v>30051</v>
      </c>
      <c r="C14" s="36">
        <v>25.6</v>
      </c>
      <c r="D14" s="84">
        <v>31201</v>
      </c>
      <c r="E14" s="85">
        <v>26.6</v>
      </c>
      <c r="F14" s="35">
        <v>-1150</v>
      </c>
      <c r="G14" s="36">
        <v>-3.7</v>
      </c>
      <c r="H14" s="107"/>
      <c r="I14" s="145"/>
    </row>
    <row r="15" spans="1:9" ht="17.100000000000001" customHeight="1">
      <c r="A15" s="86" t="s">
        <v>149</v>
      </c>
      <c r="B15" s="35">
        <v>4589</v>
      </c>
      <c r="C15" s="36">
        <v>3.9</v>
      </c>
      <c r="D15" s="84">
        <v>4717</v>
      </c>
      <c r="E15" s="85">
        <v>4</v>
      </c>
      <c r="F15" s="35">
        <v>-128</v>
      </c>
      <c r="G15" s="36">
        <v>-2.7</v>
      </c>
      <c r="H15" s="107"/>
      <c r="I15" s="145"/>
    </row>
    <row r="16" spans="1:9" ht="17.100000000000001" customHeight="1">
      <c r="A16" s="21" t="s">
        <v>107</v>
      </c>
      <c r="B16" s="35">
        <v>6201</v>
      </c>
      <c r="C16" s="36">
        <v>5.3</v>
      </c>
      <c r="D16" s="84">
        <v>6139</v>
      </c>
      <c r="E16" s="85">
        <v>5.2</v>
      </c>
      <c r="F16" s="35">
        <v>62</v>
      </c>
      <c r="G16" s="36">
        <v>1</v>
      </c>
      <c r="H16" s="107"/>
      <c r="I16" s="145"/>
    </row>
    <row r="17" spans="1:9" ht="17.100000000000001" customHeight="1">
      <c r="A17" s="21" t="s">
        <v>108</v>
      </c>
      <c r="B17" s="35">
        <v>8080</v>
      </c>
      <c r="C17" s="36">
        <v>6.9</v>
      </c>
      <c r="D17" s="84">
        <v>8605</v>
      </c>
      <c r="E17" s="85">
        <v>7.3</v>
      </c>
      <c r="F17" s="35">
        <v>-525</v>
      </c>
      <c r="G17" s="36">
        <v>-6.1</v>
      </c>
      <c r="H17" s="107"/>
      <c r="I17" s="145"/>
    </row>
    <row r="18" spans="1:9" ht="17.100000000000001" customHeight="1">
      <c r="A18" s="21" t="s">
        <v>109</v>
      </c>
      <c r="B18" s="35">
        <v>3754</v>
      </c>
      <c r="C18" s="36">
        <v>3.2</v>
      </c>
      <c r="D18" s="84">
        <v>3940</v>
      </c>
      <c r="E18" s="85">
        <v>3.4</v>
      </c>
      <c r="F18" s="35">
        <v>-186</v>
      </c>
      <c r="G18" s="36">
        <v>-4.7</v>
      </c>
      <c r="H18" s="107"/>
      <c r="I18" s="145"/>
    </row>
    <row r="19" spans="1:9" ht="17.100000000000001" customHeight="1">
      <c r="A19" s="21" t="s">
        <v>110</v>
      </c>
      <c r="B19" s="35">
        <v>6049</v>
      </c>
      <c r="C19" s="36">
        <v>5.0999999999999996</v>
      </c>
      <c r="D19" s="84">
        <v>5762</v>
      </c>
      <c r="E19" s="85">
        <v>4.9000000000000004</v>
      </c>
      <c r="F19" s="35">
        <v>287</v>
      </c>
      <c r="G19" s="36">
        <v>5</v>
      </c>
      <c r="H19" s="107"/>
      <c r="I19" s="145"/>
    </row>
    <row r="20" spans="1:9" ht="17.100000000000001" customHeight="1">
      <c r="A20" s="21" t="s">
        <v>111</v>
      </c>
      <c r="B20" s="35">
        <v>4834</v>
      </c>
      <c r="C20" s="36">
        <v>4.0999999999999996</v>
      </c>
      <c r="D20" s="84">
        <v>4314</v>
      </c>
      <c r="E20" s="85">
        <v>3.7</v>
      </c>
      <c r="F20" s="35">
        <v>520</v>
      </c>
      <c r="G20" s="36">
        <v>12.1</v>
      </c>
      <c r="H20" s="107"/>
      <c r="I20" s="145"/>
    </row>
    <row r="21" spans="1:9" ht="17.100000000000001" customHeight="1">
      <c r="A21" s="21" t="s">
        <v>112</v>
      </c>
      <c r="B21" s="35">
        <v>10592</v>
      </c>
      <c r="C21" s="36">
        <v>9</v>
      </c>
      <c r="D21" s="84">
        <v>9814</v>
      </c>
      <c r="E21" s="85">
        <v>8.4</v>
      </c>
      <c r="F21" s="35">
        <v>778</v>
      </c>
      <c r="G21" s="36">
        <v>7.9</v>
      </c>
      <c r="H21" s="107"/>
      <c r="I21" s="145"/>
    </row>
    <row r="22" spans="1:9" ht="17.100000000000001" customHeight="1">
      <c r="A22" s="21" t="s">
        <v>113</v>
      </c>
      <c r="B22" s="35">
        <v>4908</v>
      </c>
      <c r="C22" s="36">
        <v>4.2</v>
      </c>
      <c r="D22" s="84">
        <v>4840</v>
      </c>
      <c r="E22" s="85">
        <v>4.0999999999999996</v>
      </c>
      <c r="F22" s="35">
        <v>68</v>
      </c>
      <c r="G22" s="36">
        <v>1.4</v>
      </c>
      <c r="H22" s="107"/>
      <c r="I22" s="145"/>
    </row>
    <row r="23" spans="1:9" ht="17.100000000000001" customHeight="1">
      <c r="A23" s="21" t="s">
        <v>114</v>
      </c>
      <c r="B23" s="35">
        <v>10021</v>
      </c>
      <c r="C23" s="36">
        <v>8.5</v>
      </c>
      <c r="D23" s="84">
        <v>10517</v>
      </c>
      <c r="E23" s="85">
        <v>9</v>
      </c>
      <c r="F23" s="35">
        <v>-496</v>
      </c>
      <c r="G23" s="36">
        <v>-4.7</v>
      </c>
      <c r="H23" s="107"/>
      <c r="I23" s="145"/>
    </row>
    <row r="24" spans="1:9" ht="17.100000000000001" customHeight="1">
      <c r="A24" s="21" t="s">
        <v>115</v>
      </c>
      <c r="B24" s="35">
        <v>7977</v>
      </c>
      <c r="C24" s="36">
        <v>6.8</v>
      </c>
      <c r="D24" s="84">
        <v>7916</v>
      </c>
      <c r="E24" s="85">
        <v>6.7</v>
      </c>
      <c r="F24" s="35">
        <v>61</v>
      </c>
      <c r="G24" s="36">
        <v>0.8</v>
      </c>
      <c r="H24" s="107"/>
      <c r="I24" s="145"/>
    </row>
    <row r="25" spans="1:9" ht="17.100000000000001" customHeight="1">
      <c r="A25" s="21" t="s">
        <v>116</v>
      </c>
      <c r="B25" s="35">
        <v>1704</v>
      </c>
      <c r="C25" s="36">
        <v>1.4</v>
      </c>
      <c r="D25" s="84">
        <v>1844</v>
      </c>
      <c r="E25" s="85">
        <v>1.6</v>
      </c>
      <c r="F25" s="35">
        <v>-140</v>
      </c>
      <c r="G25" s="36">
        <v>-7.6</v>
      </c>
      <c r="H25" s="107"/>
      <c r="I25" s="145"/>
    </row>
    <row r="26" spans="1:9" ht="17.100000000000001" customHeight="1">
      <c r="A26" s="127" t="s">
        <v>189</v>
      </c>
      <c r="B26" s="35">
        <v>201</v>
      </c>
      <c r="C26" s="36">
        <v>0.2</v>
      </c>
      <c r="D26" s="37">
        <v>0</v>
      </c>
      <c r="E26" s="37">
        <v>0</v>
      </c>
      <c r="F26" s="35">
        <v>201</v>
      </c>
      <c r="G26" s="37">
        <v>0</v>
      </c>
      <c r="H26" s="107"/>
      <c r="I26" s="145"/>
    </row>
    <row r="27" spans="1:9" ht="17.100000000000001" customHeight="1">
      <c r="A27" s="135" t="s">
        <v>196</v>
      </c>
      <c r="B27" s="35">
        <v>239</v>
      </c>
      <c r="C27" s="36">
        <v>0.2</v>
      </c>
      <c r="D27" s="84">
        <v>209</v>
      </c>
      <c r="E27" s="85">
        <v>0.2</v>
      </c>
      <c r="F27" s="35">
        <v>30</v>
      </c>
      <c r="G27" s="36">
        <v>14.4</v>
      </c>
      <c r="H27" s="107"/>
      <c r="I27" s="145"/>
    </row>
    <row r="28" spans="1:9" ht="17.100000000000001" customHeight="1">
      <c r="A28" s="135" t="s">
        <v>191</v>
      </c>
      <c r="B28" s="35">
        <v>2028</v>
      </c>
      <c r="C28" s="36">
        <v>1.7</v>
      </c>
      <c r="D28" s="84">
        <v>1489</v>
      </c>
      <c r="E28" s="85">
        <v>1.3</v>
      </c>
      <c r="F28" s="35">
        <v>539</v>
      </c>
      <c r="G28" s="36">
        <v>36.200000000000003</v>
      </c>
      <c r="H28" s="107"/>
      <c r="I28" s="145"/>
    </row>
    <row r="29" spans="1:9" ht="17.100000000000001" customHeight="1">
      <c r="A29" s="135" t="s">
        <v>192</v>
      </c>
      <c r="B29" s="35">
        <v>101</v>
      </c>
      <c r="C29" s="36">
        <v>0.1</v>
      </c>
      <c r="D29" s="84">
        <v>103</v>
      </c>
      <c r="E29" s="85">
        <v>0.1</v>
      </c>
      <c r="F29" s="35">
        <v>-2</v>
      </c>
      <c r="G29" s="36">
        <v>-1.9</v>
      </c>
      <c r="H29" s="107"/>
      <c r="I29" s="145"/>
    </row>
    <row r="30" spans="1:9" ht="17.100000000000001" customHeight="1">
      <c r="A30" s="135" t="s">
        <v>193</v>
      </c>
      <c r="B30" s="35">
        <v>76</v>
      </c>
      <c r="C30" s="36">
        <v>0.1</v>
      </c>
      <c r="D30" s="84">
        <v>78</v>
      </c>
      <c r="E30" s="85">
        <v>0.1</v>
      </c>
      <c r="F30" s="35">
        <v>-2</v>
      </c>
      <c r="G30" s="36">
        <v>-2.6</v>
      </c>
      <c r="H30" s="107"/>
      <c r="I30" s="145"/>
    </row>
    <row r="31" spans="1:9" ht="17.100000000000001" customHeight="1">
      <c r="A31" s="135" t="s">
        <v>194</v>
      </c>
      <c r="B31" s="35">
        <v>194</v>
      </c>
      <c r="C31" s="36">
        <v>0.2</v>
      </c>
      <c r="D31" s="84">
        <v>209</v>
      </c>
      <c r="E31" s="85">
        <v>0.2</v>
      </c>
      <c r="F31" s="35">
        <v>-15</v>
      </c>
      <c r="G31" s="36">
        <v>-7.2</v>
      </c>
      <c r="H31" s="107"/>
      <c r="I31" s="145"/>
    </row>
    <row r="32" spans="1:9" ht="17.100000000000001" customHeight="1">
      <c r="A32" s="135" t="s">
        <v>195</v>
      </c>
      <c r="B32" s="35">
        <v>843</v>
      </c>
      <c r="C32" s="36">
        <v>0.7</v>
      </c>
      <c r="D32" s="84">
        <v>725</v>
      </c>
      <c r="E32" s="85">
        <v>0.6</v>
      </c>
      <c r="F32" s="35">
        <v>118</v>
      </c>
      <c r="G32" s="36">
        <v>16.3</v>
      </c>
      <c r="I32" s="145"/>
    </row>
    <row r="33" spans="1:9" ht="17.100000000000001" customHeight="1">
      <c r="A33" s="88" t="s">
        <v>117</v>
      </c>
      <c r="B33" s="35">
        <v>117590</v>
      </c>
      <c r="C33" s="36">
        <v>100</v>
      </c>
      <c r="D33" s="84">
        <v>117278</v>
      </c>
      <c r="E33" s="85">
        <v>100</v>
      </c>
      <c r="F33" s="35">
        <v>312</v>
      </c>
      <c r="G33" s="36">
        <v>0.3</v>
      </c>
      <c r="I33" s="145"/>
    </row>
    <row r="34" spans="1:9" ht="17.100000000000001" customHeight="1">
      <c r="A34" s="29"/>
      <c r="B34" s="50"/>
      <c r="C34" s="51"/>
      <c r="D34" s="46"/>
      <c r="E34" s="46"/>
      <c r="F34" s="46"/>
      <c r="G34" s="46"/>
    </row>
    <row r="35" spans="1:9" ht="17.100000000000001" customHeight="1">
      <c r="A35" s="46"/>
      <c r="B35" s="46"/>
      <c r="C35" s="46"/>
    </row>
    <row r="36" spans="1:9" ht="17.100000000000001" customHeight="1">
      <c r="A36" s="46"/>
      <c r="B36" s="46"/>
      <c r="C36" s="46"/>
    </row>
    <row r="37" spans="1:9" ht="17.100000000000001" customHeight="1">
      <c r="A37" s="46"/>
      <c r="B37" s="46"/>
      <c r="C37" s="46"/>
    </row>
    <row r="38" spans="1:9" ht="17.100000000000001" customHeight="1">
      <c r="A38" s="46"/>
      <c r="B38" s="46"/>
      <c r="C38" s="46"/>
    </row>
    <row r="39" spans="1:9" ht="17.100000000000001" customHeight="1">
      <c r="A39" s="46"/>
      <c r="B39" s="46"/>
      <c r="C39" s="46"/>
    </row>
    <row r="40" spans="1:9" ht="17.100000000000001" customHeight="1">
      <c r="A40" s="46"/>
      <c r="B40" s="46"/>
      <c r="C40" s="46"/>
    </row>
    <row r="41" spans="1:9" ht="17.100000000000001" customHeight="1">
      <c r="A41" s="46"/>
      <c r="B41" s="46"/>
      <c r="C41" s="46"/>
    </row>
    <row r="42" spans="1:9" ht="17.100000000000001" customHeight="1">
      <c r="A42" s="46"/>
      <c r="B42" s="46"/>
      <c r="C42" s="46"/>
    </row>
    <row r="43" spans="1:9" ht="17.100000000000001" customHeight="1">
      <c r="A43" s="46"/>
      <c r="B43" s="46"/>
      <c r="C43" s="46"/>
    </row>
    <row r="44" spans="1:9" ht="17.100000000000001" customHeight="1">
      <c r="A44" s="46"/>
      <c r="B44" s="46"/>
      <c r="C44" s="46"/>
    </row>
    <row r="45" spans="1:9" ht="17.100000000000001" customHeight="1">
      <c r="A45" s="46"/>
      <c r="B45" s="46"/>
      <c r="C45" s="46"/>
    </row>
    <row r="46" spans="1:9" ht="17.100000000000001" customHeight="1">
      <c r="A46" s="46"/>
      <c r="B46" s="46"/>
      <c r="C46" s="46"/>
    </row>
    <row r="47" spans="1:9" ht="17.100000000000001" customHeight="1">
      <c r="A47" s="46"/>
      <c r="B47" s="46"/>
      <c r="C47" s="46"/>
    </row>
    <row r="48" spans="1:9" ht="17.100000000000001" customHeight="1">
      <c r="A48" s="46"/>
      <c r="B48" s="46"/>
      <c r="C48" s="46"/>
    </row>
    <row r="49" spans="1:3" ht="17.100000000000001" customHeight="1">
      <c r="A49" s="46"/>
      <c r="B49" s="46"/>
      <c r="C49" s="46"/>
    </row>
    <row r="50" spans="1:3" ht="17.100000000000001" customHeight="1">
      <c r="A50" s="46"/>
      <c r="B50" s="46"/>
      <c r="C50" s="46"/>
    </row>
    <row r="51" spans="1:3" ht="17.100000000000001" customHeight="1">
      <c r="A51" s="46"/>
      <c r="B51" s="46"/>
      <c r="C51" s="46"/>
    </row>
    <row r="52" spans="1:3" ht="17.100000000000001" customHeight="1">
      <c r="A52" s="46"/>
      <c r="B52" s="46"/>
      <c r="C52" s="46"/>
    </row>
    <row r="53" spans="1:3" ht="17.100000000000001" customHeight="1">
      <c r="A53" s="46"/>
      <c r="B53" s="46"/>
      <c r="C53" s="46"/>
    </row>
    <row r="54" spans="1:3" ht="17.100000000000001" customHeight="1">
      <c r="A54" s="46"/>
      <c r="B54" s="46"/>
      <c r="C54" s="46"/>
    </row>
    <row r="55" spans="1:3" ht="17.100000000000001" customHeight="1">
      <c r="A55" s="46"/>
      <c r="B55" s="46"/>
      <c r="C55" s="46"/>
    </row>
    <row r="56" spans="1:3" ht="17.100000000000001" customHeight="1">
      <c r="A56" s="46"/>
      <c r="B56" s="46"/>
      <c r="C56" s="46"/>
    </row>
    <row r="57" spans="1:3" ht="17.100000000000001" customHeight="1">
      <c r="A57" s="46"/>
      <c r="B57" s="46"/>
      <c r="C57" s="46"/>
    </row>
    <row r="58" spans="1:3" ht="17.100000000000001" customHeight="1">
      <c r="A58" s="46"/>
      <c r="B58" s="46"/>
      <c r="C58" s="46"/>
    </row>
    <row r="59" spans="1:3" ht="17.100000000000001" customHeight="1">
      <c r="A59" s="46"/>
      <c r="B59" s="46"/>
      <c r="C59" s="46"/>
    </row>
    <row r="60" spans="1:3">
      <c r="A60" s="46"/>
      <c r="B60" s="46"/>
      <c r="C60" s="46"/>
    </row>
    <row r="61" spans="1:3">
      <c r="A61" s="46"/>
      <c r="B61" s="46"/>
      <c r="C61" s="46"/>
    </row>
  </sheetData>
  <mergeCells count="8">
    <mergeCell ref="A4:G4"/>
    <mergeCell ref="A5:G5"/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opLeftCell="A7" zoomScaleNormal="100" workbookViewId="0">
      <selection activeCell="F30" sqref="F30"/>
    </sheetView>
  </sheetViews>
  <sheetFormatPr defaultRowHeight="15.6"/>
  <cols>
    <col min="1" max="1" width="37.44140625" style="9" bestFit="1" customWidth="1"/>
    <col min="2" max="2" width="10.77734375" style="9" customWidth="1"/>
    <col min="3" max="3" width="8.77734375" style="9" customWidth="1"/>
    <col min="4" max="4" width="10.77734375" style="9" customWidth="1"/>
    <col min="5" max="5" width="8.77734375" style="9" customWidth="1"/>
    <col min="6" max="6" width="10.77734375" style="9" customWidth="1"/>
    <col min="7" max="7" width="8.77734375" style="9" customWidth="1"/>
    <col min="8" max="11" width="8.88671875" style="9"/>
    <col min="12" max="12" width="8.88671875" style="147"/>
    <col min="13" max="251" width="8.88671875" style="9"/>
    <col min="252" max="252" width="21.6640625" style="9" customWidth="1"/>
    <col min="253" max="253" width="36.6640625" style="9" customWidth="1"/>
    <col min="254" max="254" width="38.6640625" style="9" customWidth="1"/>
    <col min="255" max="255" width="15.6640625" style="9" customWidth="1"/>
    <col min="256" max="507" width="8.88671875" style="9"/>
    <col min="508" max="508" width="21.6640625" style="9" customWidth="1"/>
    <col min="509" max="509" width="36.6640625" style="9" customWidth="1"/>
    <col min="510" max="510" width="38.6640625" style="9" customWidth="1"/>
    <col min="511" max="511" width="15.6640625" style="9" customWidth="1"/>
    <col min="512" max="763" width="8.88671875" style="9"/>
    <col min="764" max="764" width="21.6640625" style="9" customWidth="1"/>
    <col min="765" max="765" width="36.6640625" style="9" customWidth="1"/>
    <col min="766" max="766" width="38.6640625" style="9" customWidth="1"/>
    <col min="767" max="767" width="15.6640625" style="9" customWidth="1"/>
    <col min="768" max="1019" width="8.88671875" style="9"/>
    <col min="1020" max="1020" width="21.6640625" style="9" customWidth="1"/>
    <col min="1021" max="1021" width="36.6640625" style="9" customWidth="1"/>
    <col min="1022" max="1022" width="38.6640625" style="9" customWidth="1"/>
    <col min="1023" max="1023" width="15.6640625" style="9" customWidth="1"/>
    <col min="1024" max="1275" width="8.88671875" style="9"/>
    <col min="1276" max="1276" width="21.6640625" style="9" customWidth="1"/>
    <col min="1277" max="1277" width="36.6640625" style="9" customWidth="1"/>
    <col min="1278" max="1278" width="38.6640625" style="9" customWidth="1"/>
    <col min="1279" max="1279" width="15.6640625" style="9" customWidth="1"/>
    <col min="1280" max="1531" width="8.88671875" style="9"/>
    <col min="1532" max="1532" width="21.6640625" style="9" customWidth="1"/>
    <col min="1533" max="1533" width="36.6640625" style="9" customWidth="1"/>
    <col min="1534" max="1534" width="38.6640625" style="9" customWidth="1"/>
    <col min="1535" max="1535" width="15.6640625" style="9" customWidth="1"/>
    <col min="1536" max="1787" width="8.88671875" style="9"/>
    <col min="1788" max="1788" width="21.6640625" style="9" customWidth="1"/>
    <col min="1789" max="1789" width="36.6640625" style="9" customWidth="1"/>
    <col min="1790" max="1790" width="38.6640625" style="9" customWidth="1"/>
    <col min="1791" max="1791" width="15.6640625" style="9" customWidth="1"/>
    <col min="1792" max="2043" width="8.88671875" style="9"/>
    <col min="2044" max="2044" width="21.6640625" style="9" customWidth="1"/>
    <col min="2045" max="2045" width="36.6640625" style="9" customWidth="1"/>
    <col min="2046" max="2046" width="38.6640625" style="9" customWidth="1"/>
    <col min="2047" max="2047" width="15.6640625" style="9" customWidth="1"/>
    <col min="2048" max="2299" width="8.88671875" style="9"/>
    <col min="2300" max="2300" width="21.6640625" style="9" customWidth="1"/>
    <col min="2301" max="2301" width="36.6640625" style="9" customWidth="1"/>
    <col min="2302" max="2302" width="38.6640625" style="9" customWidth="1"/>
    <col min="2303" max="2303" width="15.6640625" style="9" customWidth="1"/>
    <col min="2304" max="2555" width="8.88671875" style="9"/>
    <col min="2556" max="2556" width="21.6640625" style="9" customWidth="1"/>
    <col min="2557" max="2557" width="36.6640625" style="9" customWidth="1"/>
    <col min="2558" max="2558" width="38.6640625" style="9" customWidth="1"/>
    <col min="2559" max="2559" width="15.6640625" style="9" customWidth="1"/>
    <col min="2560" max="2811" width="8.88671875" style="9"/>
    <col min="2812" max="2812" width="21.6640625" style="9" customWidth="1"/>
    <col min="2813" max="2813" width="36.6640625" style="9" customWidth="1"/>
    <col min="2814" max="2814" width="38.6640625" style="9" customWidth="1"/>
    <col min="2815" max="2815" width="15.6640625" style="9" customWidth="1"/>
    <col min="2816" max="3067" width="8.88671875" style="9"/>
    <col min="3068" max="3068" width="21.6640625" style="9" customWidth="1"/>
    <col min="3069" max="3069" width="36.6640625" style="9" customWidth="1"/>
    <col min="3070" max="3070" width="38.6640625" style="9" customWidth="1"/>
    <col min="3071" max="3071" width="15.6640625" style="9" customWidth="1"/>
    <col min="3072" max="3323" width="8.88671875" style="9"/>
    <col min="3324" max="3324" width="21.6640625" style="9" customWidth="1"/>
    <col min="3325" max="3325" width="36.6640625" style="9" customWidth="1"/>
    <col min="3326" max="3326" width="38.6640625" style="9" customWidth="1"/>
    <col min="3327" max="3327" width="15.6640625" style="9" customWidth="1"/>
    <col min="3328" max="3579" width="8.88671875" style="9"/>
    <col min="3580" max="3580" width="21.6640625" style="9" customWidth="1"/>
    <col min="3581" max="3581" width="36.6640625" style="9" customWidth="1"/>
    <col min="3582" max="3582" width="38.6640625" style="9" customWidth="1"/>
    <col min="3583" max="3583" width="15.6640625" style="9" customWidth="1"/>
    <col min="3584" max="3835" width="8.88671875" style="9"/>
    <col min="3836" max="3836" width="21.6640625" style="9" customWidth="1"/>
    <col min="3837" max="3837" width="36.6640625" style="9" customWidth="1"/>
    <col min="3838" max="3838" width="38.6640625" style="9" customWidth="1"/>
    <col min="3839" max="3839" width="15.6640625" style="9" customWidth="1"/>
    <col min="3840" max="4091" width="8.88671875" style="9"/>
    <col min="4092" max="4092" width="21.6640625" style="9" customWidth="1"/>
    <col min="4093" max="4093" width="36.6640625" style="9" customWidth="1"/>
    <col min="4094" max="4094" width="38.6640625" style="9" customWidth="1"/>
    <col min="4095" max="4095" width="15.6640625" style="9" customWidth="1"/>
    <col min="4096" max="4347" width="8.88671875" style="9"/>
    <col min="4348" max="4348" width="21.6640625" style="9" customWidth="1"/>
    <col min="4349" max="4349" width="36.6640625" style="9" customWidth="1"/>
    <col min="4350" max="4350" width="38.6640625" style="9" customWidth="1"/>
    <col min="4351" max="4351" width="15.6640625" style="9" customWidth="1"/>
    <col min="4352" max="4603" width="8.88671875" style="9"/>
    <col min="4604" max="4604" width="21.6640625" style="9" customWidth="1"/>
    <col min="4605" max="4605" width="36.6640625" style="9" customWidth="1"/>
    <col min="4606" max="4606" width="38.6640625" style="9" customWidth="1"/>
    <col min="4607" max="4607" width="15.6640625" style="9" customWidth="1"/>
    <col min="4608" max="4859" width="8.88671875" style="9"/>
    <col min="4860" max="4860" width="21.6640625" style="9" customWidth="1"/>
    <col min="4861" max="4861" width="36.6640625" style="9" customWidth="1"/>
    <col min="4862" max="4862" width="38.6640625" style="9" customWidth="1"/>
    <col min="4863" max="4863" width="15.6640625" style="9" customWidth="1"/>
    <col min="4864" max="5115" width="8.88671875" style="9"/>
    <col min="5116" max="5116" width="21.6640625" style="9" customWidth="1"/>
    <col min="5117" max="5117" width="36.6640625" style="9" customWidth="1"/>
    <col min="5118" max="5118" width="38.6640625" style="9" customWidth="1"/>
    <col min="5119" max="5119" width="15.6640625" style="9" customWidth="1"/>
    <col min="5120" max="5371" width="8.88671875" style="9"/>
    <col min="5372" max="5372" width="21.6640625" style="9" customWidth="1"/>
    <col min="5373" max="5373" width="36.6640625" style="9" customWidth="1"/>
    <col min="5374" max="5374" width="38.6640625" style="9" customWidth="1"/>
    <col min="5375" max="5375" width="15.6640625" style="9" customWidth="1"/>
    <col min="5376" max="5627" width="8.88671875" style="9"/>
    <col min="5628" max="5628" width="21.6640625" style="9" customWidth="1"/>
    <col min="5629" max="5629" width="36.6640625" style="9" customWidth="1"/>
    <col min="5630" max="5630" width="38.6640625" style="9" customWidth="1"/>
    <col min="5631" max="5631" width="15.6640625" style="9" customWidth="1"/>
    <col min="5632" max="5883" width="8.88671875" style="9"/>
    <col min="5884" max="5884" width="21.6640625" style="9" customWidth="1"/>
    <col min="5885" max="5885" width="36.6640625" style="9" customWidth="1"/>
    <col min="5886" max="5886" width="38.6640625" style="9" customWidth="1"/>
    <col min="5887" max="5887" width="15.6640625" style="9" customWidth="1"/>
    <col min="5888" max="6139" width="8.88671875" style="9"/>
    <col min="6140" max="6140" width="21.6640625" style="9" customWidth="1"/>
    <col min="6141" max="6141" width="36.6640625" style="9" customWidth="1"/>
    <col min="6142" max="6142" width="38.6640625" style="9" customWidth="1"/>
    <col min="6143" max="6143" width="15.6640625" style="9" customWidth="1"/>
    <col min="6144" max="6395" width="8.88671875" style="9"/>
    <col min="6396" max="6396" width="21.6640625" style="9" customWidth="1"/>
    <col min="6397" max="6397" width="36.6640625" style="9" customWidth="1"/>
    <col min="6398" max="6398" width="38.6640625" style="9" customWidth="1"/>
    <col min="6399" max="6399" width="15.6640625" style="9" customWidth="1"/>
    <col min="6400" max="6651" width="8.88671875" style="9"/>
    <col min="6652" max="6652" width="21.6640625" style="9" customWidth="1"/>
    <col min="6653" max="6653" width="36.6640625" style="9" customWidth="1"/>
    <col min="6654" max="6654" width="38.6640625" style="9" customWidth="1"/>
    <col min="6655" max="6655" width="15.6640625" style="9" customWidth="1"/>
    <col min="6656" max="6907" width="8.88671875" style="9"/>
    <col min="6908" max="6908" width="21.6640625" style="9" customWidth="1"/>
    <col min="6909" max="6909" width="36.6640625" style="9" customWidth="1"/>
    <col min="6910" max="6910" width="38.6640625" style="9" customWidth="1"/>
    <col min="6911" max="6911" width="15.6640625" style="9" customWidth="1"/>
    <col min="6912" max="7163" width="8.88671875" style="9"/>
    <col min="7164" max="7164" width="21.6640625" style="9" customWidth="1"/>
    <col min="7165" max="7165" width="36.6640625" style="9" customWidth="1"/>
    <col min="7166" max="7166" width="38.6640625" style="9" customWidth="1"/>
    <col min="7167" max="7167" width="15.6640625" style="9" customWidth="1"/>
    <col min="7168" max="7419" width="8.88671875" style="9"/>
    <col min="7420" max="7420" width="21.6640625" style="9" customWidth="1"/>
    <col min="7421" max="7421" width="36.6640625" style="9" customWidth="1"/>
    <col min="7422" max="7422" width="38.6640625" style="9" customWidth="1"/>
    <col min="7423" max="7423" width="15.6640625" style="9" customWidth="1"/>
    <col min="7424" max="7675" width="8.88671875" style="9"/>
    <col min="7676" max="7676" width="21.6640625" style="9" customWidth="1"/>
    <col min="7677" max="7677" width="36.6640625" style="9" customWidth="1"/>
    <col min="7678" max="7678" width="38.6640625" style="9" customWidth="1"/>
    <col min="7679" max="7679" width="15.6640625" style="9" customWidth="1"/>
    <col min="7680" max="7931" width="8.88671875" style="9"/>
    <col min="7932" max="7932" width="21.6640625" style="9" customWidth="1"/>
    <col min="7933" max="7933" width="36.6640625" style="9" customWidth="1"/>
    <col min="7934" max="7934" width="38.6640625" style="9" customWidth="1"/>
    <col min="7935" max="7935" width="15.6640625" style="9" customWidth="1"/>
    <col min="7936" max="8187" width="8.88671875" style="9"/>
    <col min="8188" max="8188" width="21.6640625" style="9" customWidth="1"/>
    <col min="8189" max="8189" width="36.6640625" style="9" customWidth="1"/>
    <col min="8190" max="8190" width="38.6640625" style="9" customWidth="1"/>
    <col min="8191" max="8191" width="15.6640625" style="9" customWidth="1"/>
    <col min="8192" max="8443" width="8.88671875" style="9"/>
    <col min="8444" max="8444" width="21.6640625" style="9" customWidth="1"/>
    <col min="8445" max="8445" width="36.6640625" style="9" customWidth="1"/>
    <col min="8446" max="8446" width="38.6640625" style="9" customWidth="1"/>
    <col min="8447" max="8447" width="15.6640625" style="9" customWidth="1"/>
    <col min="8448" max="8699" width="8.88671875" style="9"/>
    <col min="8700" max="8700" width="21.6640625" style="9" customWidth="1"/>
    <col min="8701" max="8701" width="36.6640625" style="9" customWidth="1"/>
    <col min="8702" max="8702" width="38.6640625" style="9" customWidth="1"/>
    <col min="8703" max="8703" width="15.6640625" style="9" customWidth="1"/>
    <col min="8704" max="8955" width="8.88671875" style="9"/>
    <col min="8956" max="8956" width="21.6640625" style="9" customWidth="1"/>
    <col min="8957" max="8957" width="36.6640625" style="9" customWidth="1"/>
    <col min="8958" max="8958" width="38.6640625" style="9" customWidth="1"/>
    <col min="8959" max="8959" width="15.6640625" style="9" customWidth="1"/>
    <col min="8960" max="9211" width="8.88671875" style="9"/>
    <col min="9212" max="9212" width="21.6640625" style="9" customWidth="1"/>
    <col min="9213" max="9213" width="36.6640625" style="9" customWidth="1"/>
    <col min="9214" max="9214" width="38.6640625" style="9" customWidth="1"/>
    <col min="9215" max="9215" width="15.6640625" style="9" customWidth="1"/>
    <col min="9216" max="9467" width="8.88671875" style="9"/>
    <col min="9468" max="9468" width="21.6640625" style="9" customWidth="1"/>
    <col min="9469" max="9469" width="36.6640625" style="9" customWidth="1"/>
    <col min="9470" max="9470" width="38.6640625" style="9" customWidth="1"/>
    <col min="9471" max="9471" width="15.6640625" style="9" customWidth="1"/>
    <col min="9472" max="9723" width="8.88671875" style="9"/>
    <col min="9724" max="9724" width="21.6640625" style="9" customWidth="1"/>
    <col min="9725" max="9725" width="36.6640625" style="9" customWidth="1"/>
    <col min="9726" max="9726" width="38.6640625" style="9" customWidth="1"/>
    <col min="9727" max="9727" width="15.6640625" style="9" customWidth="1"/>
    <col min="9728" max="9979" width="8.88671875" style="9"/>
    <col min="9980" max="9980" width="21.6640625" style="9" customWidth="1"/>
    <col min="9981" max="9981" width="36.6640625" style="9" customWidth="1"/>
    <col min="9982" max="9982" width="38.6640625" style="9" customWidth="1"/>
    <col min="9983" max="9983" width="15.6640625" style="9" customWidth="1"/>
    <col min="9984" max="10235" width="8.88671875" style="9"/>
    <col min="10236" max="10236" width="21.6640625" style="9" customWidth="1"/>
    <col min="10237" max="10237" width="36.6640625" style="9" customWidth="1"/>
    <col min="10238" max="10238" width="38.6640625" style="9" customWidth="1"/>
    <col min="10239" max="10239" width="15.6640625" style="9" customWidth="1"/>
    <col min="10240" max="10491" width="8.88671875" style="9"/>
    <col min="10492" max="10492" width="21.6640625" style="9" customWidth="1"/>
    <col min="10493" max="10493" width="36.6640625" style="9" customWidth="1"/>
    <col min="10494" max="10494" width="38.6640625" style="9" customWidth="1"/>
    <col min="10495" max="10495" width="15.6640625" style="9" customWidth="1"/>
    <col min="10496" max="10747" width="8.88671875" style="9"/>
    <col min="10748" max="10748" width="21.6640625" style="9" customWidth="1"/>
    <col min="10749" max="10749" width="36.6640625" style="9" customWidth="1"/>
    <col min="10750" max="10750" width="38.6640625" style="9" customWidth="1"/>
    <col min="10751" max="10751" width="15.6640625" style="9" customWidth="1"/>
    <col min="10752" max="11003" width="8.88671875" style="9"/>
    <col min="11004" max="11004" width="21.6640625" style="9" customWidth="1"/>
    <col min="11005" max="11005" width="36.6640625" style="9" customWidth="1"/>
    <col min="11006" max="11006" width="38.6640625" style="9" customWidth="1"/>
    <col min="11007" max="11007" width="15.6640625" style="9" customWidth="1"/>
    <col min="11008" max="11259" width="8.88671875" style="9"/>
    <col min="11260" max="11260" width="21.6640625" style="9" customWidth="1"/>
    <col min="11261" max="11261" width="36.6640625" style="9" customWidth="1"/>
    <col min="11262" max="11262" width="38.6640625" style="9" customWidth="1"/>
    <col min="11263" max="11263" width="15.6640625" style="9" customWidth="1"/>
    <col min="11264" max="11515" width="8.88671875" style="9"/>
    <col min="11516" max="11516" width="21.6640625" style="9" customWidth="1"/>
    <col min="11517" max="11517" width="36.6640625" style="9" customWidth="1"/>
    <col min="11518" max="11518" width="38.6640625" style="9" customWidth="1"/>
    <col min="11519" max="11519" width="15.6640625" style="9" customWidth="1"/>
    <col min="11520" max="11771" width="8.88671875" style="9"/>
    <col min="11772" max="11772" width="21.6640625" style="9" customWidth="1"/>
    <col min="11773" max="11773" width="36.6640625" style="9" customWidth="1"/>
    <col min="11774" max="11774" width="38.6640625" style="9" customWidth="1"/>
    <col min="11775" max="11775" width="15.6640625" style="9" customWidth="1"/>
    <col min="11776" max="12027" width="8.88671875" style="9"/>
    <col min="12028" max="12028" width="21.6640625" style="9" customWidth="1"/>
    <col min="12029" max="12029" width="36.6640625" style="9" customWidth="1"/>
    <col min="12030" max="12030" width="38.6640625" style="9" customWidth="1"/>
    <col min="12031" max="12031" width="15.6640625" style="9" customWidth="1"/>
    <col min="12032" max="12283" width="8.88671875" style="9"/>
    <col min="12284" max="12284" width="21.6640625" style="9" customWidth="1"/>
    <col min="12285" max="12285" width="36.6640625" style="9" customWidth="1"/>
    <col min="12286" max="12286" width="38.6640625" style="9" customWidth="1"/>
    <col min="12287" max="12287" width="15.6640625" style="9" customWidth="1"/>
    <col min="12288" max="12539" width="8.88671875" style="9"/>
    <col min="12540" max="12540" width="21.6640625" style="9" customWidth="1"/>
    <col min="12541" max="12541" width="36.6640625" style="9" customWidth="1"/>
    <col min="12542" max="12542" width="38.6640625" style="9" customWidth="1"/>
    <col min="12543" max="12543" width="15.6640625" style="9" customWidth="1"/>
    <col min="12544" max="12795" width="8.88671875" style="9"/>
    <col min="12796" max="12796" width="21.6640625" style="9" customWidth="1"/>
    <col min="12797" max="12797" width="36.6640625" style="9" customWidth="1"/>
    <col min="12798" max="12798" width="38.6640625" style="9" customWidth="1"/>
    <col min="12799" max="12799" width="15.6640625" style="9" customWidth="1"/>
    <col min="12800" max="13051" width="8.88671875" style="9"/>
    <col min="13052" max="13052" width="21.6640625" style="9" customWidth="1"/>
    <col min="13053" max="13053" width="36.6640625" style="9" customWidth="1"/>
    <col min="13054" max="13054" width="38.6640625" style="9" customWidth="1"/>
    <col min="13055" max="13055" width="15.6640625" style="9" customWidth="1"/>
    <col min="13056" max="13307" width="8.88671875" style="9"/>
    <col min="13308" max="13308" width="21.6640625" style="9" customWidth="1"/>
    <col min="13309" max="13309" width="36.6640625" style="9" customWidth="1"/>
    <col min="13310" max="13310" width="38.6640625" style="9" customWidth="1"/>
    <col min="13311" max="13311" width="15.6640625" style="9" customWidth="1"/>
    <col min="13312" max="13563" width="8.88671875" style="9"/>
    <col min="13564" max="13564" width="21.6640625" style="9" customWidth="1"/>
    <col min="13565" max="13565" width="36.6640625" style="9" customWidth="1"/>
    <col min="13566" max="13566" width="38.6640625" style="9" customWidth="1"/>
    <col min="13567" max="13567" width="15.6640625" style="9" customWidth="1"/>
    <col min="13568" max="13819" width="8.88671875" style="9"/>
    <col min="13820" max="13820" width="21.6640625" style="9" customWidth="1"/>
    <col min="13821" max="13821" width="36.6640625" style="9" customWidth="1"/>
    <col min="13822" max="13822" width="38.6640625" style="9" customWidth="1"/>
    <col min="13823" max="13823" width="15.6640625" style="9" customWidth="1"/>
    <col min="13824" max="14075" width="8.88671875" style="9"/>
    <col min="14076" max="14076" width="21.6640625" style="9" customWidth="1"/>
    <col min="14077" max="14077" width="36.6640625" style="9" customWidth="1"/>
    <col min="14078" max="14078" width="38.6640625" style="9" customWidth="1"/>
    <col min="14079" max="14079" width="15.6640625" style="9" customWidth="1"/>
    <col min="14080" max="14331" width="8.88671875" style="9"/>
    <col min="14332" max="14332" width="21.6640625" style="9" customWidth="1"/>
    <col min="14333" max="14333" width="36.6640625" style="9" customWidth="1"/>
    <col min="14334" max="14334" width="38.6640625" style="9" customWidth="1"/>
    <col min="14335" max="14335" width="15.6640625" style="9" customWidth="1"/>
    <col min="14336" max="14587" width="8.88671875" style="9"/>
    <col min="14588" max="14588" width="21.6640625" style="9" customWidth="1"/>
    <col min="14589" max="14589" width="36.6640625" style="9" customWidth="1"/>
    <col min="14590" max="14590" width="38.6640625" style="9" customWidth="1"/>
    <col min="14591" max="14591" width="15.6640625" style="9" customWidth="1"/>
    <col min="14592" max="14843" width="8.88671875" style="9"/>
    <col min="14844" max="14844" width="21.6640625" style="9" customWidth="1"/>
    <col min="14845" max="14845" width="36.6640625" style="9" customWidth="1"/>
    <col min="14846" max="14846" width="38.6640625" style="9" customWidth="1"/>
    <col min="14847" max="14847" width="15.6640625" style="9" customWidth="1"/>
    <col min="14848" max="15099" width="8.88671875" style="9"/>
    <col min="15100" max="15100" width="21.6640625" style="9" customWidth="1"/>
    <col min="15101" max="15101" width="36.6640625" style="9" customWidth="1"/>
    <col min="15102" max="15102" width="38.6640625" style="9" customWidth="1"/>
    <col min="15103" max="15103" width="15.6640625" style="9" customWidth="1"/>
    <col min="15104" max="15355" width="8.88671875" style="9"/>
    <col min="15356" max="15356" width="21.6640625" style="9" customWidth="1"/>
    <col min="15357" max="15357" width="36.6640625" style="9" customWidth="1"/>
    <col min="15358" max="15358" width="38.6640625" style="9" customWidth="1"/>
    <col min="15359" max="15359" width="15.6640625" style="9" customWidth="1"/>
    <col min="15360" max="15611" width="8.88671875" style="9"/>
    <col min="15612" max="15612" width="21.6640625" style="9" customWidth="1"/>
    <col min="15613" max="15613" width="36.6640625" style="9" customWidth="1"/>
    <col min="15614" max="15614" width="38.6640625" style="9" customWidth="1"/>
    <col min="15615" max="15615" width="15.6640625" style="9" customWidth="1"/>
    <col min="15616" max="15867" width="8.88671875" style="9"/>
    <col min="15868" max="15868" width="21.6640625" style="9" customWidth="1"/>
    <col min="15869" max="15869" width="36.6640625" style="9" customWidth="1"/>
    <col min="15870" max="15870" width="38.6640625" style="9" customWidth="1"/>
    <col min="15871" max="15871" width="15.6640625" style="9" customWidth="1"/>
    <col min="15872" max="16123" width="8.88671875" style="9"/>
    <col min="16124" max="16124" width="21.6640625" style="9" customWidth="1"/>
    <col min="16125" max="16125" width="36.6640625" style="9" customWidth="1"/>
    <col min="16126" max="16126" width="38.6640625" style="9" customWidth="1"/>
    <col min="16127" max="16127" width="15.6640625" style="9" customWidth="1"/>
    <col min="16128" max="16380" width="8.88671875" style="9"/>
    <col min="16381" max="16384" width="8.88671875" style="9" customWidth="1"/>
  </cols>
  <sheetData>
    <row r="1" spans="1:12" ht="50.1" customHeight="1">
      <c r="A1" s="29"/>
      <c r="B1" s="29"/>
      <c r="C1" s="29"/>
    </row>
    <row r="2" spans="1:12" ht="45.9" customHeight="1">
      <c r="A2" s="10" t="s">
        <v>84</v>
      </c>
      <c r="B2" s="29"/>
      <c r="C2" s="29"/>
    </row>
    <row r="3" spans="1:12" ht="18" customHeight="1">
      <c r="A3" s="11" t="s">
        <v>233</v>
      </c>
      <c r="B3" s="29"/>
      <c r="C3" s="29"/>
    </row>
    <row r="4" spans="1:12" ht="18" customHeight="1">
      <c r="A4" s="163" t="s">
        <v>217</v>
      </c>
      <c r="B4" s="164"/>
      <c r="C4" s="164"/>
      <c r="D4" s="164"/>
      <c r="E4" s="164"/>
      <c r="F4" s="164"/>
      <c r="G4" s="164"/>
    </row>
    <row r="5" spans="1:12" ht="18" customHeight="1">
      <c r="A5" s="163" t="s">
        <v>221</v>
      </c>
      <c r="B5" s="164"/>
      <c r="C5" s="164"/>
      <c r="D5" s="164"/>
      <c r="E5" s="164"/>
      <c r="F5" s="164"/>
      <c r="G5" s="164"/>
    </row>
    <row r="6" spans="1:12" ht="18" customHeight="1">
      <c r="A6" s="11" t="s">
        <v>185</v>
      </c>
      <c r="B6" s="29"/>
      <c r="C6" s="29"/>
    </row>
    <row r="7" spans="1:12" ht="2.1" customHeight="1">
      <c r="A7" s="29"/>
      <c r="B7" s="29"/>
      <c r="C7" s="29"/>
    </row>
    <row r="8" spans="1:12" ht="36" customHeight="1">
      <c r="A8" s="166" t="s">
        <v>96</v>
      </c>
      <c r="B8" s="166"/>
      <c r="C8" s="166"/>
      <c r="D8" s="166"/>
      <c r="E8" s="166"/>
      <c r="F8" s="166"/>
      <c r="G8" s="166"/>
    </row>
    <row r="9" spans="1:12" ht="15.9" customHeight="1">
      <c r="A9" s="29"/>
      <c r="B9" s="167"/>
      <c r="C9" s="167"/>
      <c r="F9" s="167" t="s">
        <v>4</v>
      </c>
      <c r="G9" s="167"/>
    </row>
    <row r="10" spans="1:12" ht="17.100000000000001" customHeight="1">
      <c r="A10" s="168" t="s">
        <v>129</v>
      </c>
      <c r="B10" s="178" t="s">
        <v>139</v>
      </c>
      <c r="C10" s="178"/>
      <c r="D10" s="178" t="s">
        <v>136</v>
      </c>
      <c r="E10" s="178"/>
      <c r="F10" s="178" t="s">
        <v>130</v>
      </c>
      <c r="G10" s="178"/>
    </row>
    <row r="11" spans="1:12" ht="17.100000000000001" customHeight="1">
      <c r="A11" s="168"/>
      <c r="B11" s="83" t="s">
        <v>7</v>
      </c>
      <c r="C11" s="83" t="s">
        <v>138</v>
      </c>
      <c r="D11" s="82" t="s">
        <v>7</v>
      </c>
      <c r="E11" s="82" t="s">
        <v>138</v>
      </c>
      <c r="F11" s="83" t="s">
        <v>7</v>
      </c>
      <c r="G11" s="83" t="s">
        <v>138</v>
      </c>
    </row>
    <row r="12" spans="1:12" ht="17.100000000000001" customHeight="1">
      <c r="A12" s="21" t="s">
        <v>172</v>
      </c>
      <c r="B12" s="90">
        <v>617</v>
      </c>
      <c r="C12" s="36">
        <v>3</v>
      </c>
      <c r="D12" s="90">
        <v>625</v>
      </c>
      <c r="E12" s="91">
        <v>2.8</v>
      </c>
      <c r="F12" s="35">
        <v>-8</v>
      </c>
      <c r="G12" s="36">
        <v>-1.3</v>
      </c>
      <c r="H12" s="110"/>
      <c r="J12" s="146"/>
      <c r="L12" s="148"/>
    </row>
    <row r="13" spans="1:12" ht="17.100000000000001" customHeight="1">
      <c r="A13" s="21" t="s">
        <v>118</v>
      </c>
      <c r="B13" s="90">
        <v>603</v>
      </c>
      <c r="C13" s="36">
        <v>2.9</v>
      </c>
      <c r="D13" s="90">
        <v>655</v>
      </c>
      <c r="E13" s="91">
        <v>2.9</v>
      </c>
      <c r="F13" s="35">
        <v>-52</v>
      </c>
      <c r="G13" s="36">
        <v>-7.9</v>
      </c>
      <c r="H13" s="110"/>
      <c r="J13" s="146"/>
      <c r="L13" s="148"/>
    </row>
    <row r="14" spans="1:12" ht="17.100000000000001" customHeight="1">
      <c r="A14" s="21" t="s">
        <v>119</v>
      </c>
      <c r="B14" s="90">
        <v>2963</v>
      </c>
      <c r="C14" s="36">
        <v>14.3</v>
      </c>
      <c r="D14" s="90">
        <v>3436</v>
      </c>
      <c r="E14" s="91">
        <v>15.4</v>
      </c>
      <c r="F14" s="35">
        <v>-473</v>
      </c>
      <c r="G14" s="36">
        <v>-13.8</v>
      </c>
      <c r="H14" s="110"/>
      <c r="J14" s="146"/>
      <c r="L14" s="148"/>
    </row>
    <row r="15" spans="1:12" ht="17.100000000000001" customHeight="1">
      <c r="A15" s="86" t="s">
        <v>149</v>
      </c>
      <c r="B15" s="90">
        <v>368</v>
      </c>
      <c r="C15" s="36">
        <v>1.8</v>
      </c>
      <c r="D15" s="90">
        <v>2176</v>
      </c>
      <c r="E15" s="91">
        <v>9.6999999999999993</v>
      </c>
      <c r="F15" s="35">
        <v>-1808</v>
      </c>
      <c r="G15" s="36">
        <v>-83.1</v>
      </c>
      <c r="H15" s="110"/>
      <c r="J15" s="146"/>
      <c r="L15" s="148"/>
    </row>
    <row r="16" spans="1:12" ht="17.100000000000001" customHeight="1">
      <c r="A16" s="21" t="s">
        <v>120</v>
      </c>
      <c r="B16" s="90">
        <v>390</v>
      </c>
      <c r="C16" s="36">
        <v>1.9</v>
      </c>
      <c r="D16" s="90">
        <v>242</v>
      </c>
      <c r="E16" s="91">
        <v>1.1000000000000001</v>
      </c>
      <c r="F16" s="35">
        <v>148</v>
      </c>
      <c r="G16" s="36">
        <v>61.2</v>
      </c>
      <c r="H16" s="110"/>
      <c r="J16" s="146"/>
      <c r="L16" s="148"/>
    </row>
    <row r="17" spans="1:12" ht="17.100000000000001" customHeight="1">
      <c r="A17" s="21" t="s">
        <v>121</v>
      </c>
      <c r="B17" s="90">
        <v>1851</v>
      </c>
      <c r="C17" s="36">
        <v>8.9</v>
      </c>
      <c r="D17" s="90">
        <v>1833</v>
      </c>
      <c r="E17" s="91">
        <v>8.1999999999999993</v>
      </c>
      <c r="F17" s="35">
        <v>18</v>
      </c>
      <c r="G17" s="36">
        <v>1</v>
      </c>
      <c r="H17" s="110"/>
      <c r="J17" s="146"/>
      <c r="L17" s="148"/>
    </row>
    <row r="18" spans="1:12" ht="17.100000000000001" customHeight="1">
      <c r="A18" s="21" t="s">
        <v>109</v>
      </c>
      <c r="B18" s="90">
        <v>2228</v>
      </c>
      <c r="C18" s="36">
        <v>10.7</v>
      </c>
      <c r="D18" s="90">
        <v>2504</v>
      </c>
      <c r="E18" s="91">
        <v>11.2</v>
      </c>
      <c r="F18" s="35">
        <v>-276</v>
      </c>
      <c r="G18" s="36">
        <v>-11</v>
      </c>
      <c r="H18" s="110"/>
      <c r="J18" s="146"/>
      <c r="L18" s="148"/>
    </row>
    <row r="19" spans="1:12" ht="17.100000000000001" customHeight="1">
      <c r="A19" s="21" t="s">
        <v>122</v>
      </c>
      <c r="B19" s="90">
        <v>477</v>
      </c>
      <c r="C19" s="36">
        <v>2.2999999999999998</v>
      </c>
      <c r="D19" s="90">
        <v>479</v>
      </c>
      <c r="E19" s="91">
        <v>2.2000000000000002</v>
      </c>
      <c r="F19" s="35">
        <v>-2</v>
      </c>
      <c r="G19" s="36">
        <v>-0.4</v>
      </c>
      <c r="H19" s="110"/>
      <c r="J19" s="146"/>
      <c r="L19" s="148"/>
    </row>
    <row r="20" spans="1:12" ht="17.100000000000001" customHeight="1">
      <c r="A20" s="21" t="s">
        <v>123</v>
      </c>
      <c r="B20" s="90">
        <v>539</v>
      </c>
      <c r="C20" s="36">
        <v>2.6</v>
      </c>
      <c r="D20" s="90">
        <v>590</v>
      </c>
      <c r="E20" s="91">
        <v>2.6</v>
      </c>
      <c r="F20" s="35">
        <v>-51</v>
      </c>
      <c r="G20" s="36">
        <v>-8.6</v>
      </c>
      <c r="H20" s="110"/>
      <c r="J20" s="146"/>
      <c r="L20" s="148"/>
    </row>
    <row r="21" spans="1:12" ht="17.100000000000001" customHeight="1">
      <c r="A21" s="21" t="s">
        <v>124</v>
      </c>
      <c r="B21" s="90">
        <v>555</v>
      </c>
      <c r="C21" s="36">
        <v>2.7</v>
      </c>
      <c r="D21" s="90">
        <v>559</v>
      </c>
      <c r="E21" s="91">
        <v>2.5</v>
      </c>
      <c r="F21" s="35">
        <v>-4</v>
      </c>
      <c r="G21" s="36">
        <v>-0.7</v>
      </c>
      <c r="H21" s="110"/>
      <c r="J21" s="146"/>
      <c r="L21" s="148"/>
    </row>
    <row r="22" spans="1:12" ht="17.100000000000001" customHeight="1">
      <c r="A22" s="21" t="s">
        <v>125</v>
      </c>
      <c r="B22" s="90">
        <v>465</v>
      </c>
      <c r="C22" s="36">
        <v>2.2000000000000002</v>
      </c>
      <c r="D22" s="90">
        <v>297</v>
      </c>
      <c r="E22" s="91">
        <v>1.3</v>
      </c>
      <c r="F22" s="35">
        <v>168</v>
      </c>
      <c r="G22" s="36">
        <v>56.6</v>
      </c>
      <c r="H22" s="110"/>
      <c r="J22" s="146"/>
      <c r="L22" s="148"/>
    </row>
    <row r="23" spans="1:12" ht="17.100000000000001" customHeight="1">
      <c r="A23" s="21" t="s">
        <v>126</v>
      </c>
      <c r="B23" s="90">
        <v>1265</v>
      </c>
      <c r="C23" s="36">
        <v>6.1</v>
      </c>
      <c r="D23" s="90">
        <v>1331</v>
      </c>
      <c r="E23" s="91">
        <v>6</v>
      </c>
      <c r="F23" s="35">
        <v>-66</v>
      </c>
      <c r="G23" s="36">
        <v>-5</v>
      </c>
      <c r="H23" s="110"/>
      <c r="J23" s="146"/>
      <c r="L23" s="148"/>
    </row>
    <row r="24" spans="1:12" ht="17.100000000000001" customHeight="1">
      <c r="A24" s="21" t="s">
        <v>127</v>
      </c>
      <c r="B24" s="90">
        <v>1825</v>
      </c>
      <c r="C24" s="36">
        <v>8.8000000000000007</v>
      </c>
      <c r="D24" s="90">
        <v>1722</v>
      </c>
      <c r="E24" s="91">
        <v>7.7</v>
      </c>
      <c r="F24" s="35">
        <v>103</v>
      </c>
      <c r="G24" s="36">
        <v>6</v>
      </c>
      <c r="H24" s="110"/>
      <c r="J24" s="146"/>
      <c r="L24" s="148"/>
    </row>
    <row r="25" spans="1:12" ht="17.100000000000001" customHeight="1">
      <c r="A25" s="21" t="s">
        <v>128</v>
      </c>
      <c r="B25" s="90">
        <v>826</v>
      </c>
      <c r="C25" s="36">
        <v>4</v>
      </c>
      <c r="D25" s="90">
        <v>791</v>
      </c>
      <c r="E25" s="91">
        <v>3.5</v>
      </c>
      <c r="F25" s="35">
        <v>35</v>
      </c>
      <c r="G25" s="36">
        <v>4.4000000000000004</v>
      </c>
      <c r="H25" s="110"/>
      <c r="J25" s="146"/>
      <c r="L25" s="148"/>
    </row>
    <row r="26" spans="1:12" ht="17.100000000000001" customHeight="1">
      <c r="A26" s="127" t="s">
        <v>198</v>
      </c>
      <c r="B26" s="90">
        <v>115</v>
      </c>
      <c r="C26" s="36">
        <v>0.5</v>
      </c>
      <c r="D26" s="92">
        <v>0</v>
      </c>
      <c r="E26" s="92">
        <v>0</v>
      </c>
      <c r="F26" s="35">
        <v>115</v>
      </c>
      <c r="G26" s="92">
        <v>0</v>
      </c>
      <c r="H26" s="110"/>
      <c r="J26" s="146"/>
      <c r="L26" s="148"/>
    </row>
    <row r="27" spans="1:12" ht="17.100000000000001" customHeight="1">
      <c r="A27" s="21" t="s">
        <v>199</v>
      </c>
      <c r="B27" s="92">
        <v>0</v>
      </c>
      <c r="C27" s="92">
        <v>0</v>
      </c>
      <c r="D27" s="92">
        <v>0</v>
      </c>
      <c r="E27" s="92">
        <v>0</v>
      </c>
      <c r="F27" s="92">
        <v>0</v>
      </c>
      <c r="G27" s="92">
        <v>0</v>
      </c>
      <c r="H27" s="110"/>
      <c r="J27" s="146"/>
      <c r="L27" s="148"/>
    </row>
    <row r="28" spans="1:12" ht="17.100000000000001" customHeight="1">
      <c r="A28" s="21" t="s">
        <v>200</v>
      </c>
      <c r="B28" s="35">
        <v>3802</v>
      </c>
      <c r="C28" s="36">
        <v>18.3</v>
      </c>
      <c r="D28" s="90">
        <v>3268</v>
      </c>
      <c r="E28" s="91">
        <v>14.6</v>
      </c>
      <c r="F28" s="35">
        <v>534</v>
      </c>
      <c r="G28" s="36">
        <v>16.3</v>
      </c>
      <c r="H28" s="110"/>
      <c r="J28" s="146"/>
      <c r="L28" s="148"/>
    </row>
    <row r="29" spans="1:12" ht="17.100000000000001" customHeight="1">
      <c r="A29" s="21" t="s">
        <v>201</v>
      </c>
      <c r="B29" s="35">
        <v>11</v>
      </c>
      <c r="C29" s="36">
        <v>0</v>
      </c>
      <c r="D29" s="90">
        <v>11</v>
      </c>
      <c r="E29" s="36">
        <v>0</v>
      </c>
      <c r="F29" s="35">
        <v>0</v>
      </c>
      <c r="G29" s="36">
        <v>0</v>
      </c>
      <c r="H29" s="110"/>
      <c r="J29" s="146"/>
      <c r="L29" s="148"/>
    </row>
    <row r="30" spans="1:12" ht="17.100000000000001" customHeight="1">
      <c r="A30" s="21" t="s">
        <v>202</v>
      </c>
      <c r="B30" s="92">
        <v>80</v>
      </c>
      <c r="C30" s="36">
        <v>0.4</v>
      </c>
      <c r="D30" s="92">
        <v>53</v>
      </c>
      <c r="E30" s="91">
        <v>0.2</v>
      </c>
      <c r="F30" s="35">
        <v>27</v>
      </c>
      <c r="G30" s="36">
        <v>50.9</v>
      </c>
      <c r="H30" s="110"/>
      <c r="J30" s="146"/>
      <c r="L30" s="148"/>
    </row>
    <row r="31" spans="1:12" s="47" customFormat="1" ht="17.100000000000001" customHeight="1">
      <c r="A31" s="21" t="s">
        <v>203</v>
      </c>
      <c r="B31" s="92">
        <v>175</v>
      </c>
      <c r="C31" s="36">
        <v>0.8</v>
      </c>
      <c r="D31" s="92">
        <v>188</v>
      </c>
      <c r="E31" s="91">
        <v>0.8</v>
      </c>
      <c r="F31" s="35">
        <v>-13</v>
      </c>
      <c r="G31" s="36">
        <v>-6.9</v>
      </c>
      <c r="H31" s="110"/>
      <c r="I31" s="9"/>
      <c r="J31" s="146"/>
      <c r="K31" s="9"/>
      <c r="L31" s="148"/>
    </row>
    <row r="32" spans="1:12" ht="17.100000000000001" customHeight="1">
      <c r="A32" s="21" t="s">
        <v>204</v>
      </c>
      <c r="B32" s="35">
        <v>1621</v>
      </c>
      <c r="C32" s="36">
        <v>7.8</v>
      </c>
      <c r="D32" s="92">
        <v>1632</v>
      </c>
      <c r="E32" s="85">
        <v>7.3</v>
      </c>
      <c r="F32" s="35">
        <v>-11</v>
      </c>
      <c r="G32" s="36">
        <v>-0.7</v>
      </c>
      <c r="J32" s="146"/>
      <c r="L32" s="148"/>
    </row>
    <row r="33" spans="1:12" ht="17.100000000000001" customHeight="1">
      <c r="A33" s="21" t="s">
        <v>117</v>
      </c>
      <c r="B33" s="35">
        <v>20776</v>
      </c>
      <c r="C33" s="36">
        <v>100</v>
      </c>
      <c r="D33" s="90">
        <v>22392</v>
      </c>
      <c r="E33" s="91">
        <v>100</v>
      </c>
      <c r="F33" s="35">
        <v>-1616</v>
      </c>
      <c r="G33" s="36">
        <v>-7.2</v>
      </c>
      <c r="J33" s="146"/>
      <c r="L33" s="148"/>
    </row>
    <row r="34" spans="1:12" ht="17.100000000000001" customHeight="1">
      <c r="A34" s="93" t="s">
        <v>131</v>
      </c>
      <c r="B34" s="94"/>
      <c r="C34" s="95"/>
      <c r="D34" s="4"/>
      <c r="E34" s="4"/>
      <c r="F34" s="4"/>
      <c r="G34" s="4"/>
    </row>
    <row r="35" spans="1:12" ht="17.100000000000001" customHeight="1">
      <c r="A35" s="29"/>
      <c r="B35" s="29"/>
      <c r="C35" s="29"/>
      <c r="D35" s="29"/>
      <c r="E35" s="29"/>
      <c r="F35" s="29"/>
      <c r="G35" s="29"/>
    </row>
    <row r="36" spans="1:12" ht="17.100000000000001" customHeight="1">
      <c r="A36" s="29"/>
      <c r="B36" s="29"/>
      <c r="C36" s="29"/>
    </row>
    <row r="37" spans="1:12" ht="17.100000000000001" customHeight="1">
      <c r="A37" s="29"/>
      <c r="B37" s="29"/>
      <c r="C37" s="29"/>
    </row>
    <row r="38" spans="1:12" ht="17.100000000000001" customHeight="1">
      <c r="A38" s="29"/>
      <c r="B38" s="29"/>
      <c r="C38" s="29"/>
    </row>
    <row r="39" spans="1:12" ht="17.100000000000001" customHeight="1">
      <c r="A39" s="29"/>
      <c r="B39" s="29"/>
      <c r="C39" s="29"/>
    </row>
    <row r="40" spans="1:12" ht="17.100000000000001" customHeight="1">
      <c r="A40" s="29"/>
      <c r="B40" s="29"/>
      <c r="C40" s="29"/>
    </row>
    <row r="41" spans="1:12" ht="17.100000000000001" customHeight="1">
      <c r="A41" s="29"/>
      <c r="B41" s="29"/>
      <c r="C41" s="29"/>
    </row>
    <row r="42" spans="1:12" ht="17.100000000000001" customHeight="1">
      <c r="A42" s="29"/>
      <c r="B42" s="29"/>
      <c r="C42" s="29"/>
    </row>
    <row r="43" spans="1:12" ht="17.100000000000001" customHeight="1">
      <c r="A43" s="29"/>
      <c r="B43" s="29"/>
      <c r="C43" s="29"/>
    </row>
    <row r="44" spans="1:12" ht="17.100000000000001" customHeight="1">
      <c r="A44" s="29"/>
      <c r="B44" s="29"/>
      <c r="C44" s="29"/>
    </row>
    <row r="45" spans="1:12" ht="17.100000000000001" customHeight="1">
      <c r="A45" s="29"/>
      <c r="B45" s="29"/>
      <c r="C45" s="29"/>
    </row>
    <row r="46" spans="1:12" ht="17.100000000000001" customHeight="1">
      <c r="A46" s="29"/>
      <c r="B46" s="29"/>
      <c r="C46" s="29"/>
    </row>
    <row r="47" spans="1:12" ht="17.100000000000001" customHeight="1">
      <c r="A47" s="29"/>
      <c r="B47" s="29"/>
      <c r="C47" s="29"/>
    </row>
    <row r="48" spans="1:12" ht="17.100000000000001" customHeight="1">
      <c r="A48" s="29"/>
      <c r="B48" s="29"/>
      <c r="C48" s="29"/>
    </row>
    <row r="49" spans="1:3" ht="17.100000000000001" customHeight="1">
      <c r="A49" s="29"/>
      <c r="B49" s="29"/>
      <c r="C49" s="29"/>
    </row>
    <row r="50" spans="1:3" ht="17.100000000000001" customHeight="1">
      <c r="A50" s="29"/>
      <c r="B50" s="29"/>
      <c r="C50" s="29"/>
    </row>
    <row r="51" spans="1:3" ht="17.100000000000001" customHeight="1">
      <c r="A51" s="29"/>
      <c r="B51" s="29"/>
      <c r="C51" s="29"/>
    </row>
    <row r="52" spans="1:3" ht="17.100000000000001" customHeight="1">
      <c r="A52" s="29"/>
      <c r="B52" s="29"/>
      <c r="C52" s="29"/>
    </row>
    <row r="53" spans="1:3" ht="17.100000000000001" customHeight="1">
      <c r="A53" s="29"/>
      <c r="B53" s="29"/>
      <c r="C53" s="29"/>
    </row>
    <row r="54" spans="1:3" ht="17.100000000000001" customHeight="1">
      <c r="A54" s="29"/>
      <c r="B54" s="29"/>
      <c r="C54" s="29"/>
    </row>
    <row r="55" spans="1:3" ht="17.100000000000001" customHeight="1">
      <c r="A55" s="29"/>
      <c r="B55" s="29"/>
      <c r="C55" s="29"/>
    </row>
    <row r="56" spans="1:3" ht="17.100000000000001" customHeight="1">
      <c r="A56" s="29"/>
      <c r="B56" s="29"/>
      <c r="C56" s="29"/>
    </row>
    <row r="57" spans="1:3" ht="17.100000000000001" customHeight="1">
      <c r="A57" s="29"/>
      <c r="B57" s="29"/>
      <c r="C57" s="29"/>
    </row>
    <row r="58" spans="1:3" ht="17.100000000000001" customHeight="1">
      <c r="A58" s="29"/>
      <c r="B58" s="29"/>
      <c r="C58" s="29"/>
    </row>
    <row r="59" spans="1:3" ht="17.100000000000001" customHeight="1">
      <c r="A59" s="29"/>
      <c r="B59" s="29"/>
      <c r="C59" s="29"/>
    </row>
    <row r="60" spans="1:3">
      <c r="A60" s="29"/>
      <c r="B60" s="29"/>
      <c r="C60" s="29"/>
    </row>
    <row r="61" spans="1:3">
      <c r="A61" s="29"/>
      <c r="B61" s="29"/>
      <c r="C61" s="29"/>
    </row>
  </sheetData>
  <mergeCells count="9">
    <mergeCell ref="A4:G4"/>
    <mergeCell ref="A5:G5"/>
    <mergeCell ref="A8:G8"/>
    <mergeCell ref="B9:C9"/>
    <mergeCell ref="A10:A11"/>
    <mergeCell ref="D10:E10"/>
    <mergeCell ref="B10:C10"/>
    <mergeCell ref="F10:G10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topLeftCell="A4" zoomScaleNormal="100" workbookViewId="0">
      <selection activeCell="G31" sqref="G31"/>
    </sheetView>
  </sheetViews>
  <sheetFormatPr defaultRowHeight="15.6"/>
  <cols>
    <col min="1" max="1" width="36.33203125" style="9" customWidth="1"/>
    <col min="2" max="2" width="10.77734375" style="9" customWidth="1"/>
    <col min="3" max="3" width="8.77734375" style="9" customWidth="1"/>
    <col min="4" max="4" width="10.77734375" style="9" customWidth="1"/>
    <col min="5" max="5" width="8.77734375" style="9" customWidth="1"/>
    <col min="6" max="6" width="10.77734375" style="9" customWidth="1"/>
    <col min="7" max="7" width="8.77734375" style="9" customWidth="1"/>
    <col min="8" max="251" width="8.88671875" style="9"/>
    <col min="252" max="252" width="5.6640625" style="9" customWidth="1"/>
    <col min="253" max="253" width="36.6640625" style="9" customWidth="1"/>
    <col min="254" max="254" width="40.6640625" style="9" customWidth="1"/>
    <col min="255" max="255" width="15.6640625" style="9" customWidth="1"/>
    <col min="256" max="507" width="8.88671875" style="9"/>
    <col min="508" max="508" width="5.6640625" style="9" customWidth="1"/>
    <col min="509" max="509" width="36.6640625" style="9" customWidth="1"/>
    <col min="510" max="510" width="40.6640625" style="9" customWidth="1"/>
    <col min="511" max="511" width="15.6640625" style="9" customWidth="1"/>
    <col min="512" max="763" width="8.88671875" style="9"/>
    <col min="764" max="764" width="5.6640625" style="9" customWidth="1"/>
    <col min="765" max="765" width="36.6640625" style="9" customWidth="1"/>
    <col min="766" max="766" width="40.6640625" style="9" customWidth="1"/>
    <col min="767" max="767" width="15.6640625" style="9" customWidth="1"/>
    <col min="768" max="1019" width="8.88671875" style="9"/>
    <col min="1020" max="1020" width="5.6640625" style="9" customWidth="1"/>
    <col min="1021" max="1021" width="36.6640625" style="9" customWidth="1"/>
    <col min="1022" max="1022" width="40.6640625" style="9" customWidth="1"/>
    <col min="1023" max="1023" width="15.6640625" style="9" customWidth="1"/>
    <col min="1024" max="1275" width="8.88671875" style="9"/>
    <col min="1276" max="1276" width="5.6640625" style="9" customWidth="1"/>
    <col min="1277" max="1277" width="36.6640625" style="9" customWidth="1"/>
    <col min="1278" max="1278" width="40.6640625" style="9" customWidth="1"/>
    <col min="1279" max="1279" width="15.6640625" style="9" customWidth="1"/>
    <col min="1280" max="1531" width="8.88671875" style="9"/>
    <col min="1532" max="1532" width="5.6640625" style="9" customWidth="1"/>
    <col min="1533" max="1533" width="36.6640625" style="9" customWidth="1"/>
    <col min="1534" max="1534" width="40.6640625" style="9" customWidth="1"/>
    <col min="1535" max="1535" width="15.6640625" style="9" customWidth="1"/>
    <col min="1536" max="1787" width="8.88671875" style="9"/>
    <col min="1788" max="1788" width="5.6640625" style="9" customWidth="1"/>
    <col min="1789" max="1789" width="36.6640625" style="9" customWidth="1"/>
    <col min="1790" max="1790" width="40.6640625" style="9" customWidth="1"/>
    <col min="1791" max="1791" width="15.6640625" style="9" customWidth="1"/>
    <col min="1792" max="2043" width="8.88671875" style="9"/>
    <col min="2044" max="2044" width="5.6640625" style="9" customWidth="1"/>
    <col min="2045" max="2045" width="36.6640625" style="9" customWidth="1"/>
    <col min="2046" max="2046" width="40.6640625" style="9" customWidth="1"/>
    <col min="2047" max="2047" width="15.6640625" style="9" customWidth="1"/>
    <col min="2048" max="2299" width="8.88671875" style="9"/>
    <col min="2300" max="2300" width="5.6640625" style="9" customWidth="1"/>
    <col min="2301" max="2301" width="36.6640625" style="9" customWidth="1"/>
    <col min="2302" max="2302" width="40.6640625" style="9" customWidth="1"/>
    <col min="2303" max="2303" width="15.6640625" style="9" customWidth="1"/>
    <col min="2304" max="2555" width="8.88671875" style="9"/>
    <col min="2556" max="2556" width="5.6640625" style="9" customWidth="1"/>
    <col min="2557" max="2557" width="36.6640625" style="9" customWidth="1"/>
    <col min="2558" max="2558" width="40.6640625" style="9" customWidth="1"/>
    <col min="2559" max="2559" width="15.6640625" style="9" customWidth="1"/>
    <col min="2560" max="2811" width="8.88671875" style="9"/>
    <col min="2812" max="2812" width="5.6640625" style="9" customWidth="1"/>
    <col min="2813" max="2813" width="36.6640625" style="9" customWidth="1"/>
    <col min="2814" max="2814" width="40.6640625" style="9" customWidth="1"/>
    <col min="2815" max="2815" width="15.6640625" style="9" customWidth="1"/>
    <col min="2816" max="3067" width="8.88671875" style="9"/>
    <col min="3068" max="3068" width="5.6640625" style="9" customWidth="1"/>
    <col min="3069" max="3069" width="36.6640625" style="9" customWidth="1"/>
    <col min="3070" max="3070" width="40.6640625" style="9" customWidth="1"/>
    <col min="3071" max="3071" width="15.6640625" style="9" customWidth="1"/>
    <col min="3072" max="3323" width="8.88671875" style="9"/>
    <col min="3324" max="3324" width="5.6640625" style="9" customWidth="1"/>
    <col min="3325" max="3325" width="36.6640625" style="9" customWidth="1"/>
    <col min="3326" max="3326" width="40.6640625" style="9" customWidth="1"/>
    <col min="3327" max="3327" width="15.6640625" style="9" customWidth="1"/>
    <col min="3328" max="3579" width="8.88671875" style="9"/>
    <col min="3580" max="3580" width="5.6640625" style="9" customWidth="1"/>
    <col min="3581" max="3581" width="36.6640625" style="9" customWidth="1"/>
    <col min="3582" max="3582" width="40.6640625" style="9" customWidth="1"/>
    <col min="3583" max="3583" width="15.6640625" style="9" customWidth="1"/>
    <col min="3584" max="3835" width="8.88671875" style="9"/>
    <col min="3836" max="3836" width="5.6640625" style="9" customWidth="1"/>
    <col min="3837" max="3837" width="36.6640625" style="9" customWidth="1"/>
    <col min="3838" max="3838" width="40.6640625" style="9" customWidth="1"/>
    <col min="3839" max="3839" width="15.6640625" style="9" customWidth="1"/>
    <col min="3840" max="4091" width="8.88671875" style="9"/>
    <col min="4092" max="4092" width="5.6640625" style="9" customWidth="1"/>
    <col min="4093" max="4093" width="36.6640625" style="9" customWidth="1"/>
    <col min="4094" max="4094" width="40.6640625" style="9" customWidth="1"/>
    <col min="4095" max="4095" width="15.6640625" style="9" customWidth="1"/>
    <col min="4096" max="4347" width="8.88671875" style="9"/>
    <col min="4348" max="4348" width="5.6640625" style="9" customWidth="1"/>
    <col min="4349" max="4349" width="36.6640625" style="9" customWidth="1"/>
    <col min="4350" max="4350" width="40.6640625" style="9" customWidth="1"/>
    <col min="4351" max="4351" width="15.6640625" style="9" customWidth="1"/>
    <col min="4352" max="4603" width="8.88671875" style="9"/>
    <col min="4604" max="4604" width="5.6640625" style="9" customWidth="1"/>
    <col min="4605" max="4605" width="36.6640625" style="9" customWidth="1"/>
    <col min="4606" max="4606" width="40.6640625" style="9" customWidth="1"/>
    <col min="4607" max="4607" width="15.6640625" style="9" customWidth="1"/>
    <col min="4608" max="4859" width="8.88671875" style="9"/>
    <col min="4860" max="4860" width="5.6640625" style="9" customWidth="1"/>
    <col min="4861" max="4861" width="36.6640625" style="9" customWidth="1"/>
    <col min="4862" max="4862" width="40.6640625" style="9" customWidth="1"/>
    <col min="4863" max="4863" width="15.6640625" style="9" customWidth="1"/>
    <col min="4864" max="5115" width="8.88671875" style="9"/>
    <col min="5116" max="5116" width="5.6640625" style="9" customWidth="1"/>
    <col min="5117" max="5117" width="36.6640625" style="9" customWidth="1"/>
    <col min="5118" max="5118" width="40.6640625" style="9" customWidth="1"/>
    <col min="5119" max="5119" width="15.6640625" style="9" customWidth="1"/>
    <col min="5120" max="5371" width="8.88671875" style="9"/>
    <col min="5372" max="5372" width="5.6640625" style="9" customWidth="1"/>
    <col min="5373" max="5373" width="36.6640625" style="9" customWidth="1"/>
    <col min="5374" max="5374" width="40.6640625" style="9" customWidth="1"/>
    <col min="5375" max="5375" width="15.6640625" style="9" customWidth="1"/>
    <col min="5376" max="5627" width="8.88671875" style="9"/>
    <col min="5628" max="5628" width="5.6640625" style="9" customWidth="1"/>
    <col min="5629" max="5629" width="36.6640625" style="9" customWidth="1"/>
    <col min="5630" max="5630" width="40.6640625" style="9" customWidth="1"/>
    <col min="5631" max="5631" width="15.6640625" style="9" customWidth="1"/>
    <col min="5632" max="5883" width="8.88671875" style="9"/>
    <col min="5884" max="5884" width="5.6640625" style="9" customWidth="1"/>
    <col min="5885" max="5885" width="36.6640625" style="9" customWidth="1"/>
    <col min="5886" max="5886" width="40.6640625" style="9" customWidth="1"/>
    <col min="5887" max="5887" width="15.6640625" style="9" customWidth="1"/>
    <col min="5888" max="6139" width="8.88671875" style="9"/>
    <col min="6140" max="6140" width="5.6640625" style="9" customWidth="1"/>
    <col min="6141" max="6141" width="36.6640625" style="9" customWidth="1"/>
    <col min="6142" max="6142" width="40.6640625" style="9" customWidth="1"/>
    <col min="6143" max="6143" width="15.6640625" style="9" customWidth="1"/>
    <col min="6144" max="6395" width="8.88671875" style="9"/>
    <col min="6396" max="6396" width="5.6640625" style="9" customWidth="1"/>
    <col min="6397" max="6397" width="36.6640625" style="9" customWidth="1"/>
    <col min="6398" max="6398" width="40.6640625" style="9" customWidth="1"/>
    <col min="6399" max="6399" width="15.6640625" style="9" customWidth="1"/>
    <col min="6400" max="6651" width="8.88671875" style="9"/>
    <col min="6652" max="6652" width="5.6640625" style="9" customWidth="1"/>
    <col min="6653" max="6653" width="36.6640625" style="9" customWidth="1"/>
    <col min="6654" max="6654" width="40.6640625" style="9" customWidth="1"/>
    <col min="6655" max="6655" width="15.6640625" style="9" customWidth="1"/>
    <col min="6656" max="6907" width="8.88671875" style="9"/>
    <col min="6908" max="6908" width="5.6640625" style="9" customWidth="1"/>
    <col min="6909" max="6909" width="36.6640625" style="9" customWidth="1"/>
    <col min="6910" max="6910" width="40.6640625" style="9" customWidth="1"/>
    <col min="6911" max="6911" width="15.6640625" style="9" customWidth="1"/>
    <col min="6912" max="7163" width="8.88671875" style="9"/>
    <col min="7164" max="7164" width="5.6640625" style="9" customWidth="1"/>
    <col min="7165" max="7165" width="36.6640625" style="9" customWidth="1"/>
    <col min="7166" max="7166" width="40.6640625" style="9" customWidth="1"/>
    <col min="7167" max="7167" width="15.6640625" style="9" customWidth="1"/>
    <col min="7168" max="7419" width="8.88671875" style="9"/>
    <col min="7420" max="7420" width="5.6640625" style="9" customWidth="1"/>
    <col min="7421" max="7421" width="36.6640625" style="9" customWidth="1"/>
    <col min="7422" max="7422" width="40.6640625" style="9" customWidth="1"/>
    <col min="7423" max="7423" width="15.6640625" style="9" customWidth="1"/>
    <col min="7424" max="7675" width="8.88671875" style="9"/>
    <col min="7676" max="7676" width="5.6640625" style="9" customWidth="1"/>
    <col min="7677" max="7677" width="36.6640625" style="9" customWidth="1"/>
    <col min="7678" max="7678" width="40.6640625" style="9" customWidth="1"/>
    <col min="7679" max="7679" width="15.6640625" style="9" customWidth="1"/>
    <col min="7680" max="7931" width="8.88671875" style="9"/>
    <col min="7932" max="7932" width="5.6640625" style="9" customWidth="1"/>
    <col min="7933" max="7933" width="36.6640625" style="9" customWidth="1"/>
    <col min="7934" max="7934" width="40.6640625" style="9" customWidth="1"/>
    <col min="7935" max="7935" width="15.6640625" style="9" customWidth="1"/>
    <col min="7936" max="8187" width="8.88671875" style="9"/>
    <col min="8188" max="8188" width="5.6640625" style="9" customWidth="1"/>
    <col min="8189" max="8189" width="36.6640625" style="9" customWidth="1"/>
    <col min="8190" max="8190" width="40.6640625" style="9" customWidth="1"/>
    <col min="8191" max="8191" width="15.6640625" style="9" customWidth="1"/>
    <col min="8192" max="8443" width="8.88671875" style="9"/>
    <col min="8444" max="8444" width="5.6640625" style="9" customWidth="1"/>
    <col min="8445" max="8445" width="36.6640625" style="9" customWidth="1"/>
    <col min="8446" max="8446" width="40.6640625" style="9" customWidth="1"/>
    <col min="8447" max="8447" width="15.6640625" style="9" customWidth="1"/>
    <col min="8448" max="8699" width="8.88671875" style="9"/>
    <col min="8700" max="8700" width="5.6640625" style="9" customWidth="1"/>
    <col min="8701" max="8701" width="36.6640625" style="9" customWidth="1"/>
    <col min="8702" max="8702" width="40.6640625" style="9" customWidth="1"/>
    <col min="8703" max="8703" width="15.6640625" style="9" customWidth="1"/>
    <col min="8704" max="8955" width="8.88671875" style="9"/>
    <col min="8956" max="8956" width="5.6640625" style="9" customWidth="1"/>
    <col min="8957" max="8957" width="36.6640625" style="9" customWidth="1"/>
    <col min="8958" max="8958" width="40.6640625" style="9" customWidth="1"/>
    <col min="8959" max="8959" width="15.6640625" style="9" customWidth="1"/>
    <col min="8960" max="9211" width="8.88671875" style="9"/>
    <col min="9212" max="9212" width="5.6640625" style="9" customWidth="1"/>
    <col min="9213" max="9213" width="36.6640625" style="9" customWidth="1"/>
    <col min="9214" max="9214" width="40.6640625" style="9" customWidth="1"/>
    <col min="9215" max="9215" width="15.6640625" style="9" customWidth="1"/>
    <col min="9216" max="9467" width="8.88671875" style="9"/>
    <col min="9468" max="9468" width="5.6640625" style="9" customWidth="1"/>
    <col min="9469" max="9469" width="36.6640625" style="9" customWidth="1"/>
    <col min="9470" max="9470" width="40.6640625" style="9" customWidth="1"/>
    <col min="9471" max="9471" width="15.6640625" style="9" customWidth="1"/>
    <col min="9472" max="9723" width="8.88671875" style="9"/>
    <col min="9724" max="9724" width="5.6640625" style="9" customWidth="1"/>
    <col min="9725" max="9725" width="36.6640625" style="9" customWidth="1"/>
    <col min="9726" max="9726" width="40.6640625" style="9" customWidth="1"/>
    <col min="9727" max="9727" width="15.6640625" style="9" customWidth="1"/>
    <col min="9728" max="9979" width="8.88671875" style="9"/>
    <col min="9980" max="9980" width="5.6640625" style="9" customWidth="1"/>
    <col min="9981" max="9981" width="36.6640625" style="9" customWidth="1"/>
    <col min="9982" max="9982" width="40.6640625" style="9" customWidth="1"/>
    <col min="9983" max="9983" width="15.6640625" style="9" customWidth="1"/>
    <col min="9984" max="10235" width="8.88671875" style="9"/>
    <col min="10236" max="10236" width="5.6640625" style="9" customWidth="1"/>
    <col min="10237" max="10237" width="36.6640625" style="9" customWidth="1"/>
    <col min="10238" max="10238" width="40.6640625" style="9" customWidth="1"/>
    <col min="10239" max="10239" width="15.6640625" style="9" customWidth="1"/>
    <col min="10240" max="10491" width="8.88671875" style="9"/>
    <col min="10492" max="10492" width="5.6640625" style="9" customWidth="1"/>
    <col min="10493" max="10493" width="36.6640625" style="9" customWidth="1"/>
    <col min="10494" max="10494" width="40.6640625" style="9" customWidth="1"/>
    <col min="10495" max="10495" width="15.6640625" style="9" customWidth="1"/>
    <col min="10496" max="10747" width="8.88671875" style="9"/>
    <col min="10748" max="10748" width="5.6640625" style="9" customWidth="1"/>
    <col min="10749" max="10749" width="36.6640625" style="9" customWidth="1"/>
    <col min="10750" max="10750" width="40.6640625" style="9" customWidth="1"/>
    <col min="10751" max="10751" width="15.6640625" style="9" customWidth="1"/>
    <col min="10752" max="11003" width="8.88671875" style="9"/>
    <col min="11004" max="11004" width="5.6640625" style="9" customWidth="1"/>
    <col min="11005" max="11005" width="36.6640625" style="9" customWidth="1"/>
    <col min="11006" max="11006" width="40.6640625" style="9" customWidth="1"/>
    <col min="11007" max="11007" width="15.6640625" style="9" customWidth="1"/>
    <col min="11008" max="11259" width="8.88671875" style="9"/>
    <col min="11260" max="11260" width="5.6640625" style="9" customWidth="1"/>
    <col min="11261" max="11261" width="36.6640625" style="9" customWidth="1"/>
    <col min="11262" max="11262" width="40.6640625" style="9" customWidth="1"/>
    <col min="11263" max="11263" width="15.6640625" style="9" customWidth="1"/>
    <col min="11264" max="11515" width="8.88671875" style="9"/>
    <col min="11516" max="11516" width="5.6640625" style="9" customWidth="1"/>
    <col min="11517" max="11517" width="36.6640625" style="9" customWidth="1"/>
    <col min="11518" max="11518" width="40.6640625" style="9" customWidth="1"/>
    <col min="11519" max="11519" width="15.6640625" style="9" customWidth="1"/>
    <col min="11520" max="11771" width="8.88671875" style="9"/>
    <col min="11772" max="11772" width="5.6640625" style="9" customWidth="1"/>
    <col min="11773" max="11773" width="36.6640625" style="9" customWidth="1"/>
    <col min="11774" max="11774" width="40.6640625" style="9" customWidth="1"/>
    <col min="11775" max="11775" width="15.6640625" style="9" customWidth="1"/>
    <col min="11776" max="12027" width="8.88671875" style="9"/>
    <col min="12028" max="12028" width="5.6640625" style="9" customWidth="1"/>
    <col min="12029" max="12029" width="36.6640625" style="9" customWidth="1"/>
    <col min="12030" max="12030" width="40.6640625" style="9" customWidth="1"/>
    <col min="12031" max="12031" width="15.6640625" style="9" customWidth="1"/>
    <col min="12032" max="12283" width="8.88671875" style="9"/>
    <col min="12284" max="12284" width="5.6640625" style="9" customWidth="1"/>
    <col min="12285" max="12285" width="36.6640625" style="9" customWidth="1"/>
    <col min="12286" max="12286" width="40.6640625" style="9" customWidth="1"/>
    <col min="12287" max="12287" width="15.6640625" style="9" customWidth="1"/>
    <col min="12288" max="12539" width="8.88671875" style="9"/>
    <col min="12540" max="12540" width="5.6640625" style="9" customWidth="1"/>
    <col min="12541" max="12541" width="36.6640625" style="9" customWidth="1"/>
    <col min="12542" max="12542" width="40.6640625" style="9" customWidth="1"/>
    <col min="12543" max="12543" width="15.6640625" style="9" customWidth="1"/>
    <col min="12544" max="12795" width="8.88671875" style="9"/>
    <col min="12796" max="12796" width="5.6640625" style="9" customWidth="1"/>
    <col min="12797" max="12797" width="36.6640625" style="9" customWidth="1"/>
    <col min="12798" max="12798" width="40.6640625" style="9" customWidth="1"/>
    <col min="12799" max="12799" width="15.6640625" style="9" customWidth="1"/>
    <col min="12800" max="13051" width="8.88671875" style="9"/>
    <col min="13052" max="13052" width="5.6640625" style="9" customWidth="1"/>
    <col min="13053" max="13053" width="36.6640625" style="9" customWidth="1"/>
    <col min="13054" max="13054" width="40.6640625" style="9" customWidth="1"/>
    <col min="13055" max="13055" width="15.6640625" style="9" customWidth="1"/>
    <col min="13056" max="13307" width="8.88671875" style="9"/>
    <col min="13308" max="13308" width="5.6640625" style="9" customWidth="1"/>
    <col min="13309" max="13309" width="36.6640625" style="9" customWidth="1"/>
    <col min="13310" max="13310" width="40.6640625" style="9" customWidth="1"/>
    <col min="13311" max="13311" width="15.6640625" style="9" customWidth="1"/>
    <col min="13312" max="13563" width="8.88671875" style="9"/>
    <col min="13564" max="13564" width="5.6640625" style="9" customWidth="1"/>
    <col min="13565" max="13565" width="36.6640625" style="9" customWidth="1"/>
    <col min="13566" max="13566" width="40.6640625" style="9" customWidth="1"/>
    <col min="13567" max="13567" width="15.6640625" style="9" customWidth="1"/>
    <col min="13568" max="13819" width="8.88671875" style="9"/>
    <col min="13820" max="13820" width="5.6640625" style="9" customWidth="1"/>
    <col min="13821" max="13821" width="36.6640625" style="9" customWidth="1"/>
    <col min="13822" max="13822" width="40.6640625" style="9" customWidth="1"/>
    <col min="13823" max="13823" width="15.6640625" style="9" customWidth="1"/>
    <col min="13824" max="14075" width="8.88671875" style="9"/>
    <col min="14076" max="14076" width="5.6640625" style="9" customWidth="1"/>
    <col min="14077" max="14077" width="36.6640625" style="9" customWidth="1"/>
    <col min="14078" max="14078" width="40.6640625" style="9" customWidth="1"/>
    <col min="14079" max="14079" width="15.6640625" style="9" customWidth="1"/>
    <col min="14080" max="14331" width="8.88671875" style="9"/>
    <col min="14332" max="14332" width="5.6640625" style="9" customWidth="1"/>
    <col min="14333" max="14333" width="36.6640625" style="9" customWidth="1"/>
    <col min="14334" max="14334" width="40.6640625" style="9" customWidth="1"/>
    <col min="14335" max="14335" width="15.6640625" style="9" customWidth="1"/>
    <col min="14336" max="14587" width="8.88671875" style="9"/>
    <col min="14588" max="14588" width="5.6640625" style="9" customWidth="1"/>
    <col min="14589" max="14589" width="36.6640625" style="9" customWidth="1"/>
    <col min="14590" max="14590" width="40.6640625" style="9" customWidth="1"/>
    <col min="14591" max="14591" width="15.6640625" style="9" customWidth="1"/>
    <col min="14592" max="14843" width="8.88671875" style="9"/>
    <col min="14844" max="14844" width="5.6640625" style="9" customWidth="1"/>
    <col min="14845" max="14845" width="36.6640625" style="9" customWidth="1"/>
    <col min="14846" max="14846" width="40.6640625" style="9" customWidth="1"/>
    <col min="14847" max="14847" width="15.6640625" style="9" customWidth="1"/>
    <col min="14848" max="15099" width="8.88671875" style="9"/>
    <col min="15100" max="15100" width="5.6640625" style="9" customWidth="1"/>
    <col min="15101" max="15101" width="36.6640625" style="9" customWidth="1"/>
    <col min="15102" max="15102" width="40.6640625" style="9" customWidth="1"/>
    <col min="15103" max="15103" width="15.6640625" style="9" customWidth="1"/>
    <col min="15104" max="15355" width="8.88671875" style="9"/>
    <col min="15356" max="15356" width="5.6640625" style="9" customWidth="1"/>
    <col min="15357" max="15357" width="36.6640625" style="9" customWidth="1"/>
    <col min="15358" max="15358" width="40.6640625" style="9" customWidth="1"/>
    <col min="15359" max="15359" width="15.6640625" style="9" customWidth="1"/>
    <col min="15360" max="15611" width="8.88671875" style="9"/>
    <col min="15612" max="15612" width="5.6640625" style="9" customWidth="1"/>
    <col min="15613" max="15613" width="36.6640625" style="9" customWidth="1"/>
    <col min="15614" max="15614" width="40.6640625" style="9" customWidth="1"/>
    <col min="15615" max="15615" width="15.6640625" style="9" customWidth="1"/>
    <col min="15616" max="15867" width="8.88671875" style="9"/>
    <col min="15868" max="15868" width="5.6640625" style="9" customWidth="1"/>
    <col min="15869" max="15869" width="36.6640625" style="9" customWidth="1"/>
    <col min="15870" max="15870" width="40.6640625" style="9" customWidth="1"/>
    <col min="15871" max="15871" width="15.6640625" style="9" customWidth="1"/>
    <col min="15872" max="16123" width="8.88671875" style="9"/>
    <col min="16124" max="16124" width="5.6640625" style="9" customWidth="1"/>
    <col min="16125" max="16125" width="36.6640625" style="9" customWidth="1"/>
    <col min="16126" max="16126" width="40.6640625" style="9" customWidth="1"/>
    <col min="16127" max="16127" width="15.6640625" style="9" customWidth="1"/>
    <col min="16128" max="16380" width="8.88671875" style="9"/>
    <col min="16381" max="16384" width="8.88671875" style="9" customWidth="1"/>
  </cols>
  <sheetData>
    <row r="1" spans="1:11" ht="50.1" customHeight="1">
      <c r="A1" s="29"/>
      <c r="B1" s="29"/>
      <c r="C1" s="29"/>
    </row>
    <row r="2" spans="1:11" ht="36" customHeight="1">
      <c r="A2" s="29"/>
      <c r="B2" s="29"/>
      <c r="C2" s="29"/>
    </row>
    <row r="3" spans="1:11" ht="18" customHeight="1">
      <c r="A3" s="11" t="s">
        <v>232</v>
      </c>
      <c r="B3" s="29"/>
      <c r="C3" s="29"/>
    </row>
    <row r="4" spans="1:11" ht="18" customHeight="1">
      <c r="A4" s="163" t="s">
        <v>218</v>
      </c>
      <c r="B4" s="164"/>
      <c r="C4" s="164"/>
      <c r="D4" s="164"/>
      <c r="E4" s="164"/>
      <c r="F4" s="164"/>
      <c r="G4" s="164"/>
    </row>
    <row r="5" spans="1:11" ht="18" customHeight="1">
      <c r="A5" s="163" t="s">
        <v>219</v>
      </c>
      <c r="B5" s="164"/>
      <c r="C5" s="164"/>
      <c r="D5" s="164"/>
      <c r="E5" s="164"/>
      <c r="F5" s="164"/>
      <c r="G5" s="164"/>
    </row>
    <row r="6" spans="1:11" ht="18" customHeight="1">
      <c r="A6" s="11" t="s">
        <v>220</v>
      </c>
      <c r="B6" s="29"/>
      <c r="C6" s="29"/>
    </row>
    <row r="7" spans="1:11" ht="45.9" customHeight="1">
      <c r="A7" s="166" t="s">
        <v>97</v>
      </c>
      <c r="B7" s="166"/>
      <c r="C7" s="166"/>
      <c r="D7" s="166"/>
      <c r="E7" s="166"/>
      <c r="F7" s="166"/>
      <c r="G7" s="166"/>
    </row>
    <row r="8" spans="1:11" ht="15.9" customHeight="1">
      <c r="A8" s="29"/>
      <c r="F8" s="167" t="s">
        <v>4</v>
      </c>
      <c r="G8" s="167"/>
    </row>
    <row r="9" spans="1:11" ht="17.100000000000001" customHeight="1">
      <c r="A9" s="168" t="s">
        <v>129</v>
      </c>
      <c r="B9" s="178" t="s">
        <v>139</v>
      </c>
      <c r="C9" s="178"/>
      <c r="D9" s="178" t="s">
        <v>142</v>
      </c>
      <c r="E9" s="178"/>
      <c r="F9" s="178" t="s">
        <v>130</v>
      </c>
      <c r="G9" s="178"/>
    </row>
    <row r="10" spans="1:11" ht="17.100000000000001" customHeight="1">
      <c r="A10" s="168"/>
      <c r="B10" s="83" t="s">
        <v>7</v>
      </c>
      <c r="C10" s="83" t="s">
        <v>138</v>
      </c>
      <c r="D10" s="82" t="s">
        <v>7</v>
      </c>
      <c r="E10" s="82" t="s">
        <v>138</v>
      </c>
      <c r="F10" s="83" t="s">
        <v>7</v>
      </c>
      <c r="G10" s="83" t="s">
        <v>138</v>
      </c>
    </row>
    <row r="11" spans="1:11" ht="17.100000000000001" customHeight="1">
      <c r="A11" s="21" t="s">
        <v>172</v>
      </c>
      <c r="B11" s="35">
        <v>7917</v>
      </c>
      <c r="C11" s="36">
        <v>8.5</v>
      </c>
      <c r="D11" s="90">
        <v>7547</v>
      </c>
      <c r="E11" s="96">
        <v>8</v>
      </c>
      <c r="F11" s="35">
        <v>370</v>
      </c>
      <c r="G11" s="36">
        <v>4.9000000000000004</v>
      </c>
      <c r="H11" s="110"/>
      <c r="I11" s="138"/>
      <c r="K11" s="146"/>
    </row>
    <row r="12" spans="1:11" ht="17.100000000000001" customHeight="1">
      <c r="A12" s="21" t="s">
        <v>118</v>
      </c>
      <c r="B12" s="35">
        <v>4820</v>
      </c>
      <c r="C12" s="36">
        <v>5.2</v>
      </c>
      <c r="D12" s="90">
        <v>4269</v>
      </c>
      <c r="E12" s="96">
        <v>4.5</v>
      </c>
      <c r="F12" s="35">
        <v>551</v>
      </c>
      <c r="G12" s="36">
        <v>12.9</v>
      </c>
      <c r="H12" s="110"/>
      <c r="I12" s="138"/>
      <c r="K12" s="146"/>
    </row>
    <row r="13" spans="1:11" ht="17.100000000000001" customHeight="1">
      <c r="A13" s="21" t="s">
        <v>119</v>
      </c>
      <c r="B13" s="35">
        <v>21314</v>
      </c>
      <c r="C13" s="36">
        <v>22.9</v>
      </c>
      <c r="D13" s="90">
        <v>18667</v>
      </c>
      <c r="E13" s="96">
        <v>19.7</v>
      </c>
      <c r="F13" s="35">
        <v>2647</v>
      </c>
      <c r="G13" s="36">
        <v>14.2</v>
      </c>
      <c r="H13" s="110"/>
      <c r="I13" s="138"/>
      <c r="K13" s="146"/>
    </row>
    <row r="14" spans="1:11" ht="17.100000000000001" customHeight="1">
      <c r="A14" s="86" t="s">
        <v>153</v>
      </c>
      <c r="B14" s="35">
        <v>4741</v>
      </c>
      <c r="C14" s="36">
        <v>5.0999999999999996</v>
      </c>
      <c r="D14" s="90">
        <v>4816</v>
      </c>
      <c r="E14" s="96">
        <v>5.0999999999999996</v>
      </c>
      <c r="F14" s="35">
        <v>-75</v>
      </c>
      <c r="G14" s="36">
        <v>-1.6</v>
      </c>
      <c r="H14" s="110"/>
      <c r="I14" s="138"/>
      <c r="K14" s="146"/>
    </row>
    <row r="15" spans="1:11" ht="17.100000000000001" customHeight="1">
      <c r="A15" s="21" t="s">
        <v>120</v>
      </c>
      <c r="B15" s="35">
        <v>5703</v>
      </c>
      <c r="C15" s="36">
        <v>6.1</v>
      </c>
      <c r="D15" s="90">
        <v>4424</v>
      </c>
      <c r="E15" s="96">
        <v>4.7</v>
      </c>
      <c r="F15" s="35">
        <v>1279</v>
      </c>
      <c r="G15" s="36">
        <v>28.9</v>
      </c>
      <c r="H15" s="110"/>
      <c r="I15" s="138"/>
      <c r="K15" s="146"/>
    </row>
    <row r="16" spans="1:11" ht="17.100000000000001" customHeight="1">
      <c r="A16" s="21" t="s">
        <v>121</v>
      </c>
      <c r="B16" s="35">
        <v>7202</v>
      </c>
      <c r="C16" s="36">
        <f>7.7+0.1</f>
        <v>7.8</v>
      </c>
      <c r="D16" s="90">
        <v>7206</v>
      </c>
      <c r="E16" s="96">
        <v>7.6</v>
      </c>
      <c r="F16" s="35">
        <v>-4</v>
      </c>
      <c r="G16" s="36">
        <v>-0.1</v>
      </c>
      <c r="H16" s="110"/>
      <c r="I16" s="138"/>
      <c r="K16" s="146"/>
    </row>
    <row r="17" spans="1:14" ht="17.100000000000001" customHeight="1">
      <c r="A17" s="21" t="s">
        <v>132</v>
      </c>
      <c r="B17" s="35">
        <v>3982</v>
      </c>
      <c r="C17" s="36">
        <v>4.3</v>
      </c>
      <c r="D17" s="90">
        <v>3629</v>
      </c>
      <c r="E17" s="96">
        <v>3.8</v>
      </c>
      <c r="F17" s="35">
        <v>353</v>
      </c>
      <c r="G17" s="36">
        <v>9.6999999999999993</v>
      </c>
      <c r="H17" s="110"/>
      <c r="I17" s="138"/>
      <c r="K17" s="146"/>
    </row>
    <row r="18" spans="1:14" ht="17.100000000000001" customHeight="1">
      <c r="A18" s="21" t="s">
        <v>122</v>
      </c>
      <c r="B18" s="35">
        <v>7790</v>
      </c>
      <c r="C18" s="36">
        <v>8.4</v>
      </c>
      <c r="D18" s="90">
        <v>7912</v>
      </c>
      <c r="E18" s="96">
        <v>8.4</v>
      </c>
      <c r="F18" s="35">
        <v>-122</v>
      </c>
      <c r="G18" s="36">
        <v>-1.5</v>
      </c>
      <c r="H18" s="110"/>
      <c r="I18" s="138"/>
      <c r="K18" s="146"/>
    </row>
    <row r="19" spans="1:14" ht="17.100000000000001" customHeight="1">
      <c r="A19" s="21" t="s">
        <v>123</v>
      </c>
      <c r="B19" s="35">
        <v>2901</v>
      </c>
      <c r="C19" s="36">
        <v>3.1</v>
      </c>
      <c r="D19" s="90">
        <v>3596</v>
      </c>
      <c r="E19" s="96">
        <v>3.8</v>
      </c>
      <c r="F19" s="35">
        <v>-695</v>
      </c>
      <c r="G19" s="36">
        <v>-19.3</v>
      </c>
      <c r="H19" s="110"/>
      <c r="I19" s="138"/>
      <c r="K19" s="146"/>
    </row>
    <row r="20" spans="1:14" ht="17.100000000000001" customHeight="1">
      <c r="A20" s="21" t="s">
        <v>124</v>
      </c>
      <c r="B20" s="35">
        <v>5886</v>
      </c>
      <c r="C20" s="36">
        <v>6.3</v>
      </c>
      <c r="D20" s="90">
        <v>8309</v>
      </c>
      <c r="E20" s="96">
        <v>8.8000000000000007</v>
      </c>
      <c r="F20" s="35">
        <v>-2423</v>
      </c>
      <c r="G20" s="36">
        <v>-29.2</v>
      </c>
      <c r="H20" s="110"/>
      <c r="I20" s="138"/>
      <c r="K20" s="146"/>
    </row>
    <row r="21" spans="1:14" ht="17.100000000000001" customHeight="1">
      <c r="A21" s="21" t="s">
        <v>125</v>
      </c>
      <c r="B21" s="35">
        <v>5433</v>
      </c>
      <c r="C21" s="36">
        <f>5.8+0.1</f>
        <v>5.8999999999999995</v>
      </c>
      <c r="D21" s="90">
        <v>6547</v>
      </c>
      <c r="E21" s="96">
        <v>6.9</v>
      </c>
      <c r="F21" s="35">
        <v>-1114</v>
      </c>
      <c r="G21" s="36">
        <v>-17</v>
      </c>
      <c r="H21" s="110"/>
      <c r="I21" s="138"/>
      <c r="K21" s="146"/>
    </row>
    <row r="22" spans="1:14" ht="17.100000000000001" customHeight="1">
      <c r="A22" s="21" t="s">
        <v>126</v>
      </c>
      <c r="B22" s="35">
        <v>8783</v>
      </c>
      <c r="C22" s="36">
        <v>9.5</v>
      </c>
      <c r="D22" s="90">
        <v>11702</v>
      </c>
      <c r="E22" s="96">
        <v>12.4</v>
      </c>
      <c r="F22" s="35">
        <v>-2919</v>
      </c>
      <c r="G22" s="36">
        <v>-24.9</v>
      </c>
      <c r="H22" s="110"/>
      <c r="I22" s="138"/>
      <c r="K22" s="146"/>
    </row>
    <row r="23" spans="1:14" ht="17.100000000000001" customHeight="1">
      <c r="A23" s="21" t="s">
        <v>127</v>
      </c>
      <c r="B23" s="35">
        <v>4768</v>
      </c>
      <c r="C23" s="36">
        <v>5.0999999999999996</v>
      </c>
      <c r="D23" s="90">
        <v>3599</v>
      </c>
      <c r="E23" s="96">
        <v>3.8</v>
      </c>
      <c r="F23" s="35">
        <v>1169</v>
      </c>
      <c r="G23" s="36">
        <v>32.5</v>
      </c>
      <c r="H23" s="110"/>
      <c r="I23" s="138"/>
      <c r="K23" s="146"/>
    </row>
    <row r="24" spans="1:14" ht="17.100000000000001" customHeight="1">
      <c r="A24" s="21" t="s">
        <v>128</v>
      </c>
      <c r="B24" s="35">
        <v>1681</v>
      </c>
      <c r="C24" s="36">
        <v>1.8</v>
      </c>
      <c r="D24" s="90">
        <v>1813</v>
      </c>
      <c r="E24" s="96">
        <v>1.9</v>
      </c>
      <c r="F24" s="35">
        <v>-132</v>
      </c>
      <c r="G24" s="36">
        <v>-7.3</v>
      </c>
      <c r="H24" s="110"/>
      <c r="I24" s="138"/>
      <c r="K24" s="146"/>
    </row>
    <row r="25" spans="1:14" ht="17.100000000000001" customHeight="1">
      <c r="A25" s="127" t="s">
        <v>198</v>
      </c>
      <c r="B25" s="92">
        <v>0</v>
      </c>
      <c r="C25" s="92">
        <v>0</v>
      </c>
      <c r="D25" s="92">
        <v>0</v>
      </c>
      <c r="E25" s="92">
        <v>0</v>
      </c>
      <c r="F25" s="92">
        <v>0</v>
      </c>
      <c r="G25" s="92">
        <v>0</v>
      </c>
      <c r="H25" s="110"/>
      <c r="I25" s="138"/>
      <c r="K25" s="146"/>
    </row>
    <row r="26" spans="1:14" ht="17.100000000000001" customHeight="1">
      <c r="A26" s="21" t="s">
        <v>199</v>
      </c>
      <c r="B26" s="92">
        <v>0</v>
      </c>
      <c r="C26" s="92">
        <v>0</v>
      </c>
      <c r="D26" s="92">
        <v>0</v>
      </c>
      <c r="E26" s="92">
        <v>0</v>
      </c>
      <c r="F26" s="92">
        <v>0</v>
      </c>
      <c r="G26" s="92">
        <v>0</v>
      </c>
      <c r="H26" s="110"/>
      <c r="I26" s="138"/>
      <c r="K26" s="146"/>
    </row>
    <row r="27" spans="1:14" ht="17.100000000000001" customHeight="1">
      <c r="A27" s="21" t="s">
        <v>200</v>
      </c>
      <c r="B27" s="92">
        <v>0</v>
      </c>
      <c r="C27" s="92">
        <v>0</v>
      </c>
      <c r="D27" s="92">
        <v>-1</v>
      </c>
      <c r="E27" s="92">
        <v>0</v>
      </c>
      <c r="F27" s="35">
        <v>1</v>
      </c>
      <c r="G27" s="92">
        <v>0</v>
      </c>
      <c r="H27" s="110"/>
      <c r="I27" s="138"/>
      <c r="K27" s="146"/>
    </row>
    <row r="28" spans="1:14" ht="17.100000000000001" customHeight="1">
      <c r="A28" s="21" t="s">
        <v>201</v>
      </c>
      <c r="B28" s="92">
        <v>0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110"/>
      <c r="I28" s="138"/>
      <c r="K28" s="146"/>
    </row>
    <row r="29" spans="1:14" ht="17.100000000000001" customHeight="1">
      <c r="A29" s="21" t="s">
        <v>202</v>
      </c>
      <c r="B29" s="92">
        <v>0</v>
      </c>
      <c r="C29" s="92">
        <v>0</v>
      </c>
      <c r="D29" s="92">
        <v>1</v>
      </c>
      <c r="E29" s="36">
        <v>0</v>
      </c>
      <c r="F29" s="35">
        <v>-1</v>
      </c>
      <c r="G29" s="36">
        <v>-100</v>
      </c>
      <c r="H29" s="110"/>
      <c r="I29" s="138"/>
      <c r="K29" s="146"/>
    </row>
    <row r="30" spans="1:14" s="47" customFormat="1" ht="17.100000000000001" customHeight="1">
      <c r="A30" s="21" t="s">
        <v>203</v>
      </c>
      <c r="B30" s="92">
        <v>12</v>
      </c>
      <c r="C30" s="36">
        <v>0</v>
      </c>
      <c r="D30" s="92">
        <v>19</v>
      </c>
      <c r="E30" s="36">
        <v>0</v>
      </c>
      <c r="F30" s="35">
        <v>-7</v>
      </c>
      <c r="G30" s="36">
        <v>-36.799999999999997</v>
      </c>
      <c r="H30" s="110"/>
      <c r="I30" s="138"/>
      <c r="J30" s="9"/>
      <c r="K30" s="146"/>
      <c r="L30" s="9"/>
      <c r="M30" s="9"/>
      <c r="N30" s="9"/>
    </row>
    <row r="31" spans="1:14" ht="17.100000000000001" customHeight="1">
      <c r="A31" s="21" t="s">
        <v>204</v>
      </c>
      <c r="B31" s="92">
        <v>0</v>
      </c>
      <c r="C31" s="92">
        <v>0</v>
      </c>
      <c r="D31" s="92">
        <v>530</v>
      </c>
      <c r="E31" s="113">
        <v>0.6</v>
      </c>
      <c r="F31" s="35">
        <v>-530</v>
      </c>
      <c r="G31" s="36">
        <v>-100</v>
      </c>
      <c r="I31" s="138"/>
      <c r="K31" s="146"/>
    </row>
    <row r="32" spans="1:14" ht="17.100000000000001" customHeight="1">
      <c r="A32" s="21" t="s">
        <v>117</v>
      </c>
      <c r="B32" s="35">
        <f>SUM(B11:B31)</f>
        <v>92933</v>
      </c>
      <c r="C32" s="36">
        <v>100</v>
      </c>
      <c r="D32" s="90">
        <v>94585</v>
      </c>
      <c r="E32" s="96">
        <v>100</v>
      </c>
      <c r="F32" s="35">
        <v>-1652</v>
      </c>
      <c r="G32" s="36">
        <v>-1.7</v>
      </c>
      <c r="I32" s="138"/>
      <c r="K32" s="146"/>
    </row>
    <row r="33" spans="1:3" ht="17.100000000000001" customHeight="1">
      <c r="A33" s="29"/>
      <c r="B33" s="52"/>
      <c r="C33" s="54"/>
    </row>
    <row r="34" spans="1:3" ht="17.100000000000001" customHeight="1">
      <c r="A34" s="29"/>
      <c r="B34" s="29"/>
      <c r="C34" s="29"/>
    </row>
    <row r="35" spans="1:3" ht="17.100000000000001" customHeight="1">
      <c r="A35" s="29"/>
      <c r="B35" s="29"/>
      <c r="C35" s="29"/>
    </row>
    <row r="36" spans="1:3" ht="17.100000000000001" customHeight="1">
      <c r="A36" s="29"/>
      <c r="B36" s="29"/>
      <c r="C36" s="29"/>
    </row>
    <row r="37" spans="1:3" ht="17.100000000000001" customHeight="1">
      <c r="A37" s="29"/>
      <c r="B37" s="29"/>
      <c r="C37" s="29"/>
    </row>
    <row r="38" spans="1:3" ht="17.100000000000001" customHeight="1">
      <c r="A38" s="29"/>
      <c r="B38" s="29"/>
      <c r="C38" s="29"/>
    </row>
    <row r="39" spans="1:3" ht="17.100000000000001" customHeight="1">
      <c r="A39" s="29"/>
      <c r="B39" s="29"/>
      <c r="C39" s="29"/>
    </row>
    <row r="40" spans="1:3" ht="17.100000000000001" customHeight="1">
      <c r="A40" s="29"/>
      <c r="B40" s="29"/>
      <c r="C40" s="29"/>
    </row>
    <row r="41" spans="1:3" ht="17.100000000000001" customHeight="1">
      <c r="A41" s="29"/>
      <c r="B41" s="29"/>
      <c r="C41" s="29"/>
    </row>
    <row r="42" spans="1:3" ht="17.100000000000001" customHeight="1">
      <c r="A42" s="29"/>
      <c r="B42" s="29"/>
      <c r="C42" s="29"/>
    </row>
    <row r="43" spans="1:3" ht="17.100000000000001" customHeight="1">
      <c r="A43" s="29"/>
      <c r="B43" s="29"/>
      <c r="C43" s="29"/>
    </row>
    <row r="44" spans="1:3" ht="17.100000000000001" customHeight="1">
      <c r="A44" s="29"/>
      <c r="B44" s="29"/>
      <c r="C44" s="29"/>
    </row>
    <row r="45" spans="1:3" ht="17.100000000000001" customHeight="1">
      <c r="A45" s="29"/>
      <c r="B45" s="29"/>
      <c r="C45" s="29"/>
    </row>
    <row r="46" spans="1:3" ht="17.100000000000001" customHeight="1">
      <c r="A46" s="29"/>
      <c r="B46" s="29"/>
      <c r="C46" s="29"/>
    </row>
    <row r="47" spans="1:3" ht="17.100000000000001" customHeight="1">
      <c r="A47" s="29"/>
      <c r="B47" s="29"/>
      <c r="C47" s="29"/>
    </row>
    <row r="48" spans="1:3" ht="17.100000000000001" customHeight="1">
      <c r="A48" s="29"/>
      <c r="B48" s="29"/>
      <c r="C48" s="29"/>
    </row>
    <row r="49" spans="1:3" ht="17.100000000000001" customHeight="1">
      <c r="A49" s="29"/>
      <c r="B49" s="29"/>
      <c r="C49" s="29"/>
    </row>
    <row r="50" spans="1:3" ht="17.100000000000001" customHeight="1">
      <c r="A50" s="29"/>
      <c r="B50" s="29"/>
      <c r="C50" s="29"/>
    </row>
    <row r="51" spans="1:3" ht="17.100000000000001" customHeight="1">
      <c r="A51" s="29"/>
      <c r="B51" s="29"/>
      <c r="C51" s="29"/>
    </row>
    <row r="52" spans="1:3" ht="17.100000000000001" customHeight="1">
      <c r="A52" s="29"/>
      <c r="B52" s="29"/>
      <c r="C52" s="29"/>
    </row>
    <row r="53" spans="1:3" ht="17.100000000000001" customHeight="1">
      <c r="A53" s="29"/>
      <c r="B53" s="29"/>
      <c r="C53" s="29"/>
    </row>
    <row r="54" spans="1:3" ht="17.100000000000001" customHeight="1">
      <c r="A54" s="29"/>
      <c r="B54" s="29"/>
      <c r="C54" s="29"/>
    </row>
    <row r="55" spans="1:3" ht="17.100000000000001" customHeight="1">
      <c r="A55" s="29"/>
      <c r="B55" s="29"/>
      <c r="C55" s="29"/>
    </row>
    <row r="56" spans="1:3" ht="17.100000000000001" customHeight="1">
      <c r="A56" s="29"/>
      <c r="B56" s="29"/>
      <c r="C56" s="29"/>
    </row>
    <row r="57" spans="1:3" ht="17.100000000000001" customHeight="1">
      <c r="A57" s="29"/>
      <c r="B57" s="29"/>
      <c r="C57" s="29"/>
    </row>
    <row r="58" spans="1:3" ht="17.100000000000001" customHeight="1">
      <c r="A58" s="29"/>
      <c r="B58" s="29"/>
      <c r="C58" s="29"/>
    </row>
    <row r="59" spans="1:3" ht="17.100000000000001" customHeight="1">
      <c r="A59" s="29"/>
      <c r="B59" s="29"/>
      <c r="C59" s="29"/>
    </row>
    <row r="60" spans="1:3">
      <c r="A60" s="29"/>
      <c r="B60" s="29"/>
      <c r="C60" s="29"/>
    </row>
  </sheetData>
  <mergeCells count="8">
    <mergeCell ref="A4:G4"/>
    <mergeCell ref="A5:G5"/>
    <mergeCell ref="A7:G7"/>
    <mergeCell ref="F8:G8"/>
    <mergeCell ref="A9:A10"/>
    <mergeCell ref="D9:E9"/>
    <mergeCell ref="B9:C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opLeftCell="A7" zoomScale="110" zoomScaleNormal="110" workbookViewId="0">
      <selection activeCell="G24" sqref="G24"/>
    </sheetView>
  </sheetViews>
  <sheetFormatPr defaultRowHeight="15.6"/>
  <cols>
    <col min="1" max="1" width="35" style="9" bestFit="1" customWidth="1"/>
    <col min="2" max="2" width="10.77734375" style="9" customWidth="1"/>
    <col min="3" max="3" width="8.77734375" style="9" customWidth="1"/>
    <col min="4" max="4" width="10.77734375" style="9" customWidth="1"/>
    <col min="5" max="5" width="8.6640625" style="9" customWidth="1"/>
    <col min="6" max="6" width="10.77734375" style="9" customWidth="1"/>
    <col min="7" max="7" width="8.77734375" style="9" customWidth="1"/>
    <col min="8" max="10" width="8.88671875" style="9"/>
    <col min="11" max="11" width="8.88671875" style="147"/>
    <col min="12" max="250" width="8.88671875" style="9"/>
    <col min="251" max="251" width="22.6640625" style="9" customWidth="1"/>
    <col min="252" max="252" width="36.6640625" style="9" customWidth="1"/>
    <col min="253" max="253" width="38.6640625" style="9" customWidth="1"/>
    <col min="254" max="254" width="15.6640625" style="9" customWidth="1"/>
    <col min="255" max="506" width="8.88671875" style="9"/>
    <col min="507" max="507" width="22.6640625" style="9" customWidth="1"/>
    <col min="508" max="508" width="36.6640625" style="9" customWidth="1"/>
    <col min="509" max="509" width="38.6640625" style="9" customWidth="1"/>
    <col min="510" max="510" width="15.6640625" style="9" customWidth="1"/>
    <col min="511" max="762" width="8.88671875" style="9"/>
    <col min="763" max="763" width="22.6640625" style="9" customWidth="1"/>
    <col min="764" max="764" width="36.6640625" style="9" customWidth="1"/>
    <col min="765" max="765" width="38.6640625" style="9" customWidth="1"/>
    <col min="766" max="766" width="15.6640625" style="9" customWidth="1"/>
    <col min="767" max="1018" width="8.88671875" style="9"/>
    <col min="1019" max="1019" width="22.6640625" style="9" customWidth="1"/>
    <col min="1020" max="1020" width="36.6640625" style="9" customWidth="1"/>
    <col min="1021" max="1021" width="38.6640625" style="9" customWidth="1"/>
    <col min="1022" max="1022" width="15.6640625" style="9" customWidth="1"/>
    <col min="1023" max="1274" width="8.88671875" style="9"/>
    <col min="1275" max="1275" width="22.6640625" style="9" customWidth="1"/>
    <col min="1276" max="1276" width="36.6640625" style="9" customWidth="1"/>
    <col min="1277" max="1277" width="38.6640625" style="9" customWidth="1"/>
    <col min="1278" max="1278" width="15.6640625" style="9" customWidth="1"/>
    <col min="1279" max="1530" width="8.88671875" style="9"/>
    <col min="1531" max="1531" width="22.6640625" style="9" customWidth="1"/>
    <col min="1532" max="1532" width="36.6640625" style="9" customWidth="1"/>
    <col min="1533" max="1533" width="38.6640625" style="9" customWidth="1"/>
    <col min="1534" max="1534" width="15.6640625" style="9" customWidth="1"/>
    <col min="1535" max="1786" width="8.88671875" style="9"/>
    <col min="1787" max="1787" width="22.6640625" style="9" customWidth="1"/>
    <col min="1788" max="1788" width="36.6640625" style="9" customWidth="1"/>
    <col min="1789" max="1789" width="38.6640625" style="9" customWidth="1"/>
    <col min="1790" max="1790" width="15.6640625" style="9" customWidth="1"/>
    <col min="1791" max="2042" width="8.88671875" style="9"/>
    <col min="2043" max="2043" width="22.6640625" style="9" customWidth="1"/>
    <col min="2044" max="2044" width="36.6640625" style="9" customWidth="1"/>
    <col min="2045" max="2045" width="38.6640625" style="9" customWidth="1"/>
    <col min="2046" max="2046" width="15.6640625" style="9" customWidth="1"/>
    <col min="2047" max="2298" width="8.88671875" style="9"/>
    <col min="2299" max="2299" width="22.6640625" style="9" customWidth="1"/>
    <col min="2300" max="2300" width="36.6640625" style="9" customWidth="1"/>
    <col min="2301" max="2301" width="38.6640625" style="9" customWidth="1"/>
    <col min="2302" max="2302" width="15.6640625" style="9" customWidth="1"/>
    <col min="2303" max="2554" width="8.88671875" style="9"/>
    <col min="2555" max="2555" width="22.6640625" style="9" customWidth="1"/>
    <col min="2556" max="2556" width="36.6640625" style="9" customWidth="1"/>
    <col min="2557" max="2557" width="38.6640625" style="9" customWidth="1"/>
    <col min="2558" max="2558" width="15.6640625" style="9" customWidth="1"/>
    <col min="2559" max="2810" width="8.88671875" style="9"/>
    <col min="2811" max="2811" width="22.6640625" style="9" customWidth="1"/>
    <col min="2812" max="2812" width="36.6640625" style="9" customWidth="1"/>
    <col min="2813" max="2813" width="38.6640625" style="9" customWidth="1"/>
    <col min="2814" max="2814" width="15.6640625" style="9" customWidth="1"/>
    <col min="2815" max="3066" width="8.88671875" style="9"/>
    <col min="3067" max="3067" width="22.6640625" style="9" customWidth="1"/>
    <col min="3068" max="3068" width="36.6640625" style="9" customWidth="1"/>
    <col min="3069" max="3069" width="38.6640625" style="9" customWidth="1"/>
    <col min="3070" max="3070" width="15.6640625" style="9" customWidth="1"/>
    <col min="3071" max="3322" width="8.88671875" style="9"/>
    <col min="3323" max="3323" width="22.6640625" style="9" customWidth="1"/>
    <col min="3324" max="3324" width="36.6640625" style="9" customWidth="1"/>
    <col min="3325" max="3325" width="38.6640625" style="9" customWidth="1"/>
    <col min="3326" max="3326" width="15.6640625" style="9" customWidth="1"/>
    <col min="3327" max="3578" width="8.88671875" style="9"/>
    <col min="3579" max="3579" width="22.6640625" style="9" customWidth="1"/>
    <col min="3580" max="3580" width="36.6640625" style="9" customWidth="1"/>
    <col min="3581" max="3581" width="38.6640625" style="9" customWidth="1"/>
    <col min="3582" max="3582" width="15.6640625" style="9" customWidth="1"/>
    <col min="3583" max="3834" width="8.88671875" style="9"/>
    <col min="3835" max="3835" width="22.6640625" style="9" customWidth="1"/>
    <col min="3836" max="3836" width="36.6640625" style="9" customWidth="1"/>
    <col min="3837" max="3837" width="38.6640625" style="9" customWidth="1"/>
    <col min="3838" max="3838" width="15.6640625" style="9" customWidth="1"/>
    <col min="3839" max="4090" width="8.88671875" style="9"/>
    <col min="4091" max="4091" width="22.6640625" style="9" customWidth="1"/>
    <col min="4092" max="4092" width="36.6640625" style="9" customWidth="1"/>
    <col min="4093" max="4093" width="38.6640625" style="9" customWidth="1"/>
    <col min="4094" max="4094" width="15.6640625" style="9" customWidth="1"/>
    <col min="4095" max="4346" width="8.88671875" style="9"/>
    <col min="4347" max="4347" width="22.6640625" style="9" customWidth="1"/>
    <col min="4348" max="4348" width="36.6640625" style="9" customWidth="1"/>
    <col min="4349" max="4349" width="38.6640625" style="9" customWidth="1"/>
    <col min="4350" max="4350" width="15.6640625" style="9" customWidth="1"/>
    <col min="4351" max="4602" width="8.88671875" style="9"/>
    <col min="4603" max="4603" width="22.6640625" style="9" customWidth="1"/>
    <col min="4604" max="4604" width="36.6640625" style="9" customWidth="1"/>
    <col min="4605" max="4605" width="38.6640625" style="9" customWidth="1"/>
    <col min="4606" max="4606" width="15.6640625" style="9" customWidth="1"/>
    <col min="4607" max="4858" width="8.88671875" style="9"/>
    <col min="4859" max="4859" width="22.6640625" style="9" customWidth="1"/>
    <col min="4860" max="4860" width="36.6640625" style="9" customWidth="1"/>
    <col min="4861" max="4861" width="38.6640625" style="9" customWidth="1"/>
    <col min="4862" max="4862" width="15.6640625" style="9" customWidth="1"/>
    <col min="4863" max="5114" width="8.88671875" style="9"/>
    <col min="5115" max="5115" width="22.6640625" style="9" customWidth="1"/>
    <col min="5116" max="5116" width="36.6640625" style="9" customWidth="1"/>
    <col min="5117" max="5117" width="38.6640625" style="9" customWidth="1"/>
    <col min="5118" max="5118" width="15.6640625" style="9" customWidth="1"/>
    <col min="5119" max="5370" width="8.88671875" style="9"/>
    <col min="5371" max="5371" width="22.6640625" style="9" customWidth="1"/>
    <col min="5372" max="5372" width="36.6640625" style="9" customWidth="1"/>
    <col min="5373" max="5373" width="38.6640625" style="9" customWidth="1"/>
    <col min="5374" max="5374" width="15.6640625" style="9" customWidth="1"/>
    <col min="5375" max="5626" width="8.88671875" style="9"/>
    <col min="5627" max="5627" width="22.6640625" style="9" customWidth="1"/>
    <col min="5628" max="5628" width="36.6640625" style="9" customWidth="1"/>
    <col min="5629" max="5629" width="38.6640625" style="9" customWidth="1"/>
    <col min="5630" max="5630" width="15.6640625" style="9" customWidth="1"/>
    <col min="5631" max="5882" width="8.88671875" style="9"/>
    <col min="5883" max="5883" width="22.6640625" style="9" customWidth="1"/>
    <col min="5884" max="5884" width="36.6640625" style="9" customWidth="1"/>
    <col min="5885" max="5885" width="38.6640625" style="9" customWidth="1"/>
    <col min="5886" max="5886" width="15.6640625" style="9" customWidth="1"/>
    <col min="5887" max="6138" width="8.88671875" style="9"/>
    <col min="6139" max="6139" width="22.6640625" style="9" customWidth="1"/>
    <col min="6140" max="6140" width="36.6640625" style="9" customWidth="1"/>
    <col min="6141" max="6141" width="38.6640625" style="9" customWidth="1"/>
    <col min="6142" max="6142" width="15.6640625" style="9" customWidth="1"/>
    <col min="6143" max="6394" width="8.88671875" style="9"/>
    <col min="6395" max="6395" width="22.6640625" style="9" customWidth="1"/>
    <col min="6396" max="6396" width="36.6640625" style="9" customWidth="1"/>
    <col min="6397" max="6397" width="38.6640625" style="9" customWidth="1"/>
    <col min="6398" max="6398" width="15.6640625" style="9" customWidth="1"/>
    <col min="6399" max="6650" width="8.88671875" style="9"/>
    <col min="6651" max="6651" width="22.6640625" style="9" customWidth="1"/>
    <col min="6652" max="6652" width="36.6640625" style="9" customWidth="1"/>
    <col min="6653" max="6653" width="38.6640625" style="9" customWidth="1"/>
    <col min="6654" max="6654" width="15.6640625" style="9" customWidth="1"/>
    <col min="6655" max="6906" width="8.88671875" style="9"/>
    <col min="6907" max="6907" width="22.6640625" style="9" customWidth="1"/>
    <col min="6908" max="6908" width="36.6640625" style="9" customWidth="1"/>
    <col min="6909" max="6909" width="38.6640625" style="9" customWidth="1"/>
    <col min="6910" max="6910" width="15.6640625" style="9" customWidth="1"/>
    <col min="6911" max="7162" width="8.88671875" style="9"/>
    <col min="7163" max="7163" width="22.6640625" style="9" customWidth="1"/>
    <col min="7164" max="7164" width="36.6640625" style="9" customWidth="1"/>
    <col min="7165" max="7165" width="38.6640625" style="9" customWidth="1"/>
    <col min="7166" max="7166" width="15.6640625" style="9" customWidth="1"/>
    <col min="7167" max="7418" width="8.88671875" style="9"/>
    <col min="7419" max="7419" width="22.6640625" style="9" customWidth="1"/>
    <col min="7420" max="7420" width="36.6640625" style="9" customWidth="1"/>
    <col min="7421" max="7421" width="38.6640625" style="9" customWidth="1"/>
    <col min="7422" max="7422" width="15.6640625" style="9" customWidth="1"/>
    <col min="7423" max="7674" width="8.88671875" style="9"/>
    <col min="7675" max="7675" width="22.6640625" style="9" customWidth="1"/>
    <col min="7676" max="7676" width="36.6640625" style="9" customWidth="1"/>
    <col min="7677" max="7677" width="38.6640625" style="9" customWidth="1"/>
    <col min="7678" max="7678" width="15.6640625" style="9" customWidth="1"/>
    <col min="7679" max="7930" width="8.88671875" style="9"/>
    <col min="7931" max="7931" width="22.6640625" style="9" customWidth="1"/>
    <col min="7932" max="7932" width="36.6640625" style="9" customWidth="1"/>
    <col min="7933" max="7933" width="38.6640625" style="9" customWidth="1"/>
    <col min="7934" max="7934" width="15.6640625" style="9" customWidth="1"/>
    <col min="7935" max="8186" width="8.88671875" style="9"/>
    <col min="8187" max="8187" width="22.6640625" style="9" customWidth="1"/>
    <col min="8188" max="8188" width="36.6640625" style="9" customWidth="1"/>
    <col min="8189" max="8189" width="38.6640625" style="9" customWidth="1"/>
    <col min="8190" max="8190" width="15.6640625" style="9" customWidth="1"/>
    <col min="8191" max="8442" width="8.88671875" style="9"/>
    <col min="8443" max="8443" width="22.6640625" style="9" customWidth="1"/>
    <col min="8444" max="8444" width="36.6640625" style="9" customWidth="1"/>
    <col min="8445" max="8445" width="38.6640625" style="9" customWidth="1"/>
    <col min="8446" max="8446" width="15.6640625" style="9" customWidth="1"/>
    <col min="8447" max="8698" width="8.88671875" style="9"/>
    <col min="8699" max="8699" width="22.6640625" style="9" customWidth="1"/>
    <col min="8700" max="8700" width="36.6640625" style="9" customWidth="1"/>
    <col min="8701" max="8701" width="38.6640625" style="9" customWidth="1"/>
    <col min="8702" max="8702" width="15.6640625" style="9" customWidth="1"/>
    <col min="8703" max="8954" width="8.88671875" style="9"/>
    <col min="8955" max="8955" width="22.6640625" style="9" customWidth="1"/>
    <col min="8956" max="8956" width="36.6640625" style="9" customWidth="1"/>
    <col min="8957" max="8957" width="38.6640625" style="9" customWidth="1"/>
    <col min="8958" max="8958" width="15.6640625" style="9" customWidth="1"/>
    <col min="8959" max="9210" width="8.88671875" style="9"/>
    <col min="9211" max="9211" width="22.6640625" style="9" customWidth="1"/>
    <col min="9212" max="9212" width="36.6640625" style="9" customWidth="1"/>
    <col min="9213" max="9213" width="38.6640625" style="9" customWidth="1"/>
    <col min="9214" max="9214" width="15.6640625" style="9" customWidth="1"/>
    <col min="9215" max="9466" width="8.88671875" style="9"/>
    <col min="9467" max="9467" width="22.6640625" style="9" customWidth="1"/>
    <col min="9468" max="9468" width="36.6640625" style="9" customWidth="1"/>
    <col min="9469" max="9469" width="38.6640625" style="9" customWidth="1"/>
    <col min="9470" max="9470" width="15.6640625" style="9" customWidth="1"/>
    <col min="9471" max="9722" width="8.88671875" style="9"/>
    <col min="9723" max="9723" width="22.6640625" style="9" customWidth="1"/>
    <col min="9724" max="9724" width="36.6640625" style="9" customWidth="1"/>
    <col min="9725" max="9725" width="38.6640625" style="9" customWidth="1"/>
    <col min="9726" max="9726" width="15.6640625" style="9" customWidth="1"/>
    <col min="9727" max="9978" width="8.88671875" style="9"/>
    <col min="9979" max="9979" width="22.6640625" style="9" customWidth="1"/>
    <col min="9980" max="9980" width="36.6640625" style="9" customWidth="1"/>
    <col min="9981" max="9981" width="38.6640625" style="9" customWidth="1"/>
    <col min="9982" max="9982" width="15.6640625" style="9" customWidth="1"/>
    <col min="9983" max="10234" width="8.88671875" style="9"/>
    <col min="10235" max="10235" width="22.6640625" style="9" customWidth="1"/>
    <col min="10236" max="10236" width="36.6640625" style="9" customWidth="1"/>
    <col min="10237" max="10237" width="38.6640625" style="9" customWidth="1"/>
    <col min="10238" max="10238" width="15.6640625" style="9" customWidth="1"/>
    <col min="10239" max="10490" width="8.88671875" style="9"/>
    <col min="10491" max="10491" width="22.6640625" style="9" customWidth="1"/>
    <col min="10492" max="10492" width="36.6640625" style="9" customWidth="1"/>
    <col min="10493" max="10493" width="38.6640625" style="9" customWidth="1"/>
    <col min="10494" max="10494" width="15.6640625" style="9" customWidth="1"/>
    <col min="10495" max="10746" width="8.88671875" style="9"/>
    <col min="10747" max="10747" width="22.6640625" style="9" customWidth="1"/>
    <col min="10748" max="10748" width="36.6640625" style="9" customWidth="1"/>
    <col min="10749" max="10749" width="38.6640625" style="9" customWidth="1"/>
    <col min="10750" max="10750" width="15.6640625" style="9" customWidth="1"/>
    <col min="10751" max="11002" width="8.88671875" style="9"/>
    <col min="11003" max="11003" width="22.6640625" style="9" customWidth="1"/>
    <col min="11004" max="11004" width="36.6640625" style="9" customWidth="1"/>
    <col min="11005" max="11005" width="38.6640625" style="9" customWidth="1"/>
    <col min="11006" max="11006" width="15.6640625" style="9" customWidth="1"/>
    <col min="11007" max="11258" width="8.88671875" style="9"/>
    <col min="11259" max="11259" width="22.6640625" style="9" customWidth="1"/>
    <col min="11260" max="11260" width="36.6640625" style="9" customWidth="1"/>
    <col min="11261" max="11261" width="38.6640625" style="9" customWidth="1"/>
    <col min="11262" max="11262" width="15.6640625" style="9" customWidth="1"/>
    <col min="11263" max="11514" width="8.88671875" style="9"/>
    <col min="11515" max="11515" width="22.6640625" style="9" customWidth="1"/>
    <col min="11516" max="11516" width="36.6640625" style="9" customWidth="1"/>
    <col min="11517" max="11517" width="38.6640625" style="9" customWidth="1"/>
    <col min="11518" max="11518" width="15.6640625" style="9" customWidth="1"/>
    <col min="11519" max="11770" width="8.88671875" style="9"/>
    <col min="11771" max="11771" width="22.6640625" style="9" customWidth="1"/>
    <col min="11772" max="11772" width="36.6640625" style="9" customWidth="1"/>
    <col min="11773" max="11773" width="38.6640625" style="9" customWidth="1"/>
    <col min="11774" max="11774" width="15.6640625" style="9" customWidth="1"/>
    <col min="11775" max="12026" width="8.88671875" style="9"/>
    <col min="12027" max="12027" width="22.6640625" style="9" customWidth="1"/>
    <col min="12028" max="12028" width="36.6640625" style="9" customWidth="1"/>
    <col min="12029" max="12029" width="38.6640625" style="9" customWidth="1"/>
    <col min="12030" max="12030" width="15.6640625" style="9" customWidth="1"/>
    <col min="12031" max="12282" width="8.88671875" style="9"/>
    <col min="12283" max="12283" width="22.6640625" style="9" customWidth="1"/>
    <col min="12284" max="12284" width="36.6640625" style="9" customWidth="1"/>
    <col min="12285" max="12285" width="38.6640625" style="9" customWidth="1"/>
    <col min="12286" max="12286" width="15.6640625" style="9" customWidth="1"/>
    <col min="12287" max="12538" width="8.88671875" style="9"/>
    <col min="12539" max="12539" width="22.6640625" style="9" customWidth="1"/>
    <col min="12540" max="12540" width="36.6640625" style="9" customWidth="1"/>
    <col min="12541" max="12541" width="38.6640625" style="9" customWidth="1"/>
    <col min="12542" max="12542" width="15.6640625" style="9" customWidth="1"/>
    <col min="12543" max="12794" width="8.88671875" style="9"/>
    <col min="12795" max="12795" width="22.6640625" style="9" customWidth="1"/>
    <col min="12796" max="12796" width="36.6640625" style="9" customWidth="1"/>
    <col min="12797" max="12797" width="38.6640625" style="9" customWidth="1"/>
    <col min="12798" max="12798" width="15.6640625" style="9" customWidth="1"/>
    <col min="12799" max="13050" width="8.88671875" style="9"/>
    <col min="13051" max="13051" width="22.6640625" style="9" customWidth="1"/>
    <col min="13052" max="13052" width="36.6640625" style="9" customWidth="1"/>
    <col min="13053" max="13053" width="38.6640625" style="9" customWidth="1"/>
    <col min="13054" max="13054" width="15.6640625" style="9" customWidth="1"/>
    <col min="13055" max="13306" width="8.88671875" style="9"/>
    <col min="13307" max="13307" width="22.6640625" style="9" customWidth="1"/>
    <col min="13308" max="13308" width="36.6640625" style="9" customWidth="1"/>
    <col min="13309" max="13309" width="38.6640625" style="9" customWidth="1"/>
    <col min="13310" max="13310" width="15.6640625" style="9" customWidth="1"/>
    <col min="13311" max="13562" width="8.88671875" style="9"/>
    <col min="13563" max="13563" width="22.6640625" style="9" customWidth="1"/>
    <col min="13564" max="13564" width="36.6640625" style="9" customWidth="1"/>
    <col min="13565" max="13565" width="38.6640625" style="9" customWidth="1"/>
    <col min="13566" max="13566" width="15.6640625" style="9" customWidth="1"/>
    <col min="13567" max="13818" width="8.88671875" style="9"/>
    <col min="13819" max="13819" width="22.6640625" style="9" customWidth="1"/>
    <col min="13820" max="13820" width="36.6640625" style="9" customWidth="1"/>
    <col min="13821" max="13821" width="38.6640625" style="9" customWidth="1"/>
    <col min="13822" max="13822" width="15.6640625" style="9" customWidth="1"/>
    <col min="13823" max="14074" width="8.88671875" style="9"/>
    <col min="14075" max="14075" width="22.6640625" style="9" customWidth="1"/>
    <col min="14076" max="14076" width="36.6640625" style="9" customWidth="1"/>
    <col min="14077" max="14077" width="38.6640625" style="9" customWidth="1"/>
    <col min="14078" max="14078" width="15.6640625" style="9" customWidth="1"/>
    <col min="14079" max="14330" width="8.88671875" style="9"/>
    <col min="14331" max="14331" width="22.6640625" style="9" customWidth="1"/>
    <col min="14332" max="14332" width="36.6640625" style="9" customWidth="1"/>
    <col min="14333" max="14333" width="38.6640625" style="9" customWidth="1"/>
    <col min="14334" max="14334" width="15.6640625" style="9" customWidth="1"/>
    <col min="14335" max="14586" width="8.88671875" style="9"/>
    <col min="14587" max="14587" width="22.6640625" style="9" customWidth="1"/>
    <col min="14588" max="14588" width="36.6640625" style="9" customWidth="1"/>
    <col min="14589" max="14589" width="38.6640625" style="9" customWidth="1"/>
    <col min="14590" max="14590" width="15.6640625" style="9" customWidth="1"/>
    <col min="14591" max="14842" width="8.88671875" style="9"/>
    <col min="14843" max="14843" width="22.6640625" style="9" customWidth="1"/>
    <col min="14844" max="14844" width="36.6640625" style="9" customWidth="1"/>
    <col min="14845" max="14845" width="38.6640625" style="9" customWidth="1"/>
    <col min="14846" max="14846" width="15.6640625" style="9" customWidth="1"/>
    <col min="14847" max="15098" width="8.88671875" style="9"/>
    <col min="15099" max="15099" width="22.6640625" style="9" customWidth="1"/>
    <col min="15100" max="15100" width="36.6640625" style="9" customWidth="1"/>
    <col min="15101" max="15101" width="38.6640625" style="9" customWidth="1"/>
    <col min="15102" max="15102" width="15.6640625" style="9" customWidth="1"/>
    <col min="15103" max="15354" width="8.88671875" style="9"/>
    <col min="15355" max="15355" width="22.6640625" style="9" customWidth="1"/>
    <col min="15356" max="15356" width="36.6640625" style="9" customWidth="1"/>
    <col min="15357" max="15357" width="38.6640625" style="9" customWidth="1"/>
    <col min="15358" max="15358" width="15.6640625" style="9" customWidth="1"/>
    <col min="15359" max="15610" width="8.88671875" style="9"/>
    <col min="15611" max="15611" width="22.6640625" style="9" customWidth="1"/>
    <col min="15612" max="15612" width="36.6640625" style="9" customWidth="1"/>
    <col min="15613" max="15613" width="38.6640625" style="9" customWidth="1"/>
    <col min="15614" max="15614" width="15.6640625" style="9" customWidth="1"/>
    <col min="15615" max="15866" width="8.88671875" style="9"/>
    <col min="15867" max="15867" width="22.6640625" style="9" customWidth="1"/>
    <col min="15868" max="15868" width="36.6640625" style="9" customWidth="1"/>
    <col min="15869" max="15869" width="38.6640625" style="9" customWidth="1"/>
    <col min="15870" max="15870" width="15.6640625" style="9" customWidth="1"/>
    <col min="15871" max="16122" width="8.88671875" style="9"/>
    <col min="16123" max="16123" width="22.6640625" style="9" customWidth="1"/>
    <col min="16124" max="16124" width="36.6640625" style="9" customWidth="1"/>
    <col min="16125" max="16125" width="38.6640625" style="9" customWidth="1"/>
    <col min="16126" max="16126" width="15.6640625" style="9" customWidth="1"/>
    <col min="16127" max="16379" width="8.88671875" style="9"/>
    <col min="16380" max="16384" width="8.88671875" style="9" customWidth="1"/>
  </cols>
  <sheetData>
    <row r="1" spans="1:11" ht="60" customHeight="1">
      <c r="A1" s="29"/>
      <c r="B1" s="29"/>
      <c r="C1" s="29"/>
    </row>
    <row r="2" spans="1:11" ht="36" customHeight="1">
      <c r="A2" s="10" t="s">
        <v>100</v>
      </c>
      <c r="B2" s="29"/>
      <c r="C2" s="29"/>
    </row>
    <row r="3" spans="1:11" ht="6" customHeight="1">
      <c r="A3" s="29"/>
      <c r="B3" s="29"/>
      <c r="C3" s="29"/>
    </row>
    <row r="4" spans="1:11" ht="18" customHeight="1">
      <c r="A4" s="163" t="s">
        <v>222</v>
      </c>
      <c r="B4" s="164"/>
      <c r="C4" s="164"/>
      <c r="D4" s="164"/>
      <c r="E4" s="164"/>
      <c r="F4" s="164"/>
      <c r="G4" s="164"/>
    </row>
    <row r="5" spans="1:11" ht="18" customHeight="1">
      <c r="A5" s="163" t="s">
        <v>223</v>
      </c>
      <c r="B5" s="164"/>
      <c r="C5" s="164"/>
      <c r="D5" s="164"/>
      <c r="E5" s="164"/>
      <c r="F5" s="164"/>
      <c r="G5" s="164"/>
    </row>
    <row r="6" spans="1:11" ht="18" customHeight="1">
      <c r="A6" s="11" t="s">
        <v>228</v>
      </c>
      <c r="B6" s="29"/>
      <c r="C6" s="29"/>
    </row>
    <row r="7" spans="1:11" ht="6" customHeight="1">
      <c r="A7" s="29"/>
      <c r="B7" s="29"/>
      <c r="C7" s="29"/>
    </row>
    <row r="8" spans="1:11" ht="30" customHeight="1">
      <c r="A8" s="166" t="s">
        <v>98</v>
      </c>
      <c r="B8" s="166"/>
      <c r="C8" s="166"/>
      <c r="D8" s="166"/>
      <c r="E8" s="166"/>
      <c r="F8" s="166"/>
      <c r="G8" s="166"/>
    </row>
    <row r="9" spans="1:11" ht="15.9" customHeight="1">
      <c r="A9" s="29"/>
      <c r="F9" s="167" t="s">
        <v>4</v>
      </c>
      <c r="G9" s="167"/>
    </row>
    <row r="10" spans="1:11" ht="17.100000000000001" customHeight="1">
      <c r="A10" s="168" t="s">
        <v>129</v>
      </c>
      <c r="B10" s="178" t="s">
        <v>139</v>
      </c>
      <c r="C10" s="178"/>
      <c r="D10" s="178" t="s">
        <v>136</v>
      </c>
      <c r="E10" s="178"/>
      <c r="F10" s="178" t="s">
        <v>130</v>
      </c>
      <c r="G10" s="178"/>
    </row>
    <row r="11" spans="1:11" ht="17.100000000000001" customHeight="1">
      <c r="A11" s="168"/>
      <c r="B11" s="83" t="s">
        <v>7</v>
      </c>
      <c r="C11" s="83" t="s">
        <v>138</v>
      </c>
      <c r="D11" s="82" t="s">
        <v>7</v>
      </c>
      <c r="E11" s="82" t="s">
        <v>138</v>
      </c>
      <c r="F11" s="83" t="s">
        <v>7</v>
      </c>
      <c r="G11" s="83" t="s">
        <v>138</v>
      </c>
    </row>
    <row r="12" spans="1:11" ht="17.100000000000001" customHeight="1">
      <c r="A12" s="21" t="s">
        <v>172</v>
      </c>
      <c r="B12" s="35">
        <v>2390</v>
      </c>
      <c r="C12" s="36">
        <v>11.7</v>
      </c>
      <c r="D12" s="90">
        <v>2403</v>
      </c>
      <c r="E12" s="91">
        <v>11.7</v>
      </c>
      <c r="F12" s="35">
        <v>-13</v>
      </c>
      <c r="G12" s="36">
        <v>-0.5</v>
      </c>
      <c r="H12" s="110"/>
      <c r="I12" s="146"/>
      <c r="K12" s="148"/>
    </row>
    <row r="13" spans="1:11" ht="17.100000000000001" customHeight="1">
      <c r="A13" s="21" t="s">
        <v>118</v>
      </c>
      <c r="B13" s="35">
        <v>306</v>
      </c>
      <c r="C13" s="36">
        <v>1.5</v>
      </c>
      <c r="D13" s="90">
        <v>311</v>
      </c>
      <c r="E13" s="91">
        <v>1.5</v>
      </c>
      <c r="F13" s="35">
        <v>-5</v>
      </c>
      <c r="G13" s="36">
        <v>-1.6</v>
      </c>
      <c r="H13" s="110"/>
      <c r="I13" s="146"/>
      <c r="K13" s="148"/>
    </row>
    <row r="14" spans="1:11" ht="17.100000000000001" customHeight="1">
      <c r="A14" s="21" t="s">
        <v>119</v>
      </c>
      <c r="B14" s="35">
        <v>10799</v>
      </c>
      <c r="C14" s="36">
        <v>52.9</v>
      </c>
      <c r="D14" s="90">
        <v>10556</v>
      </c>
      <c r="E14" s="91">
        <v>51.7</v>
      </c>
      <c r="F14" s="35">
        <v>243</v>
      </c>
      <c r="G14" s="36">
        <v>2.2999999999999998</v>
      </c>
      <c r="H14" s="110"/>
      <c r="I14" s="146"/>
      <c r="K14" s="148"/>
    </row>
    <row r="15" spans="1:11" ht="17.100000000000001" customHeight="1">
      <c r="A15" s="86" t="s">
        <v>148</v>
      </c>
      <c r="B15" s="35">
        <v>326</v>
      </c>
      <c r="C15" s="36">
        <v>1.6</v>
      </c>
      <c r="D15" s="90">
        <v>319</v>
      </c>
      <c r="E15" s="91">
        <v>1.6</v>
      </c>
      <c r="F15" s="35">
        <v>7</v>
      </c>
      <c r="G15" s="36">
        <v>2.2000000000000002</v>
      </c>
      <c r="H15" s="110"/>
      <c r="I15" s="146"/>
      <c r="K15" s="148"/>
    </row>
    <row r="16" spans="1:11" ht="17.100000000000001" customHeight="1">
      <c r="A16" s="21" t="s">
        <v>120</v>
      </c>
      <c r="B16" s="35">
        <v>732</v>
      </c>
      <c r="C16" s="36">
        <v>3.6</v>
      </c>
      <c r="D16" s="90">
        <v>760</v>
      </c>
      <c r="E16" s="91">
        <v>3.7</v>
      </c>
      <c r="F16" s="35">
        <v>-28</v>
      </c>
      <c r="G16" s="36">
        <v>-3.7</v>
      </c>
      <c r="H16" s="110"/>
      <c r="I16" s="146"/>
      <c r="K16" s="148"/>
    </row>
    <row r="17" spans="1:12" ht="17.100000000000001" customHeight="1">
      <c r="A17" s="21" t="s">
        <v>121</v>
      </c>
      <c r="B17" s="35">
        <v>545</v>
      </c>
      <c r="C17" s="36">
        <v>2.7</v>
      </c>
      <c r="D17" s="90">
        <v>554</v>
      </c>
      <c r="E17" s="91">
        <v>2.7</v>
      </c>
      <c r="F17" s="35">
        <v>-9</v>
      </c>
      <c r="G17" s="36">
        <v>-1.6</v>
      </c>
      <c r="H17" s="110"/>
      <c r="I17" s="146"/>
      <c r="K17" s="148"/>
    </row>
    <row r="18" spans="1:12" ht="17.100000000000001" customHeight="1">
      <c r="A18" s="21" t="s">
        <v>132</v>
      </c>
      <c r="B18" s="35">
        <v>360</v>
      </c>
      <c r="C18" s="36">
        <v>1.8</v>
      </c>
      <c r="D18" s="90">
        <v>360</v>
      </c>
      <c r="E18" s="36">
        <v>1.8</v>
      </c>
      <c r="F18" s="35">
        <v>0</v>
      </c>
      <c r="G18" s="36">
        <v>0</v>
      </c>
      <c r="H18" s="110"/>
      <c r="I18" s="146"/>
      <c r="K18" s="148"/>
    </row>
    <row r="19" spans="1:12" ht="17.100000000000001" customHeight="1">
      <c r="A19" s="21" t="s">
        <v>122</v>
      </c>
      <c r="B19" s="35">
        <v>950</v>
      </c>
      <c r="C19" s="36">
        <f>4.7-0.1</f>
        <v>4.6000000000000005</v>
      </c>
      <c r="D19" s="90">
        <v>957</v>
      </c>
      <c r="E19" s="91">
        <v>4.7</v>
      </c>
      <c r="F19" s="35">
        <v>-7</v>
      </c>
      <c r="G19" s="36">
        <v>-0.7</v>
      </c>
      <c r="H19" s="110"/>
      <c r="I19" s="146"/>
      <c r="K19" s="148"/>
    </row>
    <row r="20" spans="1:12" ht="17.100000000000001" customHeight="1">
      <c r="A20" s="21" t="s">
        <v>123</v>
      </c>
      <c r="B20" s="35">
        <v>847</v>
      </c>
      <c r="C20" s="36">
        <f>4.2-0.1</f>
        <v>4.1000000000000005</v>
      </c>
      <c r="D20" s="90">
        <v>1037</v>
      </c>
      <c r="E20" s="91">
        <v>5.0999999999999996</v>
      </c>
      <c r="F20" s="35">
        <v>-190</v>
      </c>
      <c r="G20" s="36">
        <v>-18.3</v>
      </c>
      <c r="H20" s="110"/>
      <c r="I20" s="146"/>
      <c r="K20" s="148"/>
    </row>
    <row r="21" spans="1:12" ht="17.100000000000001" customHeight="1">
      <c r="A21" s="21" t="s">
        <v>124</v>
      </c>
      <c r="B21" s="35">
        <v>1215</v>
      </c>
      <c r="C21" s="36">
        <v>6</v>
      </c>
      <c r="D21" s="90">
        <v>1224</v>
      </c>
      <c r="E21" s="91">
        <v>6</v>
      </c>
      <c r="F21" s="35">
        <v>-9</v>
      </c>
      <c r="G21" s="36">
        <v>-0.7</v>
      </c>
      <c r="H21" s="110"/>
      <c r="I21" s="146"/>
      <c r="K21" s="148"/>
    </row>
    <row r="22" spans="1:12" ht="17.100000000000001" customHeight="1">
      <c r="A22" s="21" t="s">
        <v>125</v>
      </c>
      <c r="B22" s="35">
        <v>68</v>
      </c>
      <c r="C22" s="36">
        <v>0.3</v>
      </c>
      <c r="D22" s="90">
        <v>68</v>
      </c>
      <c r="E22" s="91">
        <v>0.3</v>
      </c>
      <c r="F22" s="35">
        <v>0</v>
      </c>
      <c r="G22" s="36">
        <v>0</v>
      </c>
      <c r="H22" s="110"/>
      <c r="I22" s="146"/>
      <c r="K22" s="148"/>
    </row>
    <row r="23" spans="1:12" ht="17.100000000000001" customHeight="1">
      <c r="A23" s="21" t="s">
        <v>126</v>
      </c>
      <c r="B23" s="92">
        <v>0</v>
      </c>
      <c r="C23" s="92">
        <v>0</v>
      </c>
      <c r="D23" s="92">
        <v>0</v>
      </c>
      <c r="E23" s="92">
        <v>0</v>
      </c>
      <c r="F23" s="92">
        <v>0</v>
      </c>
      <c r="G23" s="92">
        <v>0</v>
      </c>
      <c r="H23" s="110"/>
      <c r="I23" s="146"/>
      <c r="K23" s="148"/>
    </row>
    <row r="24" spans="1:12" ht="17.100000000000001" customHeight="1">
      <c r="A24" s="21" t="s">
        <v>127</v>
      </c>
      <c r="B24" s="35">
        <v>1871</v>
      </c>
      <c r="C24" s="36">
        <v>9.1999999999999993</v>
      </c>
      <c r="D24" s="90">
        <v>1882</v>
      </c>
      <c r="E24" s="91">
        <v>9.1999999999999993</v>
      </c>
      <c r="F24" s="35">
        <v>-11</v>
      </c>
      <c r="G24" s="36">
        <v>-0.6</v>
      </c>
      <c r="H24" s="110"/>
      <c r="I24" s="146"/>
      <c r="K24" s="148"/>
    </row>
    <row r="25" spans="1:12" ht="17.100000000000001" customHeight="1">
      <c r="A25" s="21" t="s">
        <v>128</v>
      </c>
      <c r="B25" s="92">
        <v>0</v>
      </c>
      <c r="C25" s="92">
        <v>0</v>
      </c>
      <c r="D25" s="92">
        <v>0</v>
      </c>
      <c r="E25" s="92">
        <v>0</v>
      </c>
      <c r="F25" s="92">
        <v>0</v>
      </c>
      <c r="G25" s="92">
        <v>0</v>
      </c>
      <c r="H25" s="110"/>
      <c r="I25" s="146"/>
      <c r="K25" s="148"/>
    </row>
    <row r="26" spans="1:12" ht="17.100000000000001" customHeight="1">
      <c r="A26" s="127" t="s">
        <v>198</v>
      </c>
      <c r="B26" s="92">
        <v>0</v>
      </c>
      <c r="C26" s="92">
        <v>0</v>
      </c>
      <c r="D26" s="92">
        <v>0</v>
      </c>
      <c r="E26" s="92">
        <v>0</v>
      </c>
      <c r="F26" s="92">
        <v>0</v>
      </c>
      <c r="G26" s="92">
        <v>0</v>
      </c>
      <c r="H26" s="110"/>
      <c r="I26" s="146"/>
      <c r="K26" s="148"/>
    </row>
    <row r="27" spans="1:12" ht="17.100000000000001" customHeight="1">
      <c r="A27" s="21" t="s">
        <v>199</v>
      </c>
      <c r="B27" s="92">
        <v>0</v>
      </c>
      <c r="C27" s="92">
        <v>0</v>
      </c>
      <c r="D27" s="92">
        <v>0</v>
      </c>
      <c r="E27" s="92">
        <v>0</v>
      </c>
      <c r="F27" s="92">
        <v>0</v>
      </c>
      <c r="G27" s="92">
        <v>0</v>
      </c>
      <c r="H27" s="110"/>
      <c r="I27" s="146"/>
      <c r="K27" s="148"/>
    </row>
    <row r="28" spans="1:12" ht="17.100000000000001" customHeight="1">
      <c r="A28" s="21" t="s">
        <v>200</v>
      </c>
      <c r="B28" s="92">
        <v>0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110"/>
      <c r="I28" s="146"/>
      <c r="K28" s="148"/>
    </row>
    <row r="29" spans="1:12" ht="17.100000000000001" customHeight="1">
      <c r="A29" s="21" t="s">
        <v>201</v>
      </c>
      <c r="B29" s="92">
        <v>0</v>
      </c>
      <c r="C29" s="92">
        <v>0</v>
      </c>
      <c r="D29" s="92">
        <v>0</v>
      </c>
      <c r="E29" s="92">
        <v>0</v>
      </c>
      <c r="F29" s="92">
        <v>0</v>
      </c>
      <c r="G29" s="92">
        <v>0</v>
      </c>
      <c r="H29" s="110"/>
      <c r="I29" s="146"/>
      <c r="K29" s="148"/>
    </row>
    <row r="30" spans="1:12" ht="17.100000000000001" customHeight="1">
      <c r="A30" s="21" t="s">
        <v>202</v>
      </c>
      <c r="B30" s="92">
        <v>0</v>
      </c>
      <c r="C30" s="92">
        <v>0</v>
      </c>
      <c r="D30" s="92">
        <v>0</v>
      </c>
      <c r="E30" s="92">
        <v>0</v>
      </c>
      <c r="F30" s="92">
        <v>0</v>
      </c>
      <c r="G30" s="92">
        <v>0</v>
      </c>
      <c r="H30" s="110"/>
      <c r="I30" s="146"/>
      <c r="K30" s="148"/>
    </row>
    <row r="31" spans="1:12" s="47" customFormat="1" ht="17.100000000000001" customHeight="1">
      <c r="A31" s="21" t="s">
        <v>203</v>
      </c>
      <c r="B31" s="92">
        <v>0</v>
      </c>
      <c r="C31" s="92">
        <v>0</v>
      </c>
      <c r="D31" s="92">
        <v>0</v>
      </c>
      <c r="E31" s="92">
        <v>0</v>
      </c>
      <c r="F31" s="92">
        <v>0</v>
      </c>
      <c r="G31" s="92">
        <v>0</v>
      </c>
      <c r="H31" s="110"/>
      <c r="I31" s="146"/>
      <c r="J31" s="9"/>
      <c r="K31" s="148"/>
      <c r="L31" s="9"/>
    </row>
    <row r="32" spans="1:12" ht="17.100000000000001" customHeight="1">
      <c r="A32" s="21" t="s">
        <v>204</v>
      </c>
      <c r="B32" s="92">
        <v>0</v>
      </c>
      <c r="C32" s="92">
        <v>0</v>
      </c>
      <c r="D32" s="92">
        <v>0</v>
      </c>
      <c r="E32" s="92">
        <v>0</v>
      </c>
      <c r="F32" s="92">
        <v>0</v>
      </c>
      <c r="G32" s="92">
        <v>0</v>
      </c>
      <c r="I32" s="146"/>
      <c r="K32" s="148"/>
    </row>
    <row r="33" spans="1:11" ht="17.100000000000001" customHeight="1">
      <c r="A33" s="21" t="s">
        <v>117</v>
      </c>
      <c r="B33" s="97">
        <v>20409</v>
      </c>
      <c r="C33" s="36">
        <v>100</v>
      </c>
      <c r="D33" s="90">
        <v>20431</v>
      </c>
      <c r="E33" s="91">
        <v>100</v>
      </c>
      <c r="F33" s="35">
        <v>-22</v>
      </c>
      <c r="G33" s="36">
        <v>-0.1</v>
      </c>
      <c r="I33" s="146"/>
      <c r="K33" s="148"/>
    </row>
    <row r="34" spans="1:11" ht="17.100000000000001" customHeight="1">
      <c r="A34" s="29"/>
      <c r="B34" s="52"/>
      <c r="C34" s="53"/>
    </row>
    <row r="35" spans="1:11" ht="17.100000000000001" customHeight="1">
      <c r="A35" s="29"/>
      <c r="B35" s="29"/>
      <c r="C35" s="29"/>
    </row>
    <row r="36" spans="1:11" ht="17.100000000000001" customHeight="1">
      <c r="A36" s="29"/>
      <c r="B36" s="29"/>
      <c r="C36" s="29"/>
    </row>
    <row r="37" spans="1:11" ht="17.100000000000001" customHeight="1">
      <c r="A37" s="29"/>
      <c r="B37" s="29"/>
      <c r="C37" s="29"/>
    </row>
    <row r="38" spans="1:11" ht="17.100000000000001" customHeight="1">
      <c r="A38" s="29"/>
      <c r="B38" s="29"/>
      <c r="C38" s="29"/>
    </row>
    <row r="39" spans="1:11" ht="17.100000000000001" customHeight="1">
      <c r="A39" s="29"/>
      <c r="B39" s="29"/>
      <c r="C39" s="29"/>
    </row>
    <row r="40" spans="1:11" ht="17.100000000000001" customHeight="1">
      <c r="A40" s="29"/>
      <c r="B40" s="29"/>
      <c r="C40" s="29"/>
    </row>
    <row r="41" spans="1:11" ht="17.100000000000001" customHeight="1">
      <c r="A41" s="29"/>
      <c r="B41" s="29"/>
      <c r="C41" s="29"/>
    </row>
    <row r="42" spans="1:11" ht="17.100000000000001" customHeight="1">
      <c r="A42" s="29"/>
      <c r="B42" s="29"/>
      <c r="C42" s="29"/>
    </row>
    <row r="43" spans="1:11" ht="17.100000000000001" customHeight="1">
      <c r="A43" s="29"/>
      <c r="B43" s="29"/>
      <c r="C43" s="29"/>
    </row>
    <row r="44" spans="1:11" ht="17.100000000000001" customHeight="1">
      <c r="A44" s="29"/>
      <c r="B44" s="29"/>
      <c r="C44" s="29"/>
    </row>
    <row r="45" spans="1:11" ht="17.100000000000001" customHeight="1">
      <c r="A45" s="29"/>
      <c r="B45" s="29"/>
      <c r="C45" s="29"/>
    </row>
    <row r="46" spans="1:11" ht="17.100000000000001" customHeight="1">
      <c r="A46" s="29"/>
      <c r="B46" s="29"/>
      <c r="C46" s="29"/>
    </row>
    <row r="47" spans="1:11" ht="17.100000000000001" customHeight="1">
      <c r="A47" s="29"/>
      <c r="B47" s="29"/>
      <c r="C47" s="29"/>
    </row>
    <row r="48" spans="1:11" ht="17.100000000000001" customHeight="1">
      <c r="A48" s="29"/>
      <c r="B48" s="29"/>
      <c r="C48" s="29"/>
    </row>
    <row r="49" spans="1:3" ht="17.100000000000001" customHeight="1">
      <c r="A49" s="29"/>
      <c r="B49" s="29"/>
      <c r="C49" s="29"/>
    </row>
    <row r="50" spans="1:3" ht="17.100000000000001" customHeight="1">
      <c r="A50" s="29"/>
      <c r="B50" s="29"/>
      <c r="C50" s="29"/>
    </row>
    <row r="51" spans="1:3" ht="17.100000000000001" customHeight="1">
      <c r="A51" s="29"/>
      <c r="B51" s="29"/>
      <c r="C51" s="29"/>
    </row>
    <row r="52" spans="1:3" ht="17.100000000000001" customHeight="1">
      <c r="A52" s="29"/>
      <c r="B52" s="29"/>
      <c r="C52" s="29"/>
    </row>
    <row r="53" spans="1:3" ht="17.100000000000001" customHeight="1">
      <c r="A53" s="29"/>
      <c r="B53" s="29"/>
      <c r="C53" s="29"/>
    </row>
    <row r="54" spans="1:3" ht="17.100000000000001" customHeight="1">
      <c r="A54" s="29"/>
      <c r="B54" s="29"/>
      <c r="C54" s="29"/>
    </row>
    <row r="55" spans="1:3" ht="17.100000000000001" customHeight="1">
      <c r="A55" s="29"/>
      <c r="B55" s="29"/>
      <c r="C55" s="29"/>
    </row>
    <row r="56" spans="1:3" ht="17.100000000000001" customHeight="1">
      <c r="A56" s="29"/>
      <c r="B56" s="29"/>
      <c r="C56" s="29"/>
    </row>
    <row r="57" spans="1:3" ht="17.100000000000001" customHeight="1">
      <c r="A57" s="29"/>
      <c r="B57" s="29"/>
      <c r="C57" s="29"/>
    </row>
    <row r="58" spans="1:3" ht="17.100000000000001" customHeight="1">
      <c r="A58" s="29"/>
      <c r="B58" s="29"/>
      <c r="C58" s="29"/>
    </row>
    <row r="59" spans="1:3" ht="17.100000000000001" customHeight="1">
      <c r="A59" s="29"/>
      <c r="B59" s="29"/>
      <c r="C59" s="29"/>
    </row>
    <row r="60" spans="1:3" ht="17.100000000000001" customHeight="1">
      <c r="A60" s="29"/>
      <c r="B60" s="29"/>
      <c r="C60" s="29"/>
    </row>
    <row r="61" spans="1:3">
      <c r="A61" s="29"/>
      <c r="B61" s="29"/>
      <c r="C61" s="29"/>
    </row>
  </sheetData>
  <mergeCells count="8">
    <mergeCell ref="A4:G4"/>
    <mergeCell ref="A5:G5"/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4</vt:i4>
      </vt:variant>
    </vt:vector>
  </HeadingPairs>
  <TitlesOfParts>
    <vt:vector size="14" baseType="lpstr">
      <vt:lpstr>一、資產負債</vt:lpstr>
      <vt:lpstr>資產負債結構圖</vt:lpstr>
      <vt:lpstr>二、綜合損益</vt:lpstr>
      <vt:lpstr>稅前純益統計表</vt:lpstr>
      <vt:lpstr>(三)保險負債</vt:lpstr>
      <vt:lpstr>(四)權益</vt:lpstr>
      <vt:lpstr>(五) 1.政府債券投資</vt:lpstr>
      <vt:lpstr>(五) 2.其他有價證券投資</vt:lpstr>
      <vt:lpstr>(六)不動產投資</vt:lpstr>
      <vt:lpstr>(七)營運比率</vt:lpstr>
      <vt:lpstr>'(七)營運比率'!Print_Area</vt:lpstr>
      <vt:lpstr>一、資產負債!Print_Area</vt:lpstr>
      <vt:lpstr>二、綜合損益!Print_Area</vt:lpstr>
      <vt:lpstr>資產負債結構圖!Print_Area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李俊勳</dc:creator>
  <cp:lastModifiedBy>林宏昇</cp:lastModifiedBy>
  <cp:lastPrinted>2019-07-12T03:03:02Z</cp:lastPrinted>
  <dcterms:created xsi:type="dcterms:W3CDTF">2007-08-15T02:49:49Z</dcterms:created>
  <dcterms:modified xsi:type="dcterms:W3CDTF">2019-07-25T08:43:00Z</dcterms:modified>
</cp:coreProperties>
</file>