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670" activeTab="0"/>
  </bookViews>
  <sheets>
    <sheet name="資負表" sheetId="1" r:id="rId1"/>
    <sheet name="收支損益" sheetId="2" r:id="rId2"/>
    <sheet name="Sheet1" sheetId="3" r:id="rId3"/>
    <sheet name="Sheet2" sheetId="4" r:id="rId4"/>
    <sheet name="Sheet3" sheetId="5" r:id="rId5"/>
  </sheets>
  <definedNames>
    <definedName name="_xlnm.Print_Area" localSheetId="1">'收支損益'!$A$1:$D$50</definedName>
  </definedNames>
  <calcPr fullCalcOnLoad="1"/>
</workbook>
</file>

<file path=xl/sharedStrings.xml><?xml version="1.0" encoding="utf-8"?>
<sst xmlns="http://schemas.openxmlformats.org/spreadsheetml/2006/main" count="108" uniqueCount="104">
  <si>
    <t>單位：新臺幣百萬元</t>
  </si>
  <si>
    <t>項            目</t>
  </si>
  <si>
    <t>金      額</t>
  </si>
  <si>
    <t>％</t>
  </si>
  <si>
    <t>資  產</t>
  </si>
  <si>
    <t xml:space="preserve">            </t>
  </si>
  <si>
    <t xml:space="preserve">       </t>
  </si>
  <si>
    <t xml:space="preserve">    資產合計</t>
  </si>
  <si>
    <t>負  債</t>
  </si>
  <si>
    <t xml:space="preserve">    負債合計</t>
  </si>
  <si>
    <t>業主權益</t>
  </si>
  <si>
    <t xml:space="preserve">    業主權益合計</t>
  </si>
  <si>
    <t xml:space="preserve">    負債及業主權益合計</t>
  </si>
  <si>
    <r>
      <t>102</t>
    </r>
    <r>
      <rPr>
        <sz val="11"/>
        <rFont val="標楷體"/>
        <family val="4"/>
      </rPr>
      <t>年底</t>
    </r>
  </si>
  <si>
    <r>
      <t xml:space="preserve">  </t>
    </r>
    <r>
      <rPr>
        <sz val="11"/>
        <rFont val="標楷體"/>
        <family val="4"/>
      </rPr>
      <t>現金及約當現金</t>
    </r>
  </si>
  <si>
    <r>
      <t xml:space="preserve">  </t>
    </r>
    <r>
      <rPr>
        <sz val="11"/>
        <rFont val="標楷體"/>
        <family val="4"/>
      </rPr>
      <t>應收款項</t>
    </r>
  </si>
  <si>
    <r>
      <t xml:space="preserve">  </t>
    </r>
    <r>
      <rPr>
        <sz val="11"/>
        <rFont val="標楷體"/>
        <family val="4"/>
      </rPr>
      <t>當期所得稅資產</t>
    </r>
  </si>
  <si>
    <r>
      <t xml:space="preserve">  </t>
    </r>
    <r>
      <rPr>
        <sz val="11"/>
        <rFont val="標楷體"/>
        <family val="4"/>
      </rPr>
      <t>待出售資產</t>
    </r>
  </si>
  <si>
    <r>
      <t xml:space="preserve">  </t>
    </r>
    <r>
      <rPr>
        <sz val="11"/>
        <rFont val="標楷體"/>
        <family val="4"/>
      </rPr>
      <t>透過損益按公允價值衡量之金融資產</t>
    </r>
  </si>
  <si>
    <r>
      <t xml:space="preserve">  </t>
    </r>
    <r>
      <rPr>
        <sz val="11"/>
        <rFont val="標楷體"/>
        <family val="4"/>
      </rPr>
      <t>備供出售金融資產</t>
    </r>
  </si>
  <si>
    <r>
      <t xml:space="preserve">  </t>
    </r>
    <r>
      <rPr>
        <sz val="11"/>
        <rFont val="標楷體"/>
        <family val="4"/>
      </rPr>
      <t>避險之衍生金融資產</t>
    </r>
  </si>
  <si>
    <r>
      <t xml:space="preserve">  </t>
    </r>
    <r>
      <rPr>
        <sz val="11"/>
        <rFont val="標楷體"/>
        <family val="4"/>
      </rPr>
      <t>以成本衡量之金融資產</t>
    </r>
  </si>
  <si>
    <r>
      <t xml:space="preserve">  </t>
    </r>
    <r>
      <rPr>
        <sz val="11"/>
        <rFont val="標楷體"/>
        <family val="4"/>
      </rPr>
      <t>無活絡市場之債券投資</t>
    </r>
  </si>
  <si>
    <r>
      <t xml:space="preserve">  </t>
    </r>
    <r>
      <rPr>
        <sz val="11"/>
        <rFont val="標楷體"/>
        <family val="4"/>
      </rPr>
      <t>持有至到期日金融資產</t>
    </r>
  </si>
  <si>
    <r>
      <t xml:space="preserve">  </t>
    </r>
    <r>
      <rPr>
        <sz val="11"/>
        <rFont val="標楷體"/>
        <family val="4"/>
      </rPr>
      <t>採用權益法之投資</t>
    </r>
  </si>
  <si>
    <r>
      <t xml:space="preserve">  </t>
    </r>
    <r>
      <rPr>
        <sz val="11"/>
        <rFont val="標楷體"/>
        <family val="4"/>
      </rPr>
      <t>其他金融資產</t>
    </r>
  </si>
  <si>
    <r>
      <t xml:space="preserve">  </t>
    </r>
    <r>
      <rPr>
        <sz val="11"/>
        <rFont val="標楷體"/>
        <family val="4"/>
      </rPr>
      <t>投資性不動產</t>
    </r>
  </si>
  <si>
    <r>
      <t xml:space="preserve">  </t>
    </r>
    <r>
      <rPr>
        <sz val="11"/>
        <rFont val="標楷體"/>
        <family val="4"/>
      </rPr>
      <t>放款</t>
    </r>
  </si>
  <si>
    <r>
      <t xml:space="preserve">  </t>
    </r>
    <r>
      <rPr>
        <sz val="11"/>
        <rFont val="標楷體"/>
        <family val="4"/>
      </rPr>
      <t>再保險合約資產</t>
    </r>
  </si>
  <si>
    <r>
      <t xml:space="preserve">  </t>
    </r>
    <r>
      <rPr>
        <sz val="11"/>
        <rFont val="標楷體"/>
        <family val="4"/>
      </rPr>
      <t>不動產及設備</t>
    </r>
  </si>
  <si>
    <r>
      <t xml:space="preserve">  </t>
    </r>
    <r>
      <rPr>
        <sz val="12"/>
        <rFont val="標楷體"/>
        <family val="4"/>
      </rPr>
      <t>遞延所得稅資產</t>
    </r>
  </si>
  <si>
    <r>
      <t xml:space="preserve">  </t>
    </r>
    <r>
      <rPr>
        <sz val="11"/>
        <rFont val="標楷體"/>
        <family val="4"/>
      </rPr>
      <t>其他資產</t>
    </r>
  </si>
  <si>
    <r>
      <t xml:space="preserve">  </t>
    </r>
    <r>
      <rPr>
        <sz val="11"/>
        <rFont val="標楷體"/>
        <family val="4"/>
      </rPr>
      <t>短期債務</t>
    </r>
  </si>
  <si>
    <r>
      <t xml:space="preserve">  </t>
    </r>
    <r>
      <rPr>
        <sz val="11"/>
        <rFont val="標楷體"/>
        <family val="4"/>
      </rPr>
      <t>應付款項</t>
    </r>
  </si>
  <si>
    <r>
      <t xml:space="preserve">  </t>
    </r>
    <r>
      <rPr>
        <sz val="11"/>
        <rFont val="標楷體"/>
        <family val="4"/>
      </rPr>
      <t>當期所得稅負債</t>
    </r>
  </si>
  <si>
    <r>
      <t xml:space="preserve">  </t>
    </r>
    <r>
      <rPr>
        <sz val="11"/>
        <rFont val="標楷體"/>
        <family val="4"/>
      </rPr>
      <t>與待出售資產直接相關之負債</t>
    </r>
  </si>
  <si>
    <r>
      <t xml:space="preserve">  </t>
    </r>
    <r>
      <rPr>
        <sz val="11"/>
        <rFont val="標楷體"/>
        <family val="4"/>
      </rPr>
      <t>透過損益按公允價值衡量之金融負債</t>
    </r>
  </si>
  <si>
    <r>
      <t xml:space="preserve">  </t>
    </r>
    <r>
      <rPr>
        <sz val="11"/>
        <rFont val="標楷體"/>
        <family val="4"/>
      </rPr>
      <t>避險之衍生金融負債</t>
    </r>
  </si>
  <si>
    <r>
      <t xml:space="preserve">  </t>
    </r>
    <r>
      <rPr>
        <sz val="11"/>
        <rFont val="標楷體"/>
        <family val="4"/>
      </rPr>
      <t>以成本衡量之金融負債</t>
    </r>
  </si>
  <si>
    <r>
      <t xml:space="preserve">  </t>
    </r>
    <r>
      <rPr>
        <sz val="11"/>
        <rFont val="標楷體"/>
        <family val="4"/>
      </rPr>
      <t>特別股負債</t>
    </r>
  </si>
  <si>
    <r>
      <t xml:space="preserve">  </t>
    </r>
    <r>
      <rPr>
        <sz val="11"/>
        <rFont val="標楷體"/>
        <family val="4"/>
      </rPr>
      <t>其他金融負債</t>
    </r>
  </si>
  <si>
    <r>
      <t xml:space="preserve">  </t>
    </r>
    <r>
      <rPr>
        <sz val="11"/>
        <rFont val="標楷體"/>
        <family val="4"/>
      </rPr>
      <t>保險負債</t>
    </r>
  </si>
  <si>
    <r>
      <t xml:space="preserve">  </t>
    </r>
    <r>
      <rPr>
        <sz val="11"/>
        <rFont val="標楷體"/>
        <family val="4"/>
      </rPr>
      <t>具金融商品性質之保險契約準備</t>
    </r>
  </si>
  <si>
    <r>
      <t xml:space="preserve">  </t>
    </r>
    <r>
      <rPr>
        <sz val="11"/>
        <rFont val="標楷體"/>
        <family val="4"/>
      </rPr>
      <t>外匯價格變動準備</t>
    </r>
  </si>
  <si>
    <r>
      <t xml:space="preserve">  </t>
    </r>
    <r>
      <rPr>
        <sz val="11"/>
        <rFont val="標楷體"/>
        <family val="4"/>
      </rPr>
      <t>負債準備</t>
    </r>
  </si>
  <si>
    <r>
      <t xml:space="preserve">  </t>
    </r>
    <r>
      <rPr>
        <sz val="11"/>
        <rFont val="標楷體"/>
        <family val="4"/>
      </rPr>
      <t>遞延所得稅負債</t>
    </r>
  </si>
  <si>
    <r>
      <t xml:space="preserve">  </t>
    </r>
    <r>
      <rPr>
        <sz val="11"/>
        <rFont val="標楷體"/>
        <family val="4"/>
      </rPr>
      <t>其他負債</t>
    </r>
  </si>
  <si>
    <r>
      <t xml:space="preserve">  </t>
    </r>
    <r>
      <rPr>
        <sz val="11"/>
        <rFont val="標楷體"/>
        <family val="4"/>
      </rPr>
      <t>股本</t>
    </r>
  </si>
  <si>
    <t xml:space="preserve"> 資本公積</t>
  </si>
  <si>
    <t xml:space="preserve"> 保留盈餘</t>
  </si>
  <si>
    <t xml:space="preserve"> 其他權益</t>
  </si>
  <si>
    <t>(二)收支損益</t>
  </si>
  <si>
    <t>營業收入</t>
  </si>
  <si>
    <t xml:space="preserve">    自留滿期保費收入</t>
  </si>
  <si>
    <t xml:space="preserve">    淨投資損益</t>
  </si>
  <si>
    <t xml:space="preserve">      利息收入</t>
  </si>
  <si>
    <t xml:space="preserve">      備供出售金融資產之已實現損益</t>
  </si>
  <si>
    <t xml:space="preserve">      其他淨投資損益</t>
  </si>
  <si>
    <t xml:space="preserve">    其他營業收入</t>
  </si>
  <si>
    <t xml:space="preserve">    自留保險賠款與給付</t>
  </si>
  <si>
    <t xml:space="preserve">    具金融商品性質之保險契約準備淨變動</t>
  </si>
  <si>
    <t xml:space="preserve">    承保費用</t>
  </si>
  <si>
    <t xml:space="preserve">    佣金費用</t>
  </si>
  <si>
    <t xml:space="preserve">    其他營業成本</t>
  </si>
  <si>
    <t>所得稅(費用)利益</t>
  </si>
  <si>
    <t>本期淨利(淨損)</t>
  </si>
  <si>
    <t>本期綜合損益總額</t>
  </si>
  <si>
    <t>102年</t>
  </si>
  <si>
    <t xml:space="preserve">        </t>
  </si>
  <si>
    <t>四、產物保險合作社</t>
  </si>
  <si>
    <r>
      <t xml:space="preserve">    </t>
    </r>
    <r>
      <rPr>
        <sz val="20"/>
        <rFont val="標楷體"/>
        <family val="4"/>
      </rPr>
      <t>(一)資產負債</t>
    </r>
  </si>
  <si>
    <t>附：臺灣省漁船產物保險合作社資產負債統計表</t>
  </si>
  <si>
    <t xml:space="preserve">   多，應付款項 82 百萬元占資產總額之 18.3 ％次之。業主權益則為資產總額之 50.7 ％。</t>
  </si>
  <si>
    <t xml:space="preserve">    70年9月1日開始營業。102年底資產總餘額為 448 百萬元，負債總額 221 百萬元，業主</t>
  </si>
  <si>
    <t xml:space="preserve">   產總額之 42.4 ％比重最大。負債方面以保險負債 127 百萬元占資產總額之 28.3 ％為最</t>
  </si>
  <si>
    <t xml:space="preserve">    權益總額 227 百萬元。</t>
  </si>
  <si>
    <t xml:space="preserve">       產物保險業務以合作社型態經營者僅有臺灣省漁船產物保險合作社一家，該合作社於</t>
  </si>
  <si>
    <t xml:space="preserve">       就102年底該合作社資產負債結構分析，資產方面以現金及約當現金 190 百萬元占資</t>
  </si>
  <si>
    <t xml:space="preserve">    102年臺灣省漁船產物保險合作社稅前純益共計 3 百萬元，占營業收入總額 26 百萬元</t>
  </si>
  <si>
    <t>之 11.5 ％。</t>
  </si>
  <si>
    <t xml:space="preserve">    102年該合作社之營業收入，以自留滿期保費收入 13 百萬元占營業收入總額之 50.0 ％</t>
  </si>
  <si>
    <t>為最多。營業成本以其他保險負債淨變動 2 百萬元占營業收入總額之 7.7 ％為最多；營業</t>
  </si>
  <si>
    <t>利益 2 百萬元占營業收入總額之 7.7 ％。</t>
  </si>
  <si>
    <t>附：臺灣省漁船產物保險合作社綜合損益統計表</t>
  </si>
  <si>
    <t>稅前純益</t>
  </si>
  <si>
    <t>本期其他綜合損益</t>
  </si>
  <si>
    <t>營業成本</t>
  </si>
  <si>
    <t xml:space="preserve">      保險賠款與給付</t>
  </si>
  <si>
    <t xml:space="preserve">      減：攤回再保賠款與給付</t>
  </si>
  <si>
    <t xml:space="preserve">    其他保險負債淨變動</t>
  </si>
  <si>
    <t>營業成本合計</t>
  </si>
  <si>
    <t>營業費用</t>
  </si>
  <si>
    <t>營業利益</t>
  </si>
  <si>
    <t>營業外收入及支出</t>
  </si>
  <si>
    <t xml:space="preserve">      保費收入</t>
  </si>
  <si>
    <t xml:space="preserve">      減：再保費支出</t>
  </si>
  <si>
    <t xml:space="preserve">          未滿期保費準備淨變動</t>
  </si>
  <si>
    <t xml:space="preserve">    佣金及手續費收入</t>
  </si>
  <si>
    <t xml:space="preserve">      兌換(損)益</t>
  </si>
  <si>
    <t xml:space="preserve">      投資性不動產(損)益</t>
  </si>
  <si>
    <t>營業收入合計</t>
  </si>
  <si>
    <r>
      <t>註：</t>
    </r>
    <r>
      <rPr>
        <sz val="11"/>
        <rFont val="Times New Roman"/>
        <family val="1"/>
      </rPr>
      <t xml:space="preserve">1. </t>
    </r>
    <r>
      <rPr>
        <sz val="11"/>
        <rFont val="標楷體"/>
        <family val="4"/>
      </rPr>
      <t>保險業自100年起適用財務會計準則公報第40號「保險合約之會計處理準則」及新修訂「保險業財務報告</t>
    </r>
  </si>
  <si>
    <t xml:space="preserve">      編製準則」編製，101年底部分項目內容因無重分類資料供比較，故從缺，以下各表均相同。</t>
  </si>
  <si>
    <r>
      <t xml:space="preserve">        2. </t>
    </r>
    <r>
      <rPr>
        <sz val="11"/>
        <rFont val="標楷體"/>
        <family val="4"/>
      </rPr>
      <t>上述數據係依據金融監督管理委員會保險局提供資料彙編，未經會計師查核調整，以下各表均相同。</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</si>
</sst>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_ "/>
    <numFmt numFmtId="177" formatCode="#,##0.0_ "/>
    <numFmt numFmtId="178" formatCode="#,##0_ "/>
    <numFmt numFmtId="179" formatCode="#,##0.0"/>
    <numFmt numFmtId="180" formatCode="_(* #,##0_);_(* \-#,##0_);_(* &quot;-&quot;_);_(@_)"/>
  </numFmts>
  <fonts count="50">
    <font>
      <sz val="12"/>
      <name val="新細明體"/>
      <family val="1"/>
    </font>
    <font>
      <sz val="10"/>
      <name val="Arial"/>
      <family val="2"/>
    </font>
    <font>
      <u val="single"/>
      <sz val="12"/>
      <color indexed="12"/>
      <name val="新細明體"/>
      <family val="1"/>
    </font>
    <font>
      <u val="single"/>
      <sz val="12"/>
      <color indexed="36"/>
      <name val="新細明體"/>
      <family val="1"/>
    </font>
    <font>
      <sz val="9"/>
      <name val="新細明體"/>
      <family val="1"/>
    </font>
    <font>
      <sz val="11"/>
      <name val="標楷體"/>
      <family val="4"/>
    </font>
    <font>
      <sz val="20"/>
      <name val="標楷體"/>
      <family val="4"/>
    </font>
    <font>
      <sz val="13"/>
      <name val="標楷體"/>
      <family val="4"/>
    </font>
    <font>
      <sz val="10"/>
      <name val="標楷體"/>
      <family val="4"/>
    </font>
    <font>
      <sz val="11"/>
      <name val="Times New Roman"/>
      <family val="1"/>
    </font>
    <font>
      <sz val="11"/>
      <color indexed="10"/>
      <name val="標楷體"/>
      <family val="4"/>
    </font>
    <font>
      <sz val="12"/>
      <name val="標楷體"/>
      <family val="4"/>
    </font>
    <font>
      <sz val="10"/>
      <name val="Times New Roman"/>
      <family val="1"/>
    </font>
    <font>
      <sz val="12"/>
      <name val="Times New Roman"/>
      <family val="1"/>
    </font>
    <font>
      <sz val="24"/>
      <name val="標楷體"/>
      <family val="4"/>
    </font>
    <font>
      <sz val="20"/>
      <name val="Times New Roman"/>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horizontal="left" wrapText="1"/>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0" borderId="0">
      <alignment horizontal="left" wrapText="1"/>
      <protection/>
    </xf>
    <xf numFmtId="0" fontId="1" fillId="0" borderId="0">
      <alignment horizontal="left" wrapText="1"/>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1" fillId="0" borderId="0">
      <alignment horizontal="left" wrapText="1"/>
      <protection/>
    </xf>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55">
    <xf numFmtId="0" fontId="0" fillId="0" borderId="0" xfId="0" applyAlignment="1">
      <alignment/>
    </xf>
    <xf numFmtId="0" fontId="5" fillId="0" borderId="0" xfId="36" applyFont="1" applyAlignment="1">
      <alignment vertical="center"/>
      <protection/>
    </xf>
    <xf numFmtId="0" fontId="0" fillId="0" borderId="0" xfId="36" applyFont="1" applyAlignment="1">
      <alignment vertical="center"/>
      <protection/>
    </xf>
    <xf numFmtId="0" fontId="6" fillId="0" borderId="0" xfId="36" applyFont="1" applyAlignment="1">
      <alignment vertical="center"/>
      <protection/>
    </xf>
    <xf numFmtId="0" fontId="7" fillId="0" borderId="0" xfId="36" applyFont="1" applyAlignment="1">
      <alignment vertical="center"/>
      <protection/>
    </xf>
    <xf numFmtId="0" fontId="5" fillId="0" borderId="10" xfId="36" applyFont="1" applyBorder="1" applyAlignment="1">
      <alignment horizontal="center" vertical="center"/>
      <protection/>
    </xf>
    <xf numFmtId="0" fontId="5" fillId="0" borderId="11" xfId="36" applyFont="1" applyBorder="1" applyAlignment="1">
      <alignment horizontal="center" vertical="center"/>
      <protection/>
    </xf>
    <xf numFmtId="0" fontId="5" fillId="0" borderId="11" xfId="36" applyFont="1" applyBorder="1" applyAlignment="1">
      <alignment vertical="center"/>
      <protection/>
    </xf>
    <xf numFmtId="177" fontId="10" fillId="0" borderId="12" xfId="36" applyNumberFormat="1" applyFont="1" applyBorder="1" applyAlignment="1">
      <alignment vertical="center"/>
      <protection/>
    </xf>
    <xf numFmtId="0" fontId="10" fillId="0" borderId="11" xfId="36" applyFont="1" applyBorder="1" applyAlignment="1">
      <alignment vertical="center"/>
      <protection/>
    </xf>
    <xf numFmtId="0" fontId="11" fillId="0" borderId="0" xfId="36" applyFont="1" applyAlignment="1">
      <alignment horizontal="left" vertical="center" wrapText="1"/>
      <protection/>
    </xf>
    <xf numFmtId="0" fontId="9" fillId="0" borderId="13" xfId="36" applyFont="1" applyBorder="1" applyAlignment="1">
      <alignment horizontal="left"/>
      <protection/>
    </xf>
    <xf numFmtId="3" fontId="5" fillId="0" borderId="14" xfId="36" applyNumberFormat="1" applyFont="1" applyBorder="1" applyAlignment="1" quotePrefix="1">
      <alignment horizontal="right" vertical="center"/>
      <protection/>
    </xf>
    <xf numFmtId="179" fontId="5" fillId="0" borderId="13" xfId="36" applyNumberFormat="1" applyFont="1" applyBorder="1" applyAlignment="1" quotePrefix="1">
      <alignment horizontal="right" vertical="center"/>
      <protection/>
    </xf>
    <xf numFmtId="0" fontId="9" fillId="0" borderId="13" xfId="36" applyFont="1" applyBorder="1" applyAlignment="1">
      <alignment horizontal="left" wrapText="1"/>
      <protection/>
    </xf>
    <xf numFmtId="180" fontId="12" fillId="0" borderId="13" xfId="36" applyNumberFormat="1" applyFont="1" applyBorder="1" applyAlignment="1">
      <alignment horizontal="right" vertical="center"/>
      <protection/>
    </xf>
    <xf numFmtId="0" fontId="13" fillId="0" borderId="13" xfId="36" applyFont="1" applyBorder="1" applyAlignment="1">
      <alignment horizontal="left" wrapText="1"/>
      <protection/>
    </xf>
    <xf numFmtId="0" fontId="9" fillId="0" borderId="13" xfId="36" applyFont="1" applyBorder="1" applyAlignment="1">
      <alignment vertical="center"/>
      <protection/>
    </xf>
    <xf numFmtId="0" fontId="5" fillId="0" borderId="10" xfId="36" applyFont="1" applyBorder="1" applyAlignment="1">
      <alignment vertical="center"/>
      <protection/>
    </xf>
    <xf numFmtId="3" fontId="5" fillId="0" borderId="10" xfId="36" applyNumberFormat="1" applyFont="1" applyBorder="1" applyAlignment="1" quotePrefix="1">
      <alignment horizontal="right" vertical="center"/>
      <protection/>
    </xf>
    <xf numFmtId="179" fontId="5" fillId="0" borderId="10" xfId="36" applyNumberFormat="1" applyFont="1" applyBorder="1" applyAlignment="1" quotePrefix="1">
      <alignment horizontal="right" vertical="center"/>
      <protection/>
    </xf>
    <xf numFmtId="0" fontId="5" fillId="0" borderId="12" xfId="36" applyFont="1" applyBorder="1" applyAlignment="1">
      <alignment vertical="center"/>
      <protection/>
    </xf>
    <xf numFmtId="178" fontId="5" fillId="0" borderId="12" xfId="36" applyNumberFormat="1" applyFont="1" applyBorder="1" applyAlignment="1">
      <alignment vertical="center"/>
      <protection/>
    </xf>
    <xf numFmtId="179" fontId="5" fillId="0" borderId="11" xfId="36" applyNumberFormat="1" applyFont="1" applyBorder="1" applyAlignment="1">
      <alignment vertical="center"/>
      <protection/>
    </xf>
    <xf numFmtId="0" fontId="11" fillId="0" borderId="0" xfId="36" applyFont="1" applyBorder="1" applyAlignment="1">
      <alignment horizontal="left" vertical="center" wrapText="1"/>
      <protection/>
    </xf>
    <xf numFmtId="0" fontId="9" fillId="0" borderId="14" xfId="36" applyFont="1" applyBorder="1">
      <alignment horizontal="left" wrapText="1"/>
      <protection/>
    </xf>
    <xf numFmtId="3" fontId="5" fillId="0" borderId="15" xfId="36" applyNumberFormat="1" applyFont="1" applyBorder="1" applyAlignment="1" quotePrefix="1">
      <alignment horizontal="right" vertical="center"/>
      <protection/>
    </xf>
    <xf numFmtId="179" fontId="5" fillId="0" borderId="10" xfId="36" applyNumberFormat="1" applyFont="1" applyBorder="1" applyAlignment="1">
      <alignment horizontal="right" vertical="center"/>
      <protection/>
    </xf>
    <xf numFmtId="3" fontId="5" fillId="0" borderId="11" xfId="36" applyNumberFormat="1" applyFont="1" applyBorder="1" applyAlignment="1">
      <alignment vertical="center"/>
      <protection/>
    </xf>
    <xf numFmtId="0" fontId="5" fillId="0" borderId="13" xfId="36" applyFont="1" applyBorder="1" applyAlignment="1">
      <alignment horizontal="left" wrapText="1"/>
      <protection/>
    </xf>
    <xf numFmtId="0" fontId="9" fillId="0" borderId="0" xfId="36" applyFont="1" applyAlignment="1">
      <alignment vertical="center"/>
      <protection/>
    </xf>
    <xf numFmtId="0" fontId="0" fillId="33" borderId="0" xfId="36" applyFont="1" applyFill="1" applyAlignment="1">
      <alignment vertical="center"/>
      <protection/>
    </xf>
    <xf numFmtId="0" fontId="8" fillId="0" borderId="0" xfId="36" applyFont="1" applyAlignment="1">
      <alignment vertical="center"/>
      <protection/>
    </xf>
    <xf numFmtId="0" fontId="0" fillId="0" borderId="0" xfId="36" applyFont="1" applyFill="1" applyAlignment="1">
      <alignment vertical="center"/>
      <protection/>
    </xf>
    <xf numFmtId="0" fontId="5" fillId="0" borderId="11" xfId="36" applyFont="1" applyBorder="1">
      <alignment horizontal="left" wrapText="1"/>
      <protection/>
    </xf>
    <xf numFmtId="178" fontId="10" fillId="0" borderId="11" xfId="36" applyNumberFormat="1" applyFont="1" applyBorder="1">
      <alignment horizontal="left" wrapText="1"/>
      <protection/>
    </xf>
    <xf numFmtId="3" fontId="5" fillId="0" borderId="13" xfId="36" applyNumberFormat="1" applyFont="1" applyBorder="1" applyAlignment="1">
      <alignment vertical="center"/>
      <protection/>
    </xf>
    <xf numFmtId="0" fontId="5" fillId="0" borderId="10" xfId="36" applyFont="1" applyBorder="1">
      <alignment horizontal="left" wrapText="1"/>
      <protection/>
    </xf>
    <xf numFmtId="3" fontId="5" fillId="0" borderId="10" xfId="36" applyNumberFormat="1" applyFont="1" applyBorder="1" applyAlignment="1">
      <alignment vertical="center"/>
      <protection/>
    </xf>
    <xf numFmtId="179" fontId="5" fillId="0" borderId="10" xfId="36" applyNumberFormat="1" applyFont="1" applyBorder="1" applyAlignment="1">
      <alignment vertical="center"/>
      <protection/>
    </xf>
    <xf numFmtId="3" fontId="0" fillId="0" borderId="11" xfId="36" applyNumberFormat="1" applyFont="1" applyFill="1" applyBorder="1" applyAlignment="1">
      <alignment horizontal="right"/>
      <protection/>
    </xf>
    <xf numFmtId="179" fontId="5" fillId="0" borderId="13" xfId="36" applyNumberFormat="1" applyFont="1" applyBorder="1" applyAlignment="1">
      <alignment vertical="center"/>
      <protection/>
    </xf>
    <xf numFmtId="0" fontId="5" fillId="0" borderId="15" xfId="37" applyFont="1" applyBorder="1">
      <alignment horizontal="left" wrapText="1"/>
      <protection/>
    </xf>
    <xf numFmtId="0" fontId="5" fillId="0" borderId="10" xfId="37" applyFont="1" applyBorder="1">
      <alignment horizontal="left" wrapText="1"/>
      <protection/>
    </xf>
    <xf numFmtId="0" fontId="5" fillId="0" borderId="15" xfId="36" applyFont="1" applyBorder="1">
      <alignment horizontal="left" wrapText="1"/>
      <protection/>
    </xf>
    <xf numFmtId="3" fontId="5" fillId="0" borderId="10" xfId="36" applyNumberFormat="1" applyFont="1" applyBorder="1" applyAlignment="1">
      <alignment horizontal="right" vertical="center"/>
      <protection/>
    </xf>
    <xf numFmtId="0" fontId="14" fillId="0" borderId="0" xfId="38" applyFont="1">
      <alignment vertical="center"/>
      <protection/>
    </xf>
    <xf numFmtId="0" fontId="15" fillId="0" borderId="0" xfId="36" applyFont="1" applyAlignment="1">
      <alignment vertical="center"/>
      <protection/>
    </xf>
    <xf numFmtId="179" fontId="5" fillId="33" borderId="13" xfId="36" applyNumberFormat="1" applyFont="1" applyFill="1" applyBorder="1" applyAlignment="1">
      <alignment vertical="center"/>
      <protection/>
    </xf>
    <xf numFmtId="0" fontId="5" fillId="0" borderId="13" xfId="36" applyFont="1" applyBorder="1">
      <alignment horizontal="left" wrapText="1"/>
      <protection/>
    </xf>
    <xf numFmtId="0" fontId="5" fillId="0" borderId="10" xfId="36" applyFont="1" applyBorder="1" applyAlignment="1">
      <alignment horizontal="center" vertical="center"/>
      <protection/>
    </xf>
    <xf numFmtId="0" fontId="9" fillId="0" borderId="10" xfId="36" applyFont="1" applyBorder="1" applyAlignment="1">
      <alignment horizontal="center" vertical="center"/>
      <protection/>
    </xf>
    <xf numFmtId="0" fontId="8" fillId="0" borderId="0" xfId="36" applyFont="1" applyAlignment="1">
      <alignment horizontal="right" vertical="center"/>
      <protection/>
    </xf>
    <xf numFmtId="0" fontId="5" fillId="0" borderId="0" xfId="0" applyFont="1" applyAlignment="1">
      <alignment vertical="center"/>
    </xf>
    <xf numFmtId="0" fontId="9" fillId="0" borderId="0" xfId="0" applyFont="1" applyAlignment="1">
      <alignment vertical="center"/>
    </xf>
  </cellXfs>
  <cellStyles count="56">
    <cellStyle name="Normal" xfId="0"/>
    <cellStyle name="_101保險年報" xfId="15"/>
    <cellStyle name="_壽險101年淨值" xfId="16"/>
    <cellStyle name="_壽險101年報1020424稿" xfId="17"/>
    <cellStyle name="20% - 輔色1" xfId="18"/>
    <cellStyle name="20% - 輔色2" xfId="19"/>
    <cellStyle name="20% - 輔色3" xfId="20"/>
    <cellStyle name="20% - 輔色4" xfId="21"/>
    <cellStyle name="20% - 輔色5" xfId="22"/>
    <cellStyle name="20% - 輔色6" xfId="23"/>
    <cellStyle name="40% - 輔色1" xfId="24"/>
    <cellStyle name="40% - 輔色2" xfId="25"/>
    <cellStyle name="40% - 輔色3" xfId="26"/>
    <cellStyle name="40% - 輔色4" xfId="27"/>
    <cellStyle name="40% - 輔色5" xfId="28"/>
    <cellStyle name="40% - 輔色6" xfId="29"/>
    <cellStyle name="60% - 輔色1" xfId="30"/>
    <cellStyle name="60% - 輔色2" xfId="31"/>
    <cellStyle name="60% - 輔色3" xfId="32"/>
    <cellStyle name="60% - 輔色4" xfId="33"/>
    <cellStyle name="60% - 輔色5" xfId="34"/>
    <cellStyle name="60% - 輔色6" xfId="35"/>
    <cellStyle name="一般_102 產險年報" xfId="36"/>
    <cellStyle name="一般_Life-Annual" xfId="37"/>
    <cellStyle name="一般_年報9712YG01" xfId="38"/>
    <cellStyle name="Comma" xfId="39"/>
    <cellStyle name="Comma [0]" xfId="40"/>
    <cellStyle name="Followed Hyperlink" xfId="41"/>
    <cellStyle name="中等" xfId="42"/>
    <cellStyle name="合計" xfId="43"/>
    <cellStyle name="好" xfId="44"/>
    <cellStyle name="Percent" xfId="45"/>
    <cellStyle name="計算方式" xfId="46"/>
    <cellStyle name="Currency" xfId="47"/>
    <cellStyle name="Currency [0]" xfId="48"/>
    <cellStyle name="連結的儲存格" xfId="49"/>
    <cellStyle name="備註" xfId="50"/>
    <cellStyle name="Hyperlink" xfId="51"/>
    <cellStyle name="說明文字" xfId="52"/>
    <cellStyle name="輔色1" xfId="53"/>
    <cellStyle name="輔色2" xfId="54"/>
    <cellStyle name="輔色3" xfId="55"/>
    <cellStyle name="輔色4" xfId="56"/>
    <cellStyle name="輔色5" xfId="57"/>
    <cellStyle name="輔色6" xfId="58"/>
    <cellStyle name="標題" xfId="59"/>
    <cellStyle name="標題 1" xfId="60"/>
    <cellStyle name="標題 2" xfId="61"/>
    <cellStyle name="標題 3" xfId="62"/>
    <cellStyle name="標題 4" xfId="63"/>
    <cellStyle name="樣式 1" xfId="64"/>
    <cellStyle name="輸入" xfId="65"/>
    <cellStyle name="輸出" xfId="66"/>
    <cellStyle name="檢查儲存格" xfId="67"/>
    <cellStyle name="壞" xfId="68"/>
    <cellStyle name="警告文字"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78"/>
  <sheetViews>
    <sheetView tabSelected="1" zoomScalePageLayoutView="0" workbookViewId="0" topLeftCell="A1">
      <selection activeCell="C69" sqref="C69"/>
    </sheetView>
  </sheetViews>
  <sheetFormatPr defaultColWidth="9.00390625" defaultRowHeight="16.5"/>
  <cols>
    <col min="1" max="1" width="8.625" style="2" customWidth="1"/>
    <col min="2" max="2" width="43.625" style="2" customWidth="1"/>
    <col min="3" max="3" width="36.625" style="2" customWidth="1"/>
    <col min="4" max="4" width="15.625" style="2" customWidth="1"/>
    <col min="5" max="16384" width="9.00390625" style="2" customWidth="1"/>
  </cols>
  <sheetData>
    <row r="1" spans="1:4" ht="39.75" customHeight="1">
      <c r="A1" s="1"/>
      <c r="B1" s="1"/>
      <c r="C1" s="1"/>
      <c r="D1" s="1"/>
    </row>
    <row r="2" spans="1:4" ht="39.75" customHeight="1">
      <c r="A2" s="1"/>
      <c r="B2" s="46" t="s">
        <v>69</v>
      </c>
      <c r="C2" s="1"/>
      <c r="D2" s="1"/>
    </row>
    <row r="3" spans="1:4" ht="36" customHeight="1">
      <c r="A3" s="1"/>
      <c r="B3" s="47" t="s">
        <v>70</v>
      </c>
      <c r="C3" s="1"/>
      <c r="D3" s="1"/>
    </row>
    <row r="4" spans="1:4" ht="6" customHeight="1">
      <c r="A4" s="1"/>
      <c r="B4" s="1"/>
      <c r="C4" s="1"/>
      <c r="D4" s="1"/>
    </row>
    <row r="5" spans="1:4" ht="18" customHeight="1">
      <c r="A5" s="1"/>
      <c r="B5" s="4" t="s">
        <v>76</v>
      </c>
      <c r="C5" s="1"/>
      <c r="D5" s="1"/>
    </row>
    <row r="6" spans="1:4" ht="18" customHeight="1">
      <c r="A6" s="1"/>
      <c r="B6" s="4" t="s">
        <v>73</v>
      </c>
      <c r="C6" s="1"/>
      <c r="D6" s="1"/>
    </row>
    <row r="7" spans="1:4" ht="18" customHeight="1">
      <c r="A7" s="1"/>
      <c r="B7" s="4" t="s">
        <v>75</v>
      </c>
      <c r="C7" s="1"/>
      <c r="D7" s="1"/>
    </row>
    <row r="8" spans="1:4" ht="18" customHeight="1">
      <c r="A8" s="1"/>
      <c r="B8" s="4" t="s">
        <v>77</v>
      </c>
      <c r="C8" s="1"/>
      <c r="D8" s="1"/>
    </row>
    <row r="9" spans="1:4" ht="18" customHeight="1">
      <c r="A9" s="1"/>
      <c r="B9" s="4" t="s">
        <v>74</v>
      </c>
      <c r="C9" s="1"/>
      <c r="D9" s="1"/>
    </row>
    <row r="10" spans="1:4" ht="18" customHeight="1">
      <c r="A10" s="1"/>
      <c r="B10" s="4" t="s">
        <v>72</v>
      </c>
      <c r="C10" s="1"/>
      <c r="D10" s="1"/>
    </row>
    <row r="11" spans="1:4" ht="1.5" customHeight="1">
      <c r="A11" s="1"/>
      <c r="B11" s="1"/>
      <c r="C11" s="1"/>
      <c r="D11" s="1"/>
    </row>
    <row r="12" spans="1:4" ht="1.5" customHeight="1">
      <c r="A12" s="1"/>
      <c r="B12" s="1"/>
      <c r="C12" s="1"/>
      <c r="D12" s="1"/>
    </row>
    <row r="13" spans="1:31" ht="36" customHeight="1">
      <c r="A13" s="1"/>
      <c r="B13" s="3" t="s">
        <v>71</v>
      </c>
      <c r="C13" s="1"/>
      <c r="D13" s="1"/>
      <c r="AE13" s="1"/>
    </row>
    <row r="14" spans="1:4" ht="15" customHeight="1">
      <c r="A14" s="1"/>
      <c r="B14" s="1"/>
      <c r="C14" s="52" t="s">
        <v>0</v>
      </c>
      <c r="D14" s="52"/>
    </row>
    <row r="15" spans="1:4" ht="13.5" customHeight="1">
      <c r="A15" s="1"/>
      <c r="B15" s="50" t="s">
        <v>1</v>
      </c>
      <c r="C15" s="51" t="s">
        <v>13</v>
      </c>
      <c r="D15" s="50"/>
    </row>
    <row r="16" spans="1:4" ht="13.5" customHeight="1">
      <c r="A16" s="1"/>
      <c r="B16" s="50"/>
      <c r="C16" s="5" t="s">
        <v>2</v>
      </c>
      <c r="D16" s="6" t="s">
        <v>3</v>
      </c>
    </row>
    <row r="17" spans="1:4" ht="13.5" customHeight="1">
      <c r="A17" s="1"/>
      <c r="B17" s="7" t="s">
        <v>4</v>
      </c>
      <c r="C17" s="8" t="s">
        <v>5</v>
      </c>
      <c r="D17" s="9" t="s">
        <v>6</v>
      </c>
    </row>
    <row r="18" spans="1:4" ht="13.5" customHeight="1">
      <c r="A18" s="10"/>
      <c r="B18" s="11" t="s">
        <v>14</v>
      </c>
      <c r="C18" s="12">
        <v>190</v>
      </c>
      <c r="D18" s="13">
        <f>ROUND(C18/$C$36*100,1)</f>
        <v>42.4</v>
      </c>
    </row>
    <row r="19" spans="1:4" ht="13.5" customHeight="1">
      <c r="A19" s="10"/>
      <c r="B19" s="14" t="s">
        <v>15</v>
      </c>
      <c r="C19" s="12">
        <v>27</v>
      </c>
      <c r="D19" s="13">
        <f>ROUND(C19/$C$36*100,1)</f>
        <v>6</v>
      </c>
    </row>
    <row r="20" spans="1:4" ht="13.5" customHeight="1">
      <c r="A20" s="10"/>
      <c r="B20" s="11" t="s">
        <v>16</v>
      </c>
      <c r="C20" s="15">
        <v>0</v>
      </c>
      <c r="D20" s="15">
        <v>0</v>
      </c>
    </row>
    <row r="21" spans="1:4" ht="13.5" customHeight="1">
      <c r="A21" s="10"/>
      <c r="B21" s="11" t="s">
        <v>17</v>
      </c>
      <c r="C21" s="15">
        <v>0</v>
      </c>
      <c r="D21" s="15">
        <v>0</v>
      </c>
    </row>
    <row r="22" spans="1:4" ht="13.5" customHeight="1">
      <c r="A22" s="10"/>
      <c r="B22" s="14" t="s">
        <v>18</v>
      </c>
      <c r="C22" s="15">
        <v>0</v>
      </c>
      <c r="D22" s="15">
        <v>0</v>
      </c>
    </row>
    <row r="23" spans="1:4" ht="13.5" customHeight="1">
      <c r="A23" s="10"/>
      <c r="B23" s="14" t="s">
        <v>19</v>
      </c>
      <c r="C23" s="12">
        <v>4</v>
      </c>
      <c r="D23" s="13">
        <f>ROUND(C23/$C$36*100,1)</f>
        <v>0.9</v>
      </c>
    </row>
    <row r="24" spans="1:4" ht="13.5" customHeight="1">
      <c r="A24" s="10"/>
      <c r="B24" s="14" t="s">
        <v>20</v>
      </c>
      <c r="C24" s="15">
        <v>0</v>
      </c>
      <c r="D24" s="15">
        <v>0</v>
      </c>
    </row>
    <row r="25" spans="1:4" ht="13.5" customHeight="1">
      <c r="A25" s="10"/>
      <c r="B25" s="14" t="s">
        <v>21</v>
      </c>
      <c r="C25" s="15">
        <v>0</v>
      </c>
      <c r="D25" s="15">
        <v>0</v>
      </c>
    </row>
    <row r="26" spans="1:4" ht="13.5" customHeight="1">
      <c r="A26" s="10"/>
      <c r="B26" s="14" t="s">
        <v>22</v>
      </c>
      <c r="C26" s="15">
        <v>0</v>
      </c>
      <c r="D26" s="15">
        <v>0</v>
      </c>
    </row>
    <row r="27" spans="1:4" ht="13.5" customHeight="1">
      <c r="A27" s="10"/>
      <c r="B27" s="14" t="s">
        <v>23</v>
      </c>
      <c r="C27" s="12">
        <v>19</v>
      </c>
      <c r="D27" s="13">
        <v>4.3</v>
      </c>
    </row>
    <row r="28" spans="1:4" ht="13.5" customHeight="1">
      <c r="A28" s="10"/>
      <c r="B28" s="14" t="s">
        <v>24</v>
      </c>
      <c r="C28" s="15">
        <v>0</v>
      </c>
      <c r="D28" s="15">
        <v>0</v>
      </c>
    </row>
    <row r="29" spans="1:4" ht="13.5" customHeight="1">
      <c r="A29" s="10"/>
      <c r="B29" s="11" t="s">
        <v>25</v>
      </c>
      <c r="C29" s="15">
        <v>0</v>
      </c>
      <c r="D29" s="15">
        <v>0</v>
      </c>
    </row>
    <row r="30" spans="1:4" ht="13.5" customHeight="1">
      <c r="A30" s="10"/>
      <c r="B30" s="11" t="s">
        <v>26</v>
      </c>
      <c r="C30" s="15">
        <v>0</v>
      </c>
      <c r="D30" s="15">
        <v>0</v>
      </c>
    </row>
    <row r="31" spans="1:4" ht="13.5" customHeight="1">
      <c r="A31" s="10"/>
      <c r="B31" s="14" t="s">
        <v>27</v>
      </c>
      <c r="C31" s="15">
        <v>0</v>
      </c>
      <c r="D31" s="15">
        <v>0</v>
      </c>
    </row>
    <row r="32" spans="1:4" ht="13.5" customHeight="1">
      <c r="A32" s="10"/>
      <c r="B32" s="14" t="s">
        <v>28</v>
      </c>
      <c r="C32" s="12">
        <v>111</v>
      </c>
      <c r="D32" s="13">
        <f>ROUND(C32/$C$36*100,1)</f>
        <v>24.8</v>
      </c>
    </row>
    <row r="33" spans="1:4" ht="13.5" customHeight="1">
      <c r="A33" s="10"/>
      <c r="B33" s="11" t="s">
        <v>29</v>
      </c>
      <c r="C33" s="12">
        <v>31</v>
      </c>
      <c r="D33" s="13">
        <f>ROUND(C33/$C$36*100,1)</f>
        <v>6.9</v>
      </c>
    </row>
    <row r="34" spans="1:4" ht="13.5" customHeight="1">
      <c r="A34" s="10"/>
      <c r="B34" s="16" t="s">
        <v>30</v>
      </c>
      <c r="C34" s="15">
        <v>0</v>
      </c>
      <c r="D34" s="15">
        <v>0</v>
      </c>
    </row>
    <row r="35" spans="1:4" ht="13.5" customHeight="1">
      <c r="A35" s="10"/>
      <c r="B35" s="17" t="s">
        <v>31</v>
      </c>
      <c r="C35" s="12">
        <v>66</v>
      </c>
      <c r="D35" s="13">
        <f>ROUND(C35/$C$36*100,1)</f>
        <v>14.7</v>
      </c>
    </row>
    <row r="36" spans="1:4" ht="13.5" customHeight="1">
      <c r="A36" s="10"/>
      <c r="B36" s="18" t="s">
        <v>7</v>
      </c>
      <c r="C36" s="19">
        <f>SUM(C18:C35)</f>
        <v>448</v>
      </c>
      <c r="D36" s="20">
        <f>SUM(D18:D35)</f>
        <v>100</v>
      </c>
    </row>
    <row r="37" spans="1:4" ht="13.5" customHeight="1">
      <c r="A37" s="1"/>
      <c r="B37" s="21" t="s">
        <v>8</v>
      </c>
      <c r="C37" s="22"/>
      <c r="D37" s="23"/>
    </row>
    <row r="38" spans="1:4" ht="13.5" customHeight="1">
      <c r="A38" s="24"/>
      <c r="B38" s="25" t="s">
        <v>32</v>
      </c>
      <c r="C38" s="15">
        <v>0</v>
      </c>
      <c r="D38" s="15">
        <v>0</v>
      </c>
    </row>
    <row r="39" spans="1:4" ht="13.5" customHeight="1">
      <c r="A39" s="24"/>
      <c r="B39" s="25" t="s">
        <v>33</v>
      </c>
      <c r="C39" s="12">
        <v>82</v>
      </c>
      <c r="D39" s="13">
        <f>ROUND(C39/$C$36*100,1)</f>
        <v>18.3</v>
      </c>
    </row>
    <row r="40" spans="1:4" ht="13.5" customHeight="1">
      <c r="A40" s="24"/>
      <c r="B40" s="25" t="s">
        <v>34</v>
      </c>
      <c r="C40" s="15">
        <v>0</v>
      </c>
      <c r="D40" s="15">
        <v>0</v>
      </c>
    </row>
    <row r="41" spans="1:4" ht="13.5" customHeight="1">
      <c r="A41" s="24"/>
      <c r="B41" s="25" t="s">
        <v>35</v>
      </c>
      <c r="C41" s="15">
        <v>0</v>
      </c>
      <c r="D41" s="15">
        <v>0</v>
      </c>
    </row>
    <row r="42" spans="1:4" ht="13.5" customHeight="1">
      <c r="A42" s="24"/>
      <c r="B42" s="25" t="s">
        <v>36</v>
      </c>
      <c r="C42" s="15">
        <v>0</v>
      </c>
      <c r="D42" s="15">
        <v>0</v>
      </c>
    </row>
    <row r="43" spans="1:4" ht="13.5" customHeight="1">
      <c r="A43" s="24"/>
      <c r="B43" s="25" t="s">
        <v>37</v>
      </c>
      <c r="C43" s="15">
        <v>0</v>
      </c>
      <c r="D43" s="15">
        <v>0</v>
      </c>
    </row>
    <row r="44" spans="1:4" ht="13.5" customHeight="1">
      <c r="A44" s="24"/>
      <c r="B44" s="25" t="s">
        <v>38</v>
      </c>
      <c r="C44" s="15">
        <v>0</v>
      </c>
      <c r="D44" s="15">
        <v>0</v>
      </c>
    </row>
    <row r="45" spans="1:4" ht="13.5" customHeight="1">
      <c r="A45" s="24"/>
      <c r="B45" s="25" t="s">
        <v>39</v>
      </c>
      <c r="C45" s="15">
        <v>0</v>
      </c>
      <c r="D45" s="15">
        <v>0</v>
      </c>
    </row>
    <row r="46" spans="1:4" ht="13.5" customHeight="1">
      <c r="A46" s="24"/>
      <c r="B46" s="25" t="s">
        <v>40</v>
      </c>
      <c r="C46" s="15">
        <v>0</v>
      </c>
      <c r="D46" s="15">
        <v>0</v>
      </c>
    </row>
    <row r="47" spans="1:4" ht="13.5" customHeight="1">
      <c r="A47" s="24"/>
      <c r="B47" s="25" t="s">
        <v>41</v>
      </c>
      <c r="C47" s="12">
        <v>127</v>
      </c>
      <c r="D47" s="13">
        <f>ROUND(C47/$C$36*100,1)</f>
        <v>28.3</v>
      </c>
    </row>
    <row r="48" spans="1:4" ht="13.5" customHeight="1">
      <c r="A48" s="24"/>
      <c r="B48" s="25" t="s">
        <v>42</v>
      </c>
      <c r="C48" s="15">
        <v>0</v>
      </c>
      <c r="D48" s="15">
        <v>0</v>
      </c>
    </row>
    <row r="49" spans="1:4" ht="13.5" customHeight="1">
      <c r="A49" s="24"/>
      <c r="B49" s="25" t="s">
        <v>43</v>
      </c>
      <c r="C49" s="15">
        <v>0</v>
      </c>
      <c r="D49" s="15">
        <v>0</v>
      </c>
    </row>
    <row r="50" spans="1:4" ht="13.5" customHeight="1">
      <c r="A50" s="24"/>
      <c r="B50" s="25" t="s">
        <v>44</v>
      </c>
      <c r="C50" s="12">
        <v>8</v>
      </c>
      <c r="D50" s="13">
        <f>ROUND(C50/$C$36*100,1)</f>
        <v>1.8</v>
      </c>
    </row>
    <row r="51" spans="1:4" ht="13.5" customHeight="1">
      <c r="A51" s="24"/>
      <c r="B51" s="25" t="s">
        <v>45</v>
      </c>
      <c r="C51" s="12">
        <v>1</v>
      </c>
      <c r="D51" s="13">
        <f>ROUND(C51/$C$36*100,1)</f>
        <v>0.2</v>
      </c>
    </row>
    <row r="52" spans="1:4" ht="13.5" customHeight="1">
      <c r="A52" s="24"/>
      <c r="B52" s="25" t="s">
        <v>46</v>
      </c>
      <c r="C52" s="26">
        <v>3</v>
      </c>
      <c r="D52" s="13">
        <f>ROUND(C52/$C$36*100,1)</f>
        <v>0.7</v>
      </c>
    </row>
    <row r="53" spans="1:4" ht="13.5" customHeight="1">
      <c r="A53" s="1"/>
      <c r="B53" s="18" t="s">
        <v>9</v>
      </c>
      <c r="C53" s="26">
        <f>SUM(C38:C52)</f>
        <v>221</v>
      </c>
      <c r="D53" s="27">
        <v>49.3</v>
      </c>
    </row>
    <row r="54" spans="1:4" ht="13.5" customHeight="1">
      <c r="A54" s="1"/>
      <c r="B54" s="7" t="s">
        <v>10</v>
      </c>
      <c r="C54" s="28"/>
      <c r="D54" s="23"/>
    </row>
    <row r="55" spans="1:4" ht="13.5" customHeight="1">
      <c r="A55" s="1"/>
      <c r="B55" s="11" t="s">
        <v>47</v>
      </c>
      <c r="C55" s="12">
        <v>110</v>
      </c>
      <c r="D55" s="13">
        <f>ROUND(C55/$C$36*100,1)</f>
        <v>24.6</v>
      </c>
    </row>
    <row r="56" spans="1:4" ht="13.5" customHeight="1">
      <c r="A56" s="1"/>
      <c r="B56" s="29" t="s">
        <v>48</v>
      </c>
      <c r="C56" s="15">
        <v>0</v>
      </c>
      <c r="D56" s="15">
        <v>0</v>
      </c>
    </row>
    <row r="57" spans="2:4" ht="13.5" customHeight="1">
      <c r="B57" s="29" t="s">
        <v>49</v>
      </c>
      <c r="C57" s="12">
        <v>117</v>
      </c>
      <c r="D57" s="13">
        <f>ROUND(C57/$C$36*100,1)</f>
        <v>26.1</v>
      </c>
    </row>
    <row r="58" spans="1:4" ht="13.5" customHeight="1">
      <c r="A58" s="1"/>
      <c r="B58" s="29" t="s">
        <v>50</v>
      </c>
      <c r="C58" s="15">
        <v>0</v>
      </c>
      <c r="D58" s="15">
        <v>0</v>
      </c>
    </row>
    <row r="59" spans="1:4" ht="13.5" customHeight="1">
      <c r="A59" s="1"/>
      <c r="B59" s="18" t="s">
        <v>11</v>
      </c>
      <c r="C59" s="19">
        <f>SUM(C55:C58)</f>
        <v>227</v>
      </c>
      <c r="D59" s="20">
        <f>ROUND(C59/$C$36*100,1)</f>
        <v>50.7</v>
      </c>
    </row>
    <row r="60" spans="1:4" ht="13.5" customHeight="1">
      <c r="A60" s="1"/>
      <c r="B60" s="18" t="s">
        <v>12</v>
      </c>
      <c r="C60" s="19">
        <f>+C59+C53</f>
        <v>448</v>
      </c>
      <c r="D60" s="27">
        <f>+C60/$C$36*100</f>
        <v>100</v>
      </c>
    </row>
    <row r="61" spans="1:4" ht="13.5" customHeight="1">
      <c r="A61" s="1"/>
      <c r="B61" s="53" t="s">
        <v>101</v>
      </c>
      <c r="C61" s="1"/>
      <c r="D61" s="1"/>
    </row>
    <row r="62" spans="1:4" ht="13.5" customHeight="1">
      <c r="A62" s="1"/>
      <c r="B62" s="53" t="s">
        <v>102</v>
      </c>
      <c r="C62" s="1"/>
      <c r="D62" s="1"/>
    </row>
    <row r="63" spans="1:4" ht="13.5" customHeight="1">
      <c r="A63" s="1"/>
      <c r="B63" s="54" t="s">
        <v>103</v>
      </c>
      <c r="C63" s="1"/>
      <c r="D63" s="1"/>
    </row>
    <row r="64" spans="1:4" ht="13.5" customHeight="1">
      <c r="A64" s="1"/>
      <c r="B64" s="1"/>
      <c r="C64" s="1"/>
      <c r="D64" s="1"/>
    </row>
    <row r="65" spans="1:4" ht="13.5" customHeight="1">
      <c r="A65" s="1"/>
      <c r="B65" s="1"/>
      <c r="C65" s="1"/>
      <c r="D65" s="1"/>
    </row>
    <row r="66" spans="1:4" ht="13.5" customHeight="1">
      <c r="A66" s="1"/>
      <c r="B66" s="1"/>
      <c r="C66" s="1"/>
      <c r="D66" s="1"/>
    </row>
    <row r="67" spans="1:4" ht="13.5" customHeight="1">
      <c r="A67" s="1"/>
      <c r="B67" s="1"/>
      <c r="C67" s="1"/>
      <c r="D67" s="1"/>
    </row>
    <row r="68" spans="1:4" ht="13.5" customHeight="1">
      <c r="A68" s="1"/>
      <c r="B68" s="1"/>
      <c r="C68" s="1"/>
      <c r="D68" s="1"/>
    </row>
    <row r="69" spans="1:4" ht="13.5" customHeight="1">
      <c r="A69" s="1"/>
      <c r="B69" s="1"/>
      <c r="C69" s="1"/>
      <c r="D69" s="1"/>
    </row>
    <row r="70" spans="1:4" ht="13.5" customHeight="1">
      <c r="A70" s="1"/>
      <c r="B70" s="1"/>
      <c r="C70" s="1"/>
      <c r="D70" s="1"/>
    </row>
    <row r="71" spans="1:4" ht="13.5" customHeight="1">
      <c r="A71" s="1"/>
      <c r="B71" s="1"/>
      <c r="C71" s="1"/>
      <c r="D71" s="1"/>
    </row>
    <row r="72" spans="1:4" ht="13.5" customHeight="1">
      <c r="A72" s="1"/>
      <c r="B72" s="1"/>
      <c r="C72" s="1"/>
      <c r="D72" s="1"/>
    </row>
    <row r="73" spans="1:4" ht="13.5" customHeight="1">
      <c r="A73" s="1"/>
      <c r="B73" s="1"/>
      <c r="C73" s="1"/>
      <c r="D73" s="1"/>
    </row>
    <row r="74" spans="1:4" ht="13.5" customHeight="1">
      <c r="A74" s="1"/>
      <c r="B74" s="1"/>
      <c r="C74" s="1"/>
      <c r="D74" s="1"/>
    </row>
    <row r="75" spans="2:4" ht="16.5">
      <c r="B75" s="1"/>
      <c r="C75" s="1"/>
      <c r="D75" s="1"/>
    </row>
    <row r="76" spans="2:4" ht="16.5">
      <c r="B76" s="1"/>
      <c r="C76" s="1"/>
      <c r="D76" s="1"/>
    </row>
    <row r="77" spans="2:4" ht="16.5">
      <c r="B77" s="1"/>
      <c r="C77" s="1"/>
      <c r="D77" s="1"/>
    </row>
    <row r="78" spans="2:4" ht="16.5">
      <c r="B78" s="1"/>
      <c r="C78" s="1"/>
      <c r="D78" s="1"/>
    </row>
  </sheetData>
  <sheetProtection/>
  <mergeCells count="3">
    <mergeCell ref="B15:B16"/>
    <mergeCell ref="C15:D15"/>
    <mergeCell ref="C14:D14"/>
  </mergeCells>
  <printOptions horizontalCentered="1"/>
  <pageMargins left="0.2362204724409449" right="0.2362204724409449" top="0.4330708661417323" bottom="0.15748031496062992" header="0.5118110236220472" footer="0.5118110236220472"/>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K72"/>
  <sheetViews>
    <sheetView view="pageBreakPreview" zoomScaleNormal="75" zoomScaleSheetLayoutView="100" zoomScalePageLayoutView="0" workbookViewId="0" topLeftCell="A1">
      <selection activeCell="A34" sqref="A34"/>
    </sheetView>
  </sheetViews>
  <sheetFormatPr defaultColWidth="9.00390625" defaultRowHeight="16.5"/>
  <cols>
    <col min="1" max="1" width="19.375" style="2" customWidth="1"/>
    <col min="2" max="2" width="43.625" style="2" customWidth="1"/>
    <col min="3" max="3" width="36.625" style="2" customWidth="1"/>
    <col min="4" max="4" width="15.625" style="2" customWidth="1"/>
    <col min="5" max="8" width="9.00390625" style="31" customWidth="1"/>
    <col min="9" max="16384" width="9.00390625" style="2" customWidth="1"/>
  </cols>
  <sheetData>
    <row r="1" spans="1:4" ht="39.75" customHeight="1">
      <c r="A1" s="1"/>
      <c r="B1" s="1"/>
      <c r="C1" s="4"/>
      <c r="D1" s="1"/>
    </row>
    <row r="2" spans="1:4" ht="36" customHeight="1">
      <c r="A2" s="1"/>
      <c r="B2" s="3" t="s">
        <v>51</v>
      </c>
      <c r="C2" s="1"/>
      <c r="D2" s="1"/>
    </row>
    <row r="3" spans="1:4" ht="6" customHeight="1">
      <c r="A3" s="1"/>
      <c r="B3" s="1"/>
      <c r="C3" s="1"/>
      <c r="D3" s="1"/>
    </row>
    <row r="4" spans="1:4" ht="18" customHeight="1">
      <c r="A4" s="1"/>
      <c r="B4" s="4" t="s">
        <v>78</v>
      </c>
      <c r="C4" s="32"/>
      <c r="D4" s="32"/>
    </row>
    <row r="5" spans="1:4" ht="18" customHeight="1">
      <c r="A5" s="1"/>
      <c r="B5" s="4" t="s">
        <v>79</v>
      </c>
      <c r="C5" s="32"/>
      <c r="D5" s="32"/>
    </row>
    <row r="6" spans="1:4" ht="18" customHeight="1">
      <c r="A6" s="1"/>
      <c r="B6" s="4" t="s">
        <v>80</v>
      </c>
      <c r="C6" s="32"/>
      <c r="D6" s="32"/>
    </row>
    <row r="7" spans="1:4" ht="18" customHeight="1">
      <c r="A7" s="1"/>
      <c r="B7" s="4" t="s">
        <v>81</v>
      </c>
      <c r="C7" s="32"/>
      <c r="D7" s="32"/>
    </row>
    <row r="8" spans="1:4" ht="18" customHeight="1">
      <c r="A8" s="1"/>
      <c r="B8" s="4" t="s">
        <v>82</v>
      </c>
      <c r="C8" s="32"/>
      <c r="D8" s="32"/>
    </row>
    <row r="9" spans="1:4" ht="18" customHeight="1">
      <c r="A9" s="1"/>
      <c r="B9" s="4"/>
      <c r="C9" s="32"/>
      <c r="D9" s="32"/>
    </row>
    <row r="10" spans="1:4" ht="3" customHeight="1">
      <c r="A10" s="1"/>
      <c r="B10" s="1"/>
      <c r="C10" s="1"/>
      <c r="D10" s="1"/>
    </row>
    <row r="11" spans="1:4" ht="36" customHeight="1">
      <c r="A11" s="1"/>
      <c r="B11" s="3" t="s">
        <v>83</v>
      </c>
      <c r="C11" s="1"/>
      <c r="D11" s="1"/>
    </row>
    <row r="12" spans="1:4" ht="15" customHeight="1">
      <c r="A12" s="1"/>
      <c r="B12" s="1"/>
      <c r="C12" s="52" t="s">
        <v>0</v>
      </c>
      <c r="D12" s="52"/>
    </row>
    <row r="13" spans="1:11" ht="15.75" customHeight="1">
      <c r="A13" s="1"/>
      <c r="B13" s="50" t="s">
        <v>1</v>
      </c>
      <c r="C13" s="50" t="s">
        <v>67</v>
      </c>
      <c r="D13" s="50"/>
      <c r="K13" s="33"/>
    </row>
    <row r="14" spans="1:4" ht="15.75" customHeight="1">
      <c r="A14" s="1"/>
      <c r="B14" s="50"/>
      <c r="C14" s="5" t="s">
        <v>2</v>
      </c>
      <c r="D14" s="5" t="s">
        <v>3</v>
      </c>
    </row>
    <row r="15" spans="1:4" ht="15.75" customHeight="1">
      <c r="A15" s="1"/>
      <c r="B15" s="34" t="s">
        <v>52</v>
      </c>
      <c r="C15" s="35"/>
      <c r="D15" s="9"/>
    </row>
    <row r="16" spans="1:4" ht="15.75" customHeight="1">
      <c r="A16" s="1"/>
      <c r="B16" s="49" t="s">
        <v>94</v>
      </c>
      <c r="C16" s="36">
        <v>76</v>
      </c>
      <c r="D16" s="48">
        <f aca="true" t="shared" si="0" ref="D16:D22">ROUND(C16/$C$28*100,1)</f>
        <v>292.3</v>
      </c>
    </row>
    <row r="17" spans="1:4" ht="15.75" customHeight="1">
      <c r="A17" s="1"/>
      <c r="B17" s="49" t="s">
        <v>95</v>
      </c>
      <c r="C17" s="36">
        <v>-64</v>
      </c>
      <c r="D17" s="48">
        <v>-246.1</v>
      </c>
    </row>
    <row r="18" spans="1:4" ht="15.75" customHeight="1">
      <c r="A18" s="1"/>
      <c r="B18" s="49" t="s">
        <v>96</v>
      </c>
      <c r="C18" s="36">
        <v>1</v>
      </c>
      <c r="D18" s="48">
        <f t="shared" si="0"/>
        <v>3.8</v>
      </c>
    </row>
    <row r="19" spans="1:4" ht="15.75" customHeight="1">
      <c r="A19" s="1"/>
      <c r="B19" s="49" t="s">
        <v>53</v>
      </c>
      <c r="C19" s="36">
        <v>13</v>
      </c>
      <c r="D19" s="48">
        <f t="shared" si="0"/>
        <v>50</v>
      </c>
    </row>
    <row r="20" spans="1:4" ht="15.75" customHeight="1">
      <c r="A20" s="1"/>
      <c r="B20" s="49" t="s">
        <v>97</v>
      </c>
      <c r="C20" s="36">
        <v>10</v>
      </c>
      <c r="D20" s="48">
        <f t="shared" si="0"/>
        <v>38.5</v>
      </c>
    </row>
    <row r="21" spans="1:4" ht="15.75" customHeight="1">
      <c r="A21" s="1"/>
      <c r="B21" s="49" t="s">
        <v>54</v>
      </c>
      <c r="C21" s="36">
        <v>3</v>
      </c>
      <c r="D21" s="48">
        <f t="shared" si="0"/>
        <v>11.5</v>
      </c>
    </row>
    <row r="22" spans="1:4" ht="15.75" customHeight="1">
      <c r="A22" s="1"/>
      <c r="B22" s="49" t="s">
        <v>55</v>
      </c>
      <c r="C22" s="36">
        <v>3</v>
      </c>
      <c r="D22" s="48">
        <f t="shared" si="0"/>
        <v>11.5</v>
      </c>
    </row>
    <row r="23" spans="1:4" ht="15.75" customHeight="1">
      <c r="A23" s="1"/>
      <c r="B23" s="49" t="s">
        <v>56</v>
      </c>
      <c r="C23" s="15">
        <v>0</v>
      </c>
      <c r="D23" s="15">
        <v>0</v>
      </c>
    </row>
    <row r="24" spans="1:4" ht="15.75" customHeight="1">
      <c r="A24" s="1"/>
      <c r="B24" s="49" t="s">
        <v>98</v>
      </c>
      <c r="C24" s="15">
        <v>0</v>
      </c>
      <c r="D24" s="15">
        <v>0</v>
      </c>
    </row>
    <row r="25" spans="1:4" ht="15.75" customHeight="1">
      <c r="A25" s="1"/>
      <c r="B25" s="49" t="s">
        <v>99</v>
      </c>
      <c r="C25" s="15">
        <v>0</v>
      </c>
      <c r="D25" s="15">
        <v>0</v>
      </c>
    </row>
    <row r="26" spans="1:4" ht="15.75" customHeight="1">
      <c r="A26" s="1"/>
      <c r="B26" s="49" t="s">
        <v>57</v>
      </c>
      <c r="C26" s="15">
        <v>0</v>
      </c>
      <c r="D26" s="15">
        <v>0</v>
      </c>
    </row>
    <row r="27" spans="1:4" ht="15.75" customHeight="1">
      <c r="A27" s="1"/>
      <c r="B27" s="49" t="s">
        <v>58</v>
      </c>
      <c r="C27" s="15">
        <v>0</v>
      </c>
      <c r="D27" s="15">
        <v>0</v>
      </c>
    </row>
    <row r="28" spans="1:4" ht="15.75" customHeight="1">
      <c r="A28" s="1"/>
      <c r="B28" s="37" t="s">
        <v>100</v>
      </c>
      <c r="C28" s="38">
        <f>+C19+C20+C21+C27</f>
        <v>26</v>
      </c>
      <c r="D28" s="39">
        <v>100</v>
      </c>
    </row>
    <row r="29" spans="1:4" ht="15.75" customHeight="1">
      <c r="A29" s="1"/>
      <c r="B29" s="34" t="s">
        <v>86</v>
      </c>
      <c r="C29" s="40"/>
      <c r="D29" s="23"/>
    </row>
    <row r="30" spans="1:4" ht="15.75" customHeight="1">
      <c r="A30" s="1"/>
      <c r="B30" s="49" t="s">
        <v>87</v>
      </c>
      <c r="C30" s="36">
        <v>12</v>
      </c>
      <c r="D30" s="41">
        <v>46.1</v>
      </c>
    </row>
    <row r="31" spans="1:4" ht="15.75" customHeight="1">
      <c r="A31" s="1"/>
      <c r="B31" s="49" t="s">
        <v>88</v>
      </c>
      <c r="C31" s="36">
        <v>-11</v>
      </c>
      <c r="D31" s="41">
        <f>ROUND(C31/$C$28*100,1)</f>
        <v>-42.3</v>
      </c>
    </row>
    <row r="32" spans="1:4" ht="15.75" customHeight="1">
      <c r="A32" s="1"/>
      <c r="B32" s="49" t="s">
        <v>59</v>
      </c>
      <c r="C32" s="36">
        <v>1</v>
      </c>
      <c r="D32" s="41">
        <f>ROUND(C32/$C$28*100,1)</f>
        <v>3.8</v>
      </c>
    </row>
    <row r="33" spans="1:4" ht="15.75" customHeight="1">
      <c r="A33" s="1"/>
      <c r="B33" s="49" t="s">
        <v>89</v>
      </c>
      <c r="C33" s="36">
        <v>2</v>
      </c>
      <c r="D33" s="41">
        <f>ROUND(C33/$C$28*100,1)</f>
        <v>7.7</v>
      </c>
    </row>
    <row r="34" spans="1:4" ht="15.75" customHeight="1">
      <c r="A34" s="1"/>
      <c r="B34" s="49" t="s">
        <v>60</v>
      </c>
      <c r="C34" s="15">
        <v>0</v>
      </c>
      <c r="D34" s="15">
        <v>0</v>
      </c>
    </row>
    <row r="35" spans="1:4" ht="15.75" customHeight="1">
      <c r="A35" s="1"/>
      <c r="B35" s="49" t="s">
        <v>61</v>
      </c>
      <c r="C35" s="15">
        <v>0</v>
      </c>
      <c r="D35" s="15">
        <v>0</v>
      </c>
    </row>
    <row r="36" spans="1:4" ht="15.75" customHeight="1">
      <c r="A36" s="1"/>
      <c r="B36" s="49" t="s">
        <v>62</v>
      </c>
      <c r="C36" s="15">
        <v>0</v>
      </c>
      <c r="D36" s="15">
        <v>0</v>
      </c>
    </row>
    <row r="37" spans="1:4" ht="15.75" customHeight="1">
      <c r="A37" s="1"/>
      <c r="B37" s="49" t="s">
        <v>63</v>
      </c>
      <c r="C37" s="15">
        <v>0</v>
      </c>
      <c r="D37" s="15">
        <v>0</v>
      </c>
    </row>
    <row r="38" spans="1:4" ht="15.75" customHeight="1">
      <c r="A38" s="1"/>
      <c r="B38" s="37" t="s">
        <v>90</v>
      </c>
      <c r="C38" s="38">
        <f>SUM(C32:C37)</f>
        <v>3</v>
      </c>
      <c r="D38" s="39">
        <f>ROUND(C38/$C$28*100,1)</f>
        <v>11.5</v>
      </c>
    </row>
    <row r="39" spans="1:4" ht="15.75" customHeight="1">
      <c r="A39" s="1"/>
      <c r="B39" s="42" t="s">
        <v>91</v>
      </c>
      <c r="C39" s="38">
        <v>21</v>
      </c>
      <c r="D39" s="39">
        <f aca="true" t="shared" si="1" ref="D39:D46">ROUND(C39/$C$28*100,1)</f>
        <v>80.8</v>
      </c>
    </row>
    <row r="40" spans="1:4" ht="15.75" customHeight="1">
      <c r="A40" s="1"/>
      <c r="B40" s="34" t="s">
        <v>92</v>
      </c>
      <c r="C40" s="38">
        <f>+C28-C38-C39</f>
        <v>2</v>
      </c>
      <c r="D40" s="39">
        <f t="shared" si="1"/>
        <v>7.7</v>
      </c>
    </row>
    <row r="41" spans="1:4" ht="15.75" customHeight="1">
      <c r="A41" s="1"/>
      <c r="B41" s="43" t="s">
        <v>93</v>
      </c>
      <c r="C41" s="36">
        <v>1</v>
      </c>
      <c r="D41" s="39">
        <f t="shared" si="1"/>
        <v>3.8</v>
      </c>
    </row>
    <row r="42" spans="1:4" ht="15.75" customHeight="1">
      <c r="A42" s="1"/>
      <c r="B42" s="44" t="s">
        <v>84</v>
      </c>
      <c r="C42" s="38">
        <f>+C40+C41</f>
        <v>3</v>
      </c>
      <c r="D42" s="39">
        <f t="shared" si="1"/>
        <v>11.5</v>
      </c>
    </row>
    <row r="43" spans="1:4" ht="15.75" customHeight="1">
      <c r="A43" s="1"/>
      <c r="B43" s="37" t="s">
        <v>64</v>
      </c>
      <c r="C43" s="38">
        <v>-1</v>
      </c>
      <c r="D43" s="39">
        <f t="shared" si="1"/>
        <v>-3.8</v>
      </c>
    </row>
    <row r="44" spans="1:4" ht="15.75" customHeight="1">
      <c r="A44" s="1"/>
      <c r="B44" s="37" t="s">
        <v>65</v>
      </c>
      <c r="C44" s="45">
        <f>C42+C43</f>
        <v>2</v>
      </c>
      <c r="D44" s="39">
        <f t="shared" si="1"/>
        <v>7.7</v>
      </c>
    </row>
    <row r="45" spans="1:4" ht="15.75" customHeight="1">
      <c r="A45" s="1"/>
      <c r="B45" s="37" t="s">
        <v>85</v>
      </c>
      <c r="C45" s="15">
        <v>0</v>
      </c>
      <c r="D45" s="15">
        <v>0</v>
      </c>
    </row>
    <row r="46" spans="1:4" ht="15.75" customHeight="1">
      <c r="A46" s="1"/>
      <c r="B46" s="37" t="s">
        <v>66</v>
      </c>
      <c r="C46" s="38">
        <f>C44+C45</f>
        <v>2</v>
      </c>
      <c r="D46" s="39">
        <f t="shared" si="1"/>
        <v>7.7</v>
      </c>
    </row>
    <row r="47" spans="2:8" ht="13.5" customHeight="1">
      <c r="B47" s="1"/>
      <c r="C47" s="1"/>
      <c r="D47" s="1"/>
      <c r="E47" s="2"/>
      <c r="F47" s="2"/>
      <c r="G47" s="2"/>
      <c r="H47" s="2"/>
    </row>
    <row r="48" spans="1:8" ht="13.5" customHeight="1">
      <c r="A48" s="1"/>
      <c r="B48" s="30"/>
      <c r="C48" s="1"/>
      <c r="D48" s="1"/>
      <c r="E48" s="2"/>
      <c r="F48" s="2"/>
      <c r="G48" s="2"/>
      <c r="H48" s="2"/>
    </row>
    <row r="49" spans="1:4" ht="15.75" customHeight="1">
      <c r="A49" s="1"/>
      <c r="B49" s="30"/>
      <c r="C49" s="1"/>
      <c r="D49" s="1"/>
    </row>
    <row r="50" spans="1:4" ht="15.75" customHeight="1">
      <c r="A50" s="1"/>
      <c r="B50" s="30"/>
      <c r="C50" s="1"/>
      <c r="D50" s="1"/>
    </row>
    <row r="51" spans="1:4" ht="15.75" customHeight="1">
      <c r="A51" s="1"/>
      <c r="B51" s="1" t="s">
        <v>68</v>
      </c>
      <c r="C51" s="1"/>
      <c r="D51" s="1"/>
    </row>
    <row r="52" spans="1:4" ht="15.75" customHeight="1">
      <c r="A52" s="1"/>
      <c r="B52" s="1"/>
      <c r="C52" s="1"/>
      <c r="D52" s="1"/>
    </row>
    <row r="53" spans="1:4" ht="15.75" customHeight="1">
      <c r="A53" s="1"/>
      <c r="B53" s="1"/>
      <c r="C53" s="1"/>
      <c r="D53" s="1"/>
    </row>
    <row r="54" spans="1:4" ht="15.75" customHeight="1">
      <c r="A54" s="1"/>
      <c r="B54" s="1"/>
      <c r="C54" s="1"/>
      <c r="D54" s="1"/>
    </row>
    <row r="55" spans="1:4" ht="15.75" customHeight="1">
      <c r="A55" s="1"/>
      <c r="B55" s="1"/>
      <c r="C55" s="1"/>
      <c r="D55" s="1"/>
    </row>
    <row r="56" spans="1:4" ht="15.75" customHeight="1">
      <c r="A56" s="1"/>
      <c r="B56" s="1"/>
      <c r="C56" s="1"/>
      <c r="D56" s="1"/>
    </row>
    <row r="57" spans="1:4" ht="15.75" customHeight="1">
      <c r="A57" s="1"/>
      <c r="B57" s="1"/>
      <c r="C57" s="1"/>
      <c r="D57" s="1"/>
    </row>
    <row r="58" spans="1:4" ht="15.75" customHeight="1">
      <c r="A58" s="1"/>
      <c r="B58" s="1"/>
      <c r="C58" s="1"/>
      <c r="D58" s="1"/>
    </row>
    <row r="59" spans="1:4" ht="15.75" customHeight="1">
      <c r="A59" s="1"/>
      <c r="B59" s="1"/>
      <c r="C59" s="1"/>
      <c r="D59" s="1"/>
    </row>
    <row r="60" spans="1:4" ht="15.75" customHeight="1">
      <c r="A60" s="1"/>
      <c r="B60" s="1"/>
      <c r="C60" s="1"/>
      <c r="D60" s="1"/>
    </row>
    <row r="61" spans="1:4" ht="15.75" customHeight="1">
      <c r="A61" s="1"/>
      <c r="B61" s="1"/>
      <c r="C61" s="1"/>
      <c r="D61" s="1"/>
    </row>
    <row r="62" spans="1:4" ht="15.75" customHeight="1">
      <c r="A62" s="1"/>
      <c r="B62" s="1"/>
      <c r="C62" s="1"/>
      <c r="D62" s="1"/>
    </row>
    <row r="63" spans="1:4" ht="15.75" customHeight="1">
      <c r="A63" s="1"/>
      <c r="B63" s="1"/>
      <c r="C63" s="1"/>
      <c r="D63" s="1"/>
    </row>
    <row r="64" spans="1:4" ht="15.75" customHeight="1">
      <c r="A64" s="1"/>
      <c r="B64" s="1"/>
      <c r="C64" s="1"/>
      <c r="D64" s="1"/>
    </row>
    <row r="65" spans="1:4" ht="15.75" customHeight="1">
      <c r="A65" s="1"/>
      <c r="B65" s="1"/>
      <c r="C65" s="1"/>
      <c r="D65" s="1"/>
    </row>
    <row r="66" spans="1:4" ht="15.75" customHeight="1">
      <c r="A66" s="1"/>
      <c r="B66" s="1"/>
      <c r="C66" s="1"/>
      <c r="D66" s="1"/>
    </row>
    <row r="67" spans="1:4" ht="15.75" customHeight="1">
      <c r="A67" s="1"/>
      <c r="B67" s="1"/>
      <c r="C67" s="1"/>
      <c r="D67" s="1"/>
    </row>
    <row r="68" spans="1:4" ht="15.75" customHeight="1">
      <c r="A68" s="1"/>
      <c r="B68" s="1"/>
      <c r="C68" s="1"/>
      <c r="D68" s="1"/>
    </row>
    <row r="69" spans="1:4" ht="15.75" customHeight="1">
      <c r="A69" s="1"/>
      <c r="B69" s="1"/>
      <c r="C69" s="1"/>
      <c r="D69" s="1"/>
    </row>
    <row r="70" spans="1:4" ht="15.75" customHeight="1">
      <c r="A70" s="1"/>
      <c r="B70" s="1"/>
      <c r="C70" s="1"/>
      <c r="D70" s="1"/>
    </row>
    <row r="71" spans="1:4" ht="15.75" customHeight="1">
      <c r="A71" s="1"/>
      <c r="B71" s="1"/>
      <c r="C71" s="1"/>
      <c r="D71" s="1"/>
    </row>
    <row r="72" ht="16.5">
      <c r="B72" s="1"/>
    </row>
  </sheetData>
  <sheetProtection/>
  <mergeCells count="3">
    <mergeCell ref="B13:B14"/>
    <mergeCell ref="C13:D13"/>
    <mergeCell ref="C12:D12"/>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cbc</dc:creator>
  <cp:keywords/>
  <dc:description/>
  <cp:lastModifiedBy>黃玉青</cp:lastModifiedBy>
  <cp:lastPrinted>2014-06-26T08:13:45Z</cp:lastPrinted>
  <dcterms:created xsi:type="dcterms:W3CDTF">2014-05-14T01:49:02Z</dcterms:created>
  <dcterms:modified xsi:type="dcterms:W3CDTF">2014-06-26T08:14:00Z</dcterms:modified>
  <cp:category/>
  <cp:version/>
  <cp:contentType/>
  <cp:contentStatus/>
</cp:coreProperties>
</file>