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資產負債" sheetId="1" r:id="rId1"/>
    <sheet name="資產負債結構圖" sheetId="2" r:id="rId2"/>
    <sheet name="收支損益" sheetId="3" r:id="rId3"/>
    <sheet name="營運比率1" sheetId="4" r:id="rId4"/>
    <sheet name="營運比率2" sheetId="5" r:id="rId5"/>
  </sheets>
  <externalReferences>
    <externalReference r:id="rId8"/>
  </externalReferences>
  <definedNames>
    <definedName name="_xlnm._FilterDatabase" localSheetId="0" hidden="1">'資產負債'!$O$10:$P$17</definedName>
    <definedName name="BSAREA">'資產負債'!$B$11:$H$45</definedName>
    <definedName name="ISAREA">'收支損益'!$B$10:$H$28</definedName>
    <definedName name="_xlnm.Print_Area" localSheetId="0">'資產負債'!$A$1:$H$56</definedName>
    <definedName name="全體資產負債表資料區">'資產負債'!$B$11:$F$45</definedName>
  </definedNames>
  <calcPr fullCalcOnLoad="1"/>
</workbook>
</file>

<file path=xl/sharedStrings.xml><?xml version="1.0" encoding="utf-8"?>
<sst xmlns="http://schemas.openxmlformats.org/spreadsheetml/2006/main" count="177" uniqueCount="138">
  <si>
    <t>伍、信用合作社業務</t>
  </si>
  <si>
    <t>一、資產負債</t>
  </si>
  <si>
    <t>附：全體信用合作社資產負債統計表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</si>
  <si>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</si>
  <si>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</si>
  <si>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</si>
  <si>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</si>
  <si>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</si>
  <si>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</si>
  <si>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</t>
  </si>
  <si>
    <t xml:space="preserve">  現金及存放行庫</t>
  </si>
  <si>
    <t xml:space="preserve">  放款總額</t>
  </si>
  <si>
    <t xml:space="preserve">    無擔保放款</t>
  </si>
  <si>
    <t xml:space="preserve">    擔保放款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</si>
  <si>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</si>
  <si>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</si>
  <si>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</si>
  <si>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</si>
  <si>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同業存款</t>
  </si>
  <si>
    <t xml:space="preserve">  存款</t>
  </si>
  <si>
    <t xml:space="preserve">    活期性存款</t>
  </si>
  <si>
    <t xml:space="preserve">    定期性存款</t>
  </si>
  <si>
    <t xml:space="preserve">  借入款</t>
  </si>
  <si>
    <t xml:space="preserve">  其他負債</t>
  </si>
  <si>
    <t>社員權益</t>
  </si>
  <si>
    <t xml:space="preserve">  股金</t>
  </si>
  <si>
    <t xml:space="preserve">  各項公積</t>
  </si>
  <si>
    <t xml:space="preserve">  未分配盈餘</t>
  </si>
  <si>
    <t xml:space="preserve">    社員權益</t>
  </si>
  <si>
    <t xml:space="preserve">    負債及社員權益合計</t>
  </si>
  <si>
    <t>二、收支損益</t>
  </si>
  <si>
    <t>附：全體信用合作社收支損益統計表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</si>
  <si>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</si>
  <si>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</si>
  <si>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</si>
  <si>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</si>
  <si>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</si>
  <si>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</si>
  <si>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</si>
  <si>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</si>
  <si>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應付款項淨額</t>
  </si>
  <si>
    <t xml:space="preserve">  負債合計</t>
  </si>
  <si>
    <t xml:space="preserve">          </t>
  </si>
  <si>
    <t xml:space="preserve">      </t>
  </si>
  <si>
    <t>金    額</t>
  </si>
  <si>
    <t>利息收入</t>
  </si>
  <si>
    <t>利息支出</t>
  </si>
  <si>
    <t>淨利息收益</t>
  </si>
  <si>
    <t>手續費淨收益</t>
  </si>
  <si>
    <t>公平價值變動列入損益之金融資產及負債損益</t>
  </si>
  <si>
    <t>備供出售金融資產之已實現損益</t>
  </si>
  <si>
    <t>持有至到期日金融資產之已實現損益</t>
  </si>
  <si>
    <t>採用權益法認列之投資損益</t>
  </si>
  <si>
    <t>兌換損益</t>
  </si>
  <si>
    <t>資產減損損失或迴轉利益</t>
  </si>
  <si>
    <t>利息以外淨收益</t>
  </si>
  <si>
    <t>其他收入</t>
  </si>
  <si>
    <t>其他支出</t>
  </si>
  <si>
    <t>淨收益</t>
  </si>
  <si>
    <t>放款呆帳費用</t>
  </si>
  <si>
    <t>營業費用</t>
  </si>
  <si>
    <t>本期損益</t>
  </si>
  <si>
    <t>-</t>
  </si>
  <si>
    <t xml:space="preserve">  (四)法定比率分析</t>
  </si>
  <si>
    <t xml:space="preserve">     2.非社員存款：</t>
  </si>
  <si>
    <t xml:space="preserve">     3.自用不動產淨額占社員權益比率：</t>
  </si>
  <si>
    <t xml:space="preserve">     4.流動準備比率：</t>
  </si>
  <si>
    <t>-</t>
  </si>
  <si>
    <t>-</t>
  </si>
  <si>
    <t xml:space="preserve">  附買回票債券負債</t>
  </si>
  <si>
    <t xml:space="preserve">    放款轉列催收款項</t>
  </si>
  <si>
    <t xml:space="preserve">    減：備抵呆帳-放款及貼現</t>
  </si>
  <si>
    <t xml:space="preserve">  其他非利息淨損益</t>
  </si>
  <si>
    <t xml:space="preserve">     1.存放比率：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</si>
  <si>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</si>
  <si>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</si>
  <si>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</si>
  <si>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</si>
  <si>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</si>
  <si>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</si>
  <si>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</si>
  <si>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</si>
  <si>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</si>
  <si>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</si>
  <si>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</si>
  <si>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</si>
  <si>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</si>
  <si>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公平價值變動列入損益之金融負債</t>
  </si>
  <si>
    <t xml:space="preserve">  借入款</t>
  </si>
  <si>
    <t>負債項目</t>
  </si>
  <si>
    <t>三、營運比率</t>
  </si>
  <si>
    <t>(一)流動性分析</t>
  </si>
  <si>
    <t>現金及存放行庫占存款比率：</t>
  </si>
  <si>
    <t>(二)資本比率分析</t>
  </si>
  <si>
    <t>1.存款占社員權益倍數：</t>
  </si>
  <si>
    <t>2.負債占社員權益倍數：</t>
  </si>
  <si>
    <t>3.自有資本占風險性資產比率：</t>
  </si>
  <si>
    <t>1.稅前純益占營業收入比率：</t>
  </si>
  <si>
    <t>2.稅前純益占社員權益比率：</t>
  </si>
  <si>
    <t>(三)收益性分析</t>
  </si>
  <si>
    <t>較上年底之 14.1 倍減少 0.3 倍。</t>
  </si>
  <si>
    <t>較上年底之 14.2 減少 0.3 倍。</t>
  </si>
  <si>
    <t>其獲利率較上年之 1.3％ 增加 12.6 個百分點。</t>
  </si>
  <si>
    <t>其獲利率較上年之 0.4％ 增加 3.8 個百分點。</t>
  </si>
  <si>
    <t>會計原則變動累積影響數</t>
  </si>
  <si>
    <t>101年</t>
  </si>
  <si>
    <t>個百分點。</t>
  </si>
  <si>
    <t xml:space="preserve">     </t>
  </si>
  <si>
    <t xml:space="preserve">       依據金管會 94.12.27 金管銀（三）字第 09430018470 號令規定：信用合作社辦理非社員</t>
  </si>
  <si>
    <t xml:space="preserve">       依據「信用合作社法」第 37 條準用銀行法第 75 條規定：商業銀行對自用不動產之投資，</t>
  </si>
  <si>
    <t xml:space="preserve">       依據「金融機構流動準備查核要點」及中央銀行業務局 100.7.19 台央業字第 1000034507  </t>
  </si>
  <si>
    <t xml:space="preserve">    102 年底全體信用合作社 (共24單位，其中台灣地區23單位，金門地區1單位) 資產總額、負債及社員權益總額，各為 641,975 百萬元，較上年底增加 35,327 百萬元。</t>
  </si>
  <si>
    <t>-</t>
  </si>
  <si>
    <t>102年</t>
  </si>
  <si>
    <t>百分點。</t>
  </si>
  <si>
    <t xml:space="preserve">102 年底全體信用合作社存款為社員權益之 13.5 倍，與上年底之 14.1 倍減少 0.6 個 </t>
  </si>
  <si>
    <t xml:space="preserve">102 年底全體信用合作社自有資本占風險性資產比率為  12.8％ ，較上年底之 12.4％ </t>
  </si>
  <si>
    <t>增加 0.4 個百分點。</t>
  </si>
  <si>
    <t>2.3 個百分點。</t>
  </si>
  <si>
    <t>102 年全體信用合作社稅前純益占利息收入及利息以外淨收益比率為 23.4％，獲利率</t>
  </si>
  <si>
    <t>較上年之 16.9％ 增加 6.5 個百分點。</t>
  </si>
  <si>
    <t xml:space="preserve">102 年全體信用合作社稅前純益占社員權益比率為 8.1％ ，獲利率較上年之 5.8％ 增加 </t>
  </si>
  <si>
    <t xml:space="preserve">       存款總餘額不得超過淨值之7倍。102 年底全體信用合作社辦理非社員存款占淨值之倍數為</t>
  </si>
  <si>
    <t xml:space="preserve">       4.9 倍，較上年底之 5.0 倍減少 0.1 個百分點。</t>
  </si>
  <si>
    <t xml:space="preserve">       除營業用倉庫外，不得超過其於投資該項不動產時之淨值。102 年底全體信用合作社自用不</t>
  </si>
  <si>
    <t xml:space="preserve">       動產淨額占社員權益比率為 29.5 ％，較上年底之  31.8 ％ 減少 2.3 個百分點。</t>
  </si>
  <si>
    <t xml:space="preserve">       號函規定，信用合作社最低準備比率為 10％。 102 年 12 月份 全體信用合作社平均流動</t>
  </si>
  <si>
    <t xml:space="preserve">       準備比率為 32.3％，較上年同期之 34.2％ 減少 1.9 個百分點。</t>
  </si>
  <si>
    <t xml:space="preserve">    102 年全體信用合作社利息收入合計 12,286 百萬元，利息支出 4,657 百萬元，為利息收入之 37.9％，淨利息收益為 7,629 百萬元；本年稅前純益 3,552 百萬元，較去年增加 1,225 百萬元。</t>
  </si>
  <si>
    <t xml:space="preserve">    就全體信用合作社資產、負債及社員權益之結構分析：資產方面，以放款總額占 60.8 ％ 為最多，現金及存放行庫占33.5％ 次之；負債及社員權益方面，以存款占 92.6％ 為最多。</t>
  </si>
  <si>
    <t xml:space="preserve">102 年底全體信用合作社現金及存放行庫占存款比率為 36.1％，較上年底之 36.3％減少 0.2 </t>
  </si>
  <si>
    <t xml:space="preserve">102 年底全體信用合作社負債為社員權益之 13.6 倍，與上年底之 14.2 倍減少 0.6 個 </t>
  </si>
  <si>
    <t xml:space="preserve">       依據財政部 90.1.2 台財融第 89775618 號函規定：信用合作社之存放比率最高限額為</t>
  </si>
  <si>
    <t xml:space="preserve">       78 ％，以最近一年之平均數為準。全體信用合作社 102 年 1 至 12 月平均存放比率為</t>
  </si>
  <si>
    <t xml:space="preserve">       60.3％ (存款不含公庫存款)，較上年之 58.6 ％ 增加  1.7 百分點。</t>
  </si>
  <si>
    <t>102年底</t>
  </si>
  <si>
    <t>101年底</t>
  </si>
  <si>
    <t>全體信用合作社資產負債結構百分比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</si>
</sst>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  <numFmt numFmtId="222" formatCode="0.0000_ "/>
  </numFmts>
  <fonts count="56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3"/>
      <color indexed="10"/>
      <name val="標楷體"/>
      <family val="4"/>
    </font>
    <font>
      <sz val="12"/>
      <name val="標楷體"/>
      <family val="4"/>
    </font>
    <font>
      <sz val="8"/>
      <color indexed="8"/>
      <name val="標楷體"/>
      <family val="4"/>
    </font>
    <font>
      <b/>
      <sz val="16"/>
      <color indexed="8"/>
      <name val="標楷體"/>
      <family val="4"/>
    </font>
    <font>
      <sz val="17.2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3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 quotePrefix="1">
      <alignment horizontal="right" vertical="center"/>
    </xf>
    <xf numFmtId="182" fontId="6" fillId="0" borderId="11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219" fontId="6" fillId="0" borderId="12" xfId="0" applyNumberFormat="1" applyFont="1" applyBorder="1" applyAlignment="1" quotePrefix="1">
      <alignment horizontal="right" vertical="center"/>
    </xf>
    <xf numFmtId="219" fontId="6" fillId="0" borderId="10" xfId="0" applyNumberFormat="1" applyFont="1" applyBorder="1" applyAlignment="1" quotePrefix="1">
      <alignment horizontal="right" vertical="center"/>
    </xf>
    <xf numFmtId="220" fontId="6" fillId="0" borderId="12" xfId="0" applyNumberFormat="1" applyFont="1" applyBorder="1" applyAlignment="1">
      <alignment vertical="center"/>
    </xf>
    <xf numFmtId="220" fontId="6" fillId="0" borderId="10" xfId="0" applyNumberFormat="1" applyFont="1" applyBorder="1" applyAlignment="1">
      <alignment vertical="center"/>
    </xf>
    <xf numFmtId="221" fontId="6" fillId="0" borderId="12" xfId="0" applyNumberFormat="1" applyFont="1" applyBorder="1" applyAlignment="1" quotePrefix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06" fontId="6" fillId="0" borderId="12" xfId="0" applyNumberFormat="1" applyFont="1" applyBorder="1" applyAlignment="1" quotePrefix="1">
      <alignment horizontal="right" vertical="center"/>
    </xf>
    <xf numFmtId="219" fontId="10" fillId="0" borderId="0" xfId="33" applyNumberFormat="1" applyFont="1">
      <alignment/>
      <protection/>
    </xf>
    <xf numFmtId="191" fontId="10" fillId="0" borderId="0" xfId="33" applyNumberFormat="1" applyFont="1">
      <alignment/>
      <protection/>
    </xf>
    <xf numFmtId="193" fontId="10" fillId="0" borderId="0" xfId="33" applyNumberFormat="1" applyFont="1">
      <alignment/>
      <protection/>
    </xf>
    <xf numFmtId="0" fontId="52" fillId="0" borderId="0" xfId="0" applyFont="1" applyAlignment="1">
      <alignment vertical="center"/>
    </xf>
    <xf numFmtId="220" fontId="53" fillId="0" borderId="12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219" fontId="6" fillId="0" borderId="11" xfId="0" applyNumberFormat="1" applyFont="1" applyBorder="1" applyAlignment="1" quotePrefix="1">
      <alignment horizontal="right" vertical="center"/>
    </xf>
    <xf numFmtId="219" fontId="6" fillId="0" borderId="13" xfId="0" applyNumberFormat="1" applyFont="1" applyBorder="1" applyAlignment="1" quotePrefix="1">
      <alignment horizontal="right" vertical="center"/>
    </xf>
    <xf numFmtId="179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Fill="1" applyBorder="1" applyAlignment="1">
      <alignment horizontal="left" vertical="center" wrapText="1" indent="1"/>
    </xf>
    <xf numFmtId="3" fontId="6" fillId="0" borderId="13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left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報97-信合社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0225"/>
          <c:w val="0.46525"/>
          <c:h val="0.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現金及存放行庫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附賣回債票券投資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放款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備供出售金融資產淨額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持有至到期之金融資產淨額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固定資產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應收款項淨額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'[1]Sheet1'!$A$2:$A$9</c:f>
              <c:strCache>
                <c:ptCount val="8"/>
                <c:pt idx="0">
                  <c:v>現金及存放行庫33.5%</c:v>
                </c:pt>
                <c:pt idx="1">
                  <c:v>附賣回債票券投資0.4%</c:v>
                </c:pt>
                <c:pt idx="2">
                  <c:v>放款59.8%</c:v>
                </c:pt>
                <c:pt idx="3">
                  <c:v>備供出售金融資產淨額0.6%</c:v>
                </c:pt>
                <c:pt idx="4">
                  <c:v>持有至到期之金融資產淨額3.2%</c:v>
                </c:pt>
                <c:pt idx="5">
                  <c:v>固定資產2.1%</c:v>
                </c:pt>
                <c:pt idx="6">
                  <c:v>其他資產0.3%</c:v>
                </c:pt>
                <c:pt idx="7">
                  <c:v>應收款項淨額0.1%</c:v>
                </c:pt>
              </c:strCache>
            </c:strRef>
          </c:cat>
          <c:val>
            <c:numRef>
              <c:f>'[1]Sheet1'!$B$2:$B$9</c:f>
              <c:numCache>
                <c:ptCount val="8"/>
                <c:pt idx="0">
                  <c:v>33.5</c:v>
                </c:pt>
                <c:pt idx="1">
                  <c:v>0.4</c:v>
                </c:pt>
                <c:pt idx="2">
                  <c:v>59.8</c:v>
                </c:pt>
                <c:pt idx="3">
                  <c:v>0.6</c:v>
                </c:pt>
                <c:pt idx="4">
                  <c:v>3.2</c:v>
                </c:pt>
                <c:pt idx="5">
                  <c:v>2.1</c:v>
                </c:pt>
                <c:pt idx="6">
                  <c:v>0.3</c:v>
                </c:pt>
                <c:pt idx="7">
                  <c:v>0.1</c:v>
                </c:pt>
              </c:numCache>
            </c:numRef>
          </c:val>
        </c:ser>
        <c:firstSliceAng val="8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167"/>
          <c:w val="0.4647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explosion val="0"/>
            <c:spPr>
              <a:solidFill>
                <a:srgbClr val="FFFFCC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借入款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應付款項淨額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存款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92.6%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其他負債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社員權益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附買回債票券負債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'[1]Sheet1'!$D$2:$D$7</c:f>
              <c:strCache>
                <c:ptCount val="6"/>
                <c:pt idx="0">
                  <c:v>借入款0.1%</c:v>
                </c:pt>
                <c:pt idx="1">
                  <c:v>應付款項淨額0.3%</c:v>
                </c:pt>
                <c:pt idx="2">
                  <c:v>存款92.6%</c:v>
                </c:pt>
                <c:pt idx="3">
                  <c:v>其他負債0.1%</c:v>
                </c:pt>
                <c:pt idx="4">
                  <c:v>社員權益6.8%</c:v>
                </c:pt>
                <c:pt idx="5">
                  <c:v>附買回債票券負債0.1%</c:v>
                </c:pt>
              </c:strCache>
            </c:strRef>
          </c:cat>
          <c:val>
            <c:numRef>
              <c:f>'[1]Sheet1'!$E$2:$E$7</c:f>
              <c:numCache>
                <c:ptCount val="6"/>
                <c:pt idx="0">
                  <c:v>0.1</c:v>
                </c:pt>
                <c:pt idx="1">
                  <c:v>0.3</c:v>
                </c:pt>
                <c:pt idx="2">
                  <c:v>92.6</c:v>
                </c:pt>
                <c:pt idx="3">
                  <c:v>0.1</c:v>
                </c:pt>
                <c:pt idx="4">
                  <c:v>6.8</c:v>
                </c:pt>
                <c:pt idx="5">
                  <c:v>0.1</c:v>
                </c:pt>
              </c:numCache>
            </c:numRef>
          </c:val>
        </c:ser>
        <c:firstSliceAng val="8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0.41175</cdr:y>
    </cdr:from>
    <cdr:to>
      <cdr:x>0.59075</cdr:x>
      <cdr:y>0.70375</cdr:y>
    </cdr:to>
    <cdr:sp>
      <cdr:nvSpPr>
        <cdr:cNvPr id="1" name="Oval 4097"/>
        <cdr:cNvSpPr>
          <a:spLocks/>
        </cdr:cNvSpPr>
      </cdr:nvSpPr>
      <cdr:spPr>
        <a:xfrm>
          <a:off x="2647950" y="1752600"/>
          <a:ext cx="1238250" cy="1247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0.0575</cdr:y>
    </cdr:from>
    <cdr:to>
      <cdr:x>0.61875</cdr:x>
      <cdr:y>0.14675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2362200" y="238125"/>
          <a:ext cx="17145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資產結構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0.376</cdr:y>
    </cdr:from>
    <cdr:to>
      <cdr:x>0.61</cdr:x>
      <cdr:y>0.6845</cdr:y>
    </cdr:to>
    <cdr:sp>
      <cdr:nvSpPr>
        <cdr:cNvPr id="1" name="Oval 5121"/>
        <cdr:cNvSpPr>
          <a:spLocks/>
        </cdr:cNvSpPr>
      </cdr:nvSpPr>
      <cdr:spPr>
        <a:xfrm>
          <a:off x="2714625" y="1590675"/>
          <a:ext cx="1304925" cy="1304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0.05225</cdr:y>
    </cdr:from>
    <cdr:to>
      <cdr:x>0.6915</cdr:x>
      <cdr:y>0.13225</cdr:y>
    </cdr:to>
    <cdr:sp>
      <cdr:nvSpPr>
        <cdr:cNvPr id="2" name="Text Box 5123"/>
        <cdr:cNvSpPr txBox="1">
          <a:spLocks noChangeArrowheads="1"/>
        </cdr:cNvSpPr>
      </cdr:nvSpPr>
      <cdr:spPr>
        <a:xfrm>
          <a:off x="2152650" y="219075"/>
          <a:ext cx="2400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負債及社員權益結構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85725</xdr:rowOff>
    </xdr:from>
    <xdr:to>
      <xdr:col>9</xdr:col>
      <xdr:colOff>619125</xdr:colOff>
      <xdr:row>22</xdr:row>
      <xdr:rowOff>171450</xdr:rowOff>
    </xdr:to>
    <xdr:graphicFrame>
      <xdr:nvGraphicFramePr>
        <xdr:cNvPr id="1" name="圖表 54"/>
        <xdr:cNvGraphicFramePr/>
      </xdr:nvGraphicFramePr>
      <xdr:xfrm>
        <a:off x="200025" y="790575"/>
        <a:ext cx="6591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23</xdr:row>
      <xdr:rowOff>123825</xdr:rowOff>
    </xdr:from>
    <xdr:to>
      <xdr:col>9</xdr:col>
      <xdr:colOff>657225</xdr:colOff>
      <xdr:row>43</xdr:row>
      <xdr:rowOff>171450</xdr:rowOff>
    </xdr:to>
    <xdr:graphicFrame>
      <xdr:nvGraphicFramePr>
        <xdr:cNvPr id="2" name="圖表 56"/>
        <xdr:cNvGraphicFramePr/>
      </xdr:nvGraphicFramePr>
      <xdr:xfrm>
        <a:off x="228600" y="5229225"/>
        <a:ext cx="6600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0449;&#21512;&#31038;&#26989;&#21209;&#222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合社圖表"/>
      <sheetName val="Sheet1"/>
    </sheetNames>
    <sheetDataSet>
      <sheetData sheetId="1">
        <row r="2">
          <cell r="A2" t="str">
            <v>現金及存放行庫33.5%</v>
          </cell>
          <cell r="B2">
            <v>33.5</v>
          </cell>
          <cell r="D2" t="str">
            <v>借入款0.1%</v>
          </cell>
          <cell r="E2">
            <v>0.1</v>
          </cell>
        </row>
        <row r="3">
          <cell r="A3" t="str">
            <v>附賣回債票券投資0.4%</v>
          </cell>
          <cell r="B3">
            <v>0.4</v>
          </cell>
          <cell r="D3" t="str">
            <v>應付款項淨額0.3%</v>
          </cell>
          <cell r="E3">
            <v>0.3</v>
          </cell>
        </row>
        <row r="4">
          <cell r="A4" t="str">
            <v>放款59.8%</v>
          </cell>
          <cell r="B4">
            <v>59.8</v>
          </cell>
          <cell r="D4" t="str">
            <v>存款92.6%</v>
          </cell>
          <cell r="E4">
            <v>92.6</v>
          </cell>
        </row>
        <row r="5">
          <cell r="A5" t="str">
            <v>備供出售金融資產淨額0.6%</v>
          </cell>
          <cell r="B5">
            <v>0.6</v>
          </cell>
          <cell r="D5" t="str">
            <v>其他負債0.1%</v>
          </cell>
          <cell r="E5">
            <v>0.1</v>
          </cell>
        </row>
        <row r="6">
          <cell r="A6" t="str">
            <v>持有至到期之金融資產淨額3.2%</v>
          </cell>
          <cell r="B6">
            <v>3.2</v>
          </cell>
          <cell r="D6" t="str">
            <v>社員權益6.8%</v>
          </cell>
          <cell r="E6">
            <v>6.8</v>
          </cell>
        </row>
        <row r="7">
          <cell r="A7" t="str">
            <v>固定資產2.1%</v>
          </cell>
          <cell r="B7">
            <v>2.1</v>
          </cell>
          <cell r="D7" t="str">
            <v>附買回債票券負債0.1%</v>
          </cell>
          <cell r="E7">
            <v>0.1</v>
          </cell>
        </row>
        <row r="8">
          <cell r="A8" t="str">
            <v>其他資產0.3%</v>
          </cell>
          <cell r="B8">
            <v>0.3</v>
          </cell>
        </row>
        <row r="9">
          <cell r="A9" t="str">
            <v>應收款項淨額0.1%</v>
          </cell>
          <cell r="B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zoomScalePageLayoutView="0" workbookViewId="0" topLeftCell="B1">
      <selection activeCell="E10" sqref="E10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50" customWidth="1"/>
    <col min="8" max="8" width="10.00390625" style="50" customWidth="1"/>
    <col min="9" max="9" width="2.625" style="0" customWidth="1"/>
    <col min="10" max="11" width="13.625" style="0" customWidth="1"/>
    <col min="12" max="12" width="30.75390625" style="0" hidden="1" customWidth="1"/>
    <col min="13" max="14" width="13.625" style="0" hidden="1" customWidth="1"/>
    <col min="15" max="15" width="27.00390625" style="0" hidden="1" customWidth="1"/>
    <col min="16" max="16" width="13.625" style="0" hidden="1" customWidth="1"/>
  </cols>
  <sheetData>
    <row r="1" spans="1:16" ht="30" customHeight="1">
      <c r="A1" s="1"/>
      <c r="B1" s="1"/>
      <c r="C1" s="1"/>
      <c r="D1" s="1"/>
      <c r="E1" s="1"/>
      <c r="F1" s="1"/>
      <c r="G1" s="48"/>
      <c r="H1" s="48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2" t="s">
        <v>0</v>
      </c>
      <c r="C2" s="1"/>
      <c r="D2" s="1"/>
      <c r="E2" s="1"/>
      <c r="F2" s="1"/>
      <c r="G2" s="48"/>
      <c r="H2" s="48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3" t="s">
        <v>1</v>
      </c>
      <c r="C3" s="1"/>
      <c r="D3" s="1"/>
      <c r="E3" s="1"/>
      <c r="F3" s="1"/>
      <c r="G3" s="48"/>
      <c r="H3" s="48"/>
      <c r="I3" s="1"/>
      <c r="J3" s="1"/>
      <c r="K3" s="1"/>
      <c r="L3" s="1"/>
      <c r="M3" s="1"/>
      <c r="N3" s="1"/>
      <c r="O3" s="1"/>
      <c r="P3" s="1"/>
    </row>
    <row r="4" spans="1:16" ht="51" customHeight="1">
      <c r="A4" s="1"/>
      <c r="B4" s="61" t="s">
        <v>111</v>
      </c>
      <c r="C4" s="61"/>
      <c r="D4" s="61"/>
      <c r="E4" s="61"/>
      <c r="F4" s="61"/>
      <c r="G4" s="61"/>
      <c r="H4" s="61"/>
      <c r="I4" s="1"/>
      <c r="J4" s="1"/>
      <c r="K4" s="1"/>
      <c r="L4" s="1"/>
      <c r="M4" s="1"/>
      <c r="N4" s="1"/>
      <c r="O4" s="1"/>
      <c r="P4" s="1"/>
    </row>
    <row r="5" spans="1:16" ht="58.5" customHeight="1">
      <c r="A5" s="1"/>
      <c r="B5" s="61" t="s">
        <v>129</v>
      </c>
      <c r="C5" s="61"/>
      <c r="D5" s="61"/>
      <c r="E5" s="61"/>
      <c r="F5" s="61"/>
      <c r="G5" s="61"/>
      <c r="H5" s="6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4"/>
      <c r="C6" s="1"/>
      <c r="D6" s="1"/>
      <c r="E6" s="1"/>
      <c r="F6" s="1"/>
      <c r="G6" s="48"/>
      <c r="H6" s="48"/>
      <c r="I6" s="1"/>
      <c r="J6" s="1"/>
      <c r="K6" s="1"/>
      <c r="L6" s="1"/>
      <c r="M6" s="1"/>
      <c r="N6" s="1"/>
      <c r="O6" s="1"/>
      <c r="P6" s="1"/>
    </row>
    <row r="7" spans="1:16" ht="36" customHeight="1">
      <c r="A7" s="1"/>
      <c r="B7" s="3" t="s">
        <v>2</v>
      </c>
      <c r="C7" s="1"/>
      <c r="D7" s="1"/>
      <c r="E7" s="1"/>
      <c r="F7" s="1"/>
      <c r="G7" s="48"/>
      <c r="H7" s="48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1"/>
      <c r="C8" s="1"/>
      <c r="D8" s="1"/>
      <c r="E8" s="1"/>
      <c r="F8" s="1"/>
      <c r="G8" s="63" t="s">
        <v>3</v>
      </c>
      <c r="H8" s="63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62" t="s">
        <v>5</v>
      </c>
      <c r="C9" s="64" t="s">
        <v>135</v>
      </c>
      <c r="D9" s="64"/>
      <c r="E9" s="64" t="s">
        <v>136</v>
      </c>
      <c r="F9" s="64"/>
      <c r="G9" s="62" t="s">
        <v>4</v>
      </c>
      <c r="H9" s="62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62"/>
      <c r="C10" s="5" t="s">
        <v>44</v>
      </c>
      <c r="D10" s="5" t="s">
        <v>7</v>
      </c>
      <c r="E10" s="5" t="s">
        <v>44</v>
      </c>
      <c r="F10" s="5" t="s">
        <v>7</v>
      </c>
      <c r="G10" s="5" t="s">
        <v>44</v>
      </c>
      <c r="H10" s="5" t="s">
        <v>7</v>
      </c>
      <c r="I10" s="1"/>
      <c r="J10" s="1"/>
      <c r="K10" s="1"/>
      <c r="L10" s="1" t="s">
        <v>74</v>
      </c>
      <c r="M10" s="1" t="s">
        <v>75</v>
      </c>
      <c r="N10" s="1"/>
      <c r="O10" s="1" t="s">
        <v>89</v>
      </c>
      <c r="P10" s="1" t="s">
        <v>75</v>
      </c>
    </row>
    <row r="11" spans="1:16" ht="15" customHeight="1">
      <c r="A11" s="1"/>
      <c r="B11" s="7" t="s">
        <v>8</v>
      </c>
      <c r="C11" s="12" t="s">
        <v>42</v>
      </c>
      <c r="D11" s="13" t="s">
        <v>43</v>
      </c>
      <c r="E11" s="12" t="s">
        <v>42</v>
      </c>
      <c r="F11" s="13" t="s">
        <v>43</v>
      </c>
      <c r="G11" s="51" t="s">
        <v>9</v>
      </c>
      <c r="H11" s="54" t="s">
        <v>43</v>
      </c>
      <c r="I11" s="1"/>
      <c r="J11" s="1"/>
      <c r="K11" s="1"/>
      <c r="L11" s="8" t="s">
        <v>11</v>
      </c>
      <c r="M11" s="38">
        <v>59.4</v>
      </c>
      <c r="N11" s="1"/>
      <c r="O11" s="1" t="s">
        <v>19</v>
      </c>
      <c r="P11" s="38">
        <v>92.8</v>
      </c>
    </row>
    <row r="12" spans="1:16" ht="15" customHeight="1">
      <c r="A12" s="1"/>
      <c r="B12" s="8" t="s">
        <v>10</v>
      </c>
      <c r="C12" s="34">
        <v>214733</v>
      </c>
      <c r="D12" s="36">
        <v>33.5</v>
      </c>
      <c r="E12" s="34">
        <v>204421</v>
      </c>
      <c r="F12" s="36">
        <v>33.7</v>
      </c>
      <c r="G12" s="34">
        <f>C12-E12</f>
        <v>10312</v>
      </c>
      <c r="H12" s="36">
        <f>(C12-E12)/E12*100</f>
        <v>5.044491515059608</v>
      </c>
      <c r="I12" s="1"/>
      <c r="J12" s="47"/>
      <c r="K12" s="41"/>
      <c r="L12" s="8" t="s">
        <v>10</v>
      </c>
      <c r="M12" s="38">
        <v>33.7</v>
      </c>
      <c r="N12" s="1"/>
      <c r="O12" s="1" t="s">
        <v>85</v>
      </c>
      <c r="P12" s="38">
        <v>0.3</v>
      </c>
    </row>
    <row r="13" spans="1:16" ht="15" customHeight="1">
      <c r="A13" s="1"/>
      <c r="B13" s="9" t="s">
        <v>32</v>
      </c>
      <c r="C13" s="34">
        <v>235</v>
      </c>
      <c r="D13" s="36">
        <v>0</v>
      </c>
      <c r="E13" s="34">
        <v>549</v>
      </c>
      <c r="F13" s="36">
        <v>0.1</v>
      </c>
      <c r="G13" s="34">
        <f aca="true" t="shared" si="0" ref="G13:H26">C13-E13</f>
        <v>-314</v>
      </c>
      <c r="H13" s="36">
        <f aca="true" t="shared" si="1" ref="H13:H45">(C13-E13)/E13*100</f>
        <v>-57.19489981785064</v>
      </c>
      <c r="I13" s="1"/>
      <c r="J13" s="47"/>
      <c r="K13" s="41"/>
      <c r="L13" s="8" t="s">
        <v>80</v>
      </c>
      <c r="M13" s="38">
        <v>3.9</v>
      </c>
      <c r="N13" s="1"/>
      <c r="O13" s="1" t="s">
        <v>22</v>
      </c>
      <c r="P13" s="38">
        <v>0.1</v>
      </c>
    </row>
    <row r="14" spans="1:16" ht="15" customHeight="1">
      <c r="A14" s="1"/>
      <c r="B14" s="8" t="s">
        <v>33</v>
      </c>
      <c r="C14" s="34">
        <v>2754</v>
      </c>
      <c r="D14" s="36">
        <v>0.4</v>
      </c>
      <c r="E14" s="34">
        <v>3996</v>
      </c>
      <c r="F14" s="36">
        <v>0.7</v>
      </c>
      <c r="G14" s="34">
        <f t="shared" si="0"/>
        <v>-1242</v>
      </c>
      <c r="H14" s="36">
        <f t="shared" si="1"/>
        <v>-31.08108108108108</v>
      </c>
      <c r="I14" s="1"/>
      <c r="J14" s="47"/>
      <c r="K14" s="41"/>
      <c r="L14" s="8" t="s">
        <v>82</v>
      </c>
      <c r="M14" s="38">
        <v>2.2</v>
      </c>
      <c r="N14" s="1"/>
      <c r="O14" s="1" t="s">
        <v>23</v>
      </c>
      <c r="P14" s="38">
        <v>0.2</v>
      </c>
    </row>
    <row r="15" spans="1:16" ht="15" customHeight="1">
      <c r="A15" s="1"/>
      <c r="B15" s="8" t="s">
        <v>34</v>
      </c>
      <c r="C15" s="34">
        <v>758</v>
      </c>
      <c r="D15" s="36">
        <v>0.1</v>
      </c>
      <c r="E15" s="34">
        <v>857</v>
      </c>
      <c r="F15" s="36">
        <v>0.2</v>
      </c>
      <c r="G15" s="34">
        <f t="shared" si="0"/>
        <v>-99</v>
      </c>
      <c r="H15" s="36">
        <f t="shared" si="1"/>
        <v>-11.551925320886815</v>
      </c>
      <c r="I15" s="1"/>
      <c r="J15" s="47"/>
      <c r="K15" s="41"/>
      <c r="L15" s="8" t="s">
        <v>77</v>
      </c>
      <c r="M15" s="38">
        <v>0.7</v>
      </c>
      <c r="N15" s="1"/>
      <c r="O15" s="1" t="s">
        <v>84</v>
      </c>
      <c r="P15" s="38">
        <v>0</v>
      </c>
    </row>
    <row r="16" spans="1:16" ht="15" customHeight="1">
      <c r="A16" s="1"/>
      <c r="B16" s="8" t="s">
        <v>11</v>
      </c>
      <c r="C16" s="34">
        <v>390019</v>
      </c>
      <c r="D16" s="36">
        <v>60.8</v>
      </c>
      <c r="E16" s="34">
        <v>360503</v>
      </c>
      <c r="F16" s="36">
        <v>59.4</v>
      </c>
      <c r="G16" s="34">
        <f t="shared" si="0"/>
        <v>29516</v>
      </c>
      <c r="H16" s="36">
        <f t="shared" si="1"/>
        <v>8.187449202919254</v>
      </c>
      <c r="I16" s="1"/>
      <c r="J16" s="47"/>
      <c r="K16" s="41"/>
      <c r="L16" s="8" t="s">
        <v>79</v>
      </c>
      <c r="M16" s="38">
        <v>0.5</v>
      </c>
      <c r="N16" s="1"/>
      <c r="O16" s="1" t="s">
        <v>18</v>
      </c>
      <c r="P16" s="38">
        <v>0</v>
      </c>
    </row>
    <row r="17" spans="1:16" ht="15" customHeight="1">
      <c r="A17" s="1"/>
      <c r="B17" s="8" t="s">
        <v>12</v>
      </c>
      <c r="C17" s="34">
        <v>11250</v>
      </c>
      <c r="D17" s="36">
        <v>1.8</v>
      </c>
      <c r="E17" s="34">
        <v>11683</v>
      </c>
      <c r="F17" s="36">
        <v>1.9</v>
      </c>
      <c r="G17" s="34">
        <f t="shared" si="0"/>
        <v>-433</v>
      </c>
      <c r="H17" s="36">
        <f t="shared" si="1"/>
        <v>-3.7062398356586495</v>
      </c>
      <c r="I17" s="1"/>
      <c r="J17" s="47"/>
      <c r="K17" s="41"/>
      <c r="L17" s="8" t="s">
        <v>15</v>
      </c>
      <c r="M17" s="38">
        <v>0.3</v>
      </c>
      <c r="N17" s="1"/>
      <c r="O17" s="1" t="s">
        <v>86</v>
      </c>
      <c r="P17" s="38">
        <v>0</v>
      </c>
    </row>
    <row r="18" spans="1:16" ht="15" customHeight="1">
      <c r="A18" s="1"/>
      <c r="B18" s="8" t="s">
        <v>13</v>
      </c>
      <c r="C18" s="34">
        <v>378459</v>
      </c>
      <c r="D18" s="36">
        <v>59</v>
      </c>
      <c r="E18" s="34">
        <v>348212</v>
      </c>
      <c r="F18" s="36">
        <v>57.4</v>
      </c>
      <c r="G18" s="34">
        <f t="shared" si="0"/>
        <v>30247</v>
      </c>
      <c r="H18" s="36">
        <f t="shared" si="1"/>
        <v>8.686374966974142</v>
      </c>
      <c r="I18" s="1"/>
      <c r="J18" s="47"/>
      <c r="K18" s="41"/>
      <c r="L18" s="8" t="s">
        <v>78</v>
      </c>
      <c r="M18" s="38">
        <v>0.2</v>
      </c>
      <c r="N18" s="1"/>
      <c r="P18" s="1"/>
    </row>
    <row r="19" spans="1:16" ht="15" customHeight="1">
      <c r="A19" s="1"/>
      <c r="B19" s="8" t="s">
        <v>70</v>
      </c>
      <c r="C19" s="34">
        <v>310</v>
      </c>
      <c r="D19" s="36">
        <v>0</v>
      </c>
      <c r="E19" s="34">
        <v>608</v>
      </c>
      <c r="F19" s="36">
        <v>0.1</v>
      </c>
      <c r="G19" s="34">
        <f t="shared" si="0"/>
        <v>-298</v>
      </c>
      <c r="H19" s="36">
        <f t="shared" si="1"/>
        <v>-49.01315789473684</v>
      </c>
      <c r="I19" s="1"/>
      <c r="J19" s="47"/>
      <c r="K19" s="41"/>
      <c r="L19" s="9" t="s">
        <v>76</v>
      </c>
      <c r="M19" s="38">
        <v>0.1</v>
      </c>
      <c r="N19" s="1"/>
      <c r="P19" s="1"/>
    </row>
    <row r="20" spans="1:16" ht="15" customHeight="1">
      <c r="A20" s="1"/>
      <c r="B20" s="8" t="s">
        <v>71</v>
      </c>
      <c r="C20" s="34">
        <v>-6217</v>
      </c>
      <c r="D20" s="36">
        <v>-1</v>
      </c>
      <c r="E20" s="34">
        <v>-5768</v>
      </c>
      <c r="F20" s="36">
        <v>-1</v>
      </c>
      <c r="G20" s="34">
        <v>-449</v>
      </c>
      <c r="H20" s="34">
        <f t="shared" si="0"/>
        <v>0</v>
      </c>
      <c r="I20" s="1"/>
      <c r="J20" s="47"/>
      <c r="K20" s="41"/>
      <c r="L20" s="8" t="s">
        <v>81</v>
      </c>
      <c r="M20" s="38">
        <v>0</v>
      </c>
      <c r="N20" s="1"/>
      <c r="O20" s="1"/>
      <c r="P20" s="1"/>
    </row>
    <row r="21" spans="1:16" ht="15" customHeight="1">
      <c r="A21" s="1"/>
      <c r="B21" s="8" t="s">
        <v>35</v>
      </c>
      <c r="C21" s="34">
        <v>3965</v>
      </c>
      <c r="D21" s="36">
        <v>0.6</v>
      </c>
      <c r="E21" s="34">
        <v>3157</v>
      </c>
      <c r="F21" s="36">
        <v>0.5</v>
      </c>
      <c r="G21" s="34">
        <f t="shared" si="0"/>
        <v>808</v>
      </c>
      <c r="H21" s="36">
        <f t="shared" si="1"/>
        <v>25.593918276845105</v>
      </c>
      <c r="I21" s="1"/>
      <c r="J21" s="47"/>
      <c r="K21" s="41"/>
      <c r="L21" s="8" t="s">
        <v>14</v>
      </c>
      <c r="M21" s="38">
        <v>0</v>
      </c>
      <c r="N21" s="1"/>
      <c r="O21" s="1"/>
      <c r="P21" s="1"/>
    </row>
    <row r="22" spans="1:16" ht="15" customHeight="1">
      <c r="A22" s="1"/>
      <c r="B22" s="8" t="s">
        <v>36</v>
      </c>
      <c r="C22" s="34">
        <v>20357</v>
      </c>
      <c r="D22" s="36">
        <v>3.2</v>
      </c>
      <c r="E22" s="34">
        <v>23882</v>
      </c>
      <c r="F22" s="36">
        <v>3.9</v>
      </c>
      <c r="G22" s="34">
        <f t="shared" si="0"/>
        <v>-3525</v>
      </c>
      <c r="H22" s="36">
        <f t="shared" si="1"/>
        <v>-14.76007034586718</v>
      </c>
      <c r="I22" s="1"/>
      <c r="J22" s="47"/>
      <c r="K22" s="41"/>
      <c r="L22" s="10" t="s">
        <v>83</v>
      </c>
      <c r="M22" s="38">
        <v>0</v>
      </c>
      <c r="N22" s="1"/>
      <c r="O22" s="1"/>
      <c r="P22" s="1"/>
    </row>
    <row r="23" spans="1:16" ht="15" customHeight="1">
      <c r="A23" s="1"/>
      <c r="B23" s="8" t="s">
        <v>37</v>
      </c>
      <c r="C23" s="34">
        <v>0</v>
      </c>
      <c r="D23" s="36">
        <v>0</v>
      </c>
      <c r="E23" s="34">
        <v>0</v>
      </c>
      <c r="F23" s="36">
        <v>0</v>
      </c>
      <c r="G23" s="34">
        <f t="shared" si="0"/>
        <v>0</v>
      </c>
      <c r="H23" s="34">
        <f t="shared" si="0"/>
        <v>0</v>
      </c>
      <c r="I23" s="1"/>
      <c r="J23" s="47"/>
      <c r="K23" s="41"/>
      <c r="N23" s="1"/>
      <c r="O23" s="1"/>
      <c r="P23" s="1"/>
    </row>
    <row r="24" spans="1:16" ht="15" customHeight="1">
      <c r="A24" s="1"/>
      <c r="B24" s="8" t="s">
        <v>38</v>
      </c>
      <c r="C24" s="34">
        <v>13566</v>
      </c>
      <c r="D24" s="36">
        <v>2.1</v>
      </c>
      <c r="E24" s="34">
        <v>13330</v>
      </c>
      <c r="F24" s="36">
        <v>2.2</v>
      </c>
      <c r="G24" s="34">
        <f t="shared" si="0"/>
        <v>236</v>
      </c>
      <c r="H24" s="36">
        <f t="shared" si="1"/>
        <v>1.770442610652663</v>
      </c>
      <c r="I24" s="1"/>
      <c r="J24" s="47"/>
      <c r="K24" s="41"/>
      <c r="N24" s="1"/>
      <c r="O24" s="1"/>
      <c r="P24" s="1"/>
    </row>
    <row r="25" spans="1:16" ht="15" customHeight="1">
      <c r="A25" s="1"/>
      <c r="B25" s="8" t="s">
        <v>14</v>
      </c>
      <c r="C25" s="34">
        <v>0</v>
      </c>
      <c r="D25" s="36">
        <v>0</v>
      </c>
      <c r="E25" s="34">
        <v>0</v>
      </c>
      <c r="F25" s="36">
        <v>0</v>
      </c>
      <c r="G25" s="34">
        <f t="shared" si="0"/>
        <v>0</v>
      </c>
      <c r="H25" s="34">
        <f t="shared" si="0"/>
        <v>0</v>
      </c>
      <c r="I25" s="1"/>
      <c r="J25" s="47"/>
      <c r="K25" s="41"/>
      <c r="N25" s="1"/>
      <c r="O25" s="1"/>
      <c r="P25" s="1"/>
    </row>
    <row r="26" spans="1:16" ht="15" customHeight="1">
      <c r="A26" s="1"/>
      <c r="B26" s="8" t="s">
        <v>39</v>
      </c>
      <c r="C26" s="34">
        <v>195</v>
      </c>
      <c r="D26" s="36">
        <v>0</v>
      </c>
      <c r="E26" s="34">
        <v>175</v>
      </c>
      <c r="F26" s="36">
        <v>0</v>
      </c>
      <c r="G26" s="34">
        <f t="shared" si="0"/>
        <v>20</v>
      </c>
      <c r="H26" s="36">
        <f t="shared" si="1"/>
        <v>11.428571428571429</v>
      </c>
      <c r="I26" s="1"/>
      <c r="J26" s="47"/>
      <c r="K26" s="41"/>
      <c r="N26" s="1"/>
      <c r="O26" s="1"/>
      <c r="P26" s="1"/>
    </row>
    <row r="27" spans="1:16" ht="15" customHeight="1">
      <c r="A27" s="1"/>
      <c r="B27" s="10" t="s">
        <v>15</v>
      </c>
      <c r="C27" s="34">
        <v>1610</v>
      </c>
      <c r="D27" s="36">
        <v>0.3</v>
      </c>
      <c r="E27" s="34">
        <v>1546</v>
      </c>
      <c r="F27" s="36">
        <v>0.3</v>
      </c>
      <c r="G27" s="34">
        <f>C27-E27</f>
        <v>64</v>
      </c>
      <c r="H27" s="36">
        <f t="shared" si="1"/>
        <v>4.139715394566624</v>
      </c>
      <c r="I27" s="1"/>
      <c r="J27" s="47"/>
      <c r="K27" s="41"/>
      <c r="N27" s="1"/>
      <c r="O27" s="1"/>
      <c r="P27" s="1"/>
    </row>
    <row r="28" spans="1:16" ht="15" customHeight="1">
      <c r="A28" s="40"/>
      <c r="B28" s="11" t="s">
        <v>16</v>
      </c>
      <c r="C28" s="35">
        <v>641975</v>
      </c>
      <c r="D28" s="37">
        <v>100</v>
      </c>
      <c r="E28" s="35">
        <v>606648</v>
      </c>
      <c r="F28" s="37">
        <v>100</v>
      </c>
      <c r="G28" s="35">
        <f>C28-E28</f>
        <v>35327</v>
      </c>
      <c r="H28" s="37">
        <f t="shared" si="1"/>
        <v>5.823311046933313</v>
      </c>
      <c r="I28" s="1"/>
      <c r="J28" s="46"/>
      <c r="K28" s="41"/>
      <c r="L28" s="1"/>
      <c r="M28" s="1"/>
      <c r="N28" s="1"/>
      <c r="O28" s="1"/>
      <c r="P28" s="1"/>
    </row>
    <row r="29" spans="1:16" ht="15" customHeight="1">
      <c r="A29" s="1"/>
      <c r="B29" s="7" t="s">
        <v>17</v>
      </c>
      <c r="C29" s="34"/>
      <c r="D29" s="36"/>
      <c r="E29" s="34"/>
      <c r="F29" s="36"/>
      <c r="G29" s="52"/>
      <c r="H29" s="36"/>
      <c r="I29" s="1"/>
      <c r="J29" s="45"/>
      <c r="K29" s="41"/>
      <c r="L29" s="1"/>
      <c r="M29" s="1"/>
      <c r="N29" s="1"/>
      <c r="O29" s="1"/>
      <c r="P29" s="1"/>
    </row>
    <row r="30" spans="1:16" ht="15" customHeight="1">
      <c r="A30" s="1"/>
      <c r="B30" s="8" t="s">
        <v>18</v>
      </c>
      <c r="C30" s="34">
        <v>6</v>
      </c>
      <c r="D30" s="36">
        <v>0</v>
      </c>
      <c r="E30" s="34">
        <v>3</v>
      </c>
      <c r="F30" s="36">
        <v>0</v>
      </c>
      <c r="G30" s="34">
        <f aca="true" t="shared" si="2" ref="G30:H45">C30-E30</f>
        <v>3</v>
      </c>
      <c r="H30" s="36">
        <f t="shared" si="1"/>
        <v>100</v>
      </c>
      <c r="I30" s="1"/>
      <c r="J30" s="47"/>
      <c r="K30" s="41"/>
      <c r="L30" s="1"/>
      <c r="M30" s="1"/>
      <c r="N30" s="1"/>
      <c r="O30" s="1"/>
      <c r="P30" s="1"/>
    </row>
    <row r="31" spans="1:16" ht="15" customHeight="1">
      <c r="A31" s="1"/>
      <c r="B31" s="8" t="s">
        <v>69</v>
      </c>
      <c r="C31" s="34">
        <v>440</v>
      </c>
      <c r="D31" s="36">
        <v>0.1</v>
      </c>
      <c r="E31" s="34">
        <v>220</v>
      </c>
      <c r="F31" s="36">
        <v>0</v>
      </c>
      <c r="G31" s="34">
        <f t="shared" si="2"/>
        <v>220</v>
      </c>
      <c r="H31" s="36">
        <f t="shared" si="1"/>
        <v>100</v>
      </c>
      <c r="I31" s="1"/>
      <c r="J31" s="47"/>
      <c r="K31" s="45"/>
      <c r="L31" s="1"/>
      <c r="M31" s="1"/>
      <c r="N31" s="1"/>
      <c r="O31" s="1"/>
      <c r="P31" s="1"/>
    </row>
    <row r="32" spans="1:16" ht="15" customHeight="1">
      <c r="A32" s="1"/>
      <c r="B32" s="8" t="s">
        <v>40</v>
      </c>
      <c r="C32" s="34">
        <v>1864</v>
      </c>
      <c r="D32" s="36">
        <v>0.3199548997111999</v>
      </c>
      <c r="E32" s="34">
        <v>1941</v>
      </c>
      <c r="F32" s="36">
        <v>0.3199548997111999</v>
      </c>
      <c r="G32" s="34">
        <f t="shared" si="2"/>
        <v>-77</v>
      </c>
      <c r="H32" s="36">
        <f t="shared" si="1"/>
        <v>-3.967027305512622</v>
      </c>
      <c r="I32" s="1"/>
      <c r="J32" s="47"/>
      <c r="K32" s="41"/>
      <c r="L32" s="1"/>
      <c r="M32" s="1"/>
      <c r="N32" s="1"/>
      <c r="O32" s="1"/>
      <c r="P32" s="1"/>
    </row>
    <row r="33" spans="1:16" ht="15" customHeight="1">
      <c r="A33" s="1"/>
      <c r="B33" s="8" t="s">
        <v>19</v>
      </c>
      <c r="C33" s="34">
        <v>594039</v>
      </c>
      <c r="D33" s="36">
        <v>92.6</v>
      </c>
      <c r="E33" s="34">
        <v>562887</v>
      </c>
      <c r="F33" s="36">
        <v>92.78642639553745</v>
      </c>
      <c r="G33" s="34">
        <f t="shared" si="2"/>
        <v>31152</v>
      </c>
      <c r="H33" s="36">
        <f t="shared" si="1"/>
        <v>5.534325717239872</v>
      </c>
      <c r="I33" s="1"/>
      <c r="J33" s="47"/>
      <c r="K33" s="41"/>
      <c r="L33" s="1"/>
      <c r="M33" s="1"/>
      <c r="N33" s="1"/>
      <c r="O33" s="1"/>
      <c r="P33" s="1"/>
    </row>
    <row r="34" spans="1:16" ht="15" customHeight="1">
      <c r="A34" s="1"/>
      <c r="B34" s="8" t="s">
        <v>20</v>
      </c>
      <c r="C34" s="34">
        <v>239972</v>
      </c>
      <c r="D34" s="36">
        <v>37.4</v>
      </c>
      <c r="E34" s="34">
        <v>222295</v>
      </c>
      <c r="F34" s="36">
        <v>36.7</v>
      </c>
      <c r="G34" s="34">
        <f t="shared" si="2"/>
        <v>17677</v>
      </c>
      <c r="H34" s="36">
        <f t="shared" si="1"/>
        <v>7.952045705031602</v>
      </c>
      <c r="I34" s="1"/>
      <c r="J34" s="47"/>
      <c r="K34" s="41"/>
      <c r="L34" s="1"/>
      <c r="M34" s="1"/>
      <c r="N34" s="1"/>
      <c r="O34" s="1"/>
      <c r="P34" s="1"/>
    </row>
    <row r="35" spans="1:16" ht="15" customHeight="1">
      <c r="A35" s="1"/>
      <c r="B35" s="8" t="s">
        <v>21</v>
      </c>
      <c r="C35" s="34">
        <v>354067</v>
      </c>
      <c r="D35" s="36">
        <v>55.2</v>
      </c>
      <c r="E35" s="34">
        <v>340592</v>
      </c>
      <c r="F35" s="36">
        <v>56.14326594664452</v>
      </c>
      <c r="G35" s="34">
        <f t="shared" si="2"/>
        <v>13475</v>
      </c>
      <c r="H35" s="36">
        <f t="shared" si="1"/>
        <v>3.956346596514305</v>
      </c>
      <c r="I35" s="1"/>
      <c r="J35" s="47"/>
      <c r="K35" s="41"/>
      <c r="L35" s="1"/>
      <c r="M35" s="1"/>
      <c r="N35" s="1"/>
      <c r="O35" s="1"/>
      <c r="P35" s="1"/>
    </row>
    <row r="36" spans="1:16" ht="15" customHeight="1">
      <c r="A36" s="1"/>
      <c r="B36" s="9" t="s">
        <v>87</v>
      </c>
      <c r="C36" s="34">
        <v>0</v>
      </c>
      <c r="D36" s="36">
        <v>0</v>
      </c>
      <c r="E36" s="34">
        <v>0</v>
      </c>
      <c r="F36" s="36">
        <v>0</v>
      </c>
      <c r="G36" s="34">
        <f t="shared" si="2"/>
        <v>0</v>
      </c>
      <c r="H36" s="34">
        <f t="shared" si="2"/>
        <v>0</v>
      </c>
      <c r="I36" s="1"/>
      <c r="J36" s="47"/>
      <c r="K36" s="41"/>
      <c r="L36" s="1"/>
      <c r="M36" s="1"/>
      <c r="N36" s="1"/>
      <c r="O36" s="1"/>
      <c r="P36" s="1"/>
    </row>
    <row r="37" spans="1:16" ht="15" customHeight="1">
      <c r="A37" s="1"/>
      <c r="B37" s="8" t="s">
        <v>88</v>
      </c>
      <c r="C37" s="34">
        <v>816</v>
      </c>
      <c r="D37" s="36">
        <v>0.11406944389497697</v>
      </c>
      <c r="E37" s="34">
        <v>692</v>
      </c>
      <c r="F37" s="36">
        <v>0.11406944389497697</v>
      </c>
      <c r="G37" s="34">
        <f t="shared" si="2"/>
        <v>124</v>
      </c>
      <c r="H37" s="36">
        <f t="shared" si="1"/>
        <v>17.91907514450867</v>
      </c>
      <c r="I37" s="1"/>
      <c r="J37" s="47"/>
      <c r="K37" s="41"/>
      <c r="L37" s="1"/>
      <c r="M37" s="1"/>
      <c r="N37" s="1"/>
      <c r="O37" s="1"/>
      <c r="P37" s="1"/>
    </row>
    <row r="38" spans="1:16" ht="15" customHeight="1">
      <c r="A38" s="1"/>
      <c r="B38" s="10" t="s">
        <v>23</v>
      </c>
      <c r="C38" s="34">
        <v>927</v>
      </c>
      <c r="D38" s="36">
        <v>0.1</v>
      </c>
      <c r="E38" s="34">
        <v>967</v>
      </c>
      <c r="F38" s="36">
        <v>0.15940050902665137</v>
      </c>
      <c r="G38" s="53">
        <f t="shared" si="2"/>
        <v>-40</v>
      </c>
      <c r="H38" s="36">
        <f t="shared" si="1"/>
        <v>-4.1365046535677354</v>
      </c>
      <c r="I38" s="1"/>
      <c r="J38" s="47"/>
      <c r="K38" s="41"/>
      <c r="L38" s="1"/>
      <c r="M38" s="1"/>
      <c r="N38" s="1"/>
      <c r="O38" s="1"/>
      <c r="P38" s="1"/>
    </row>
    <row r="39" spans="1:16" ht="15" customHeight="1">
      <c r="A39" s="1"/>
      <c r="B39" s="11" t="s">
        <v>41</v>
      </c>
      <c r="C39" s="35">
        <v>598092</v>
      </c>
      <c r="D39" s="37">
        <v>93.2</v>
      </c>
      <c r="E39" s="35">
        <v>566710</v>
      </c>
      <c r="F39" s="37">
        <v>93.41661062098613</v>
      </c>
      <c r="G39" s="35">
        <f t="shared" si="2"/>
        <v>31382</v>
      </c>
      <c r="H39" s="37">
        <f t="shared" si="1"/>
        <v>5.53757653826472</v>
      </c>
      <c r="I39" s="1"/>
      <c r="J39" s="45"/>
      <c r="K39" s="41"/>
      <c r="L39" s="1"/>
      <c r="M39" s="1"/>
      <c r="N39" s="1"/>
      <c r="O39" s="1"/>
      <c r="P39" s="1"/>
    </row>
    <row r="40" spans="1:16" ht="15" customHeight="1">
      <c r="A40" s="1"/>
      <c r="B40" s="7" t="s">
        <v>24</v>
      </c>
      <c r="C40" s="34"/>
      <c r="D40" s="49"/>
      <c r="E40" s="34"/>
      <c r="F40" s="36"/>
      <c r="G40" s="34"/>
      <c r="H40" s="34"/>
      <c r="I40" s="1"/>
      <c r="J40" s="45"/>
      <c r="K40" s="41"/>
      <c r="L40" s="1"/>
      <c r="M40" s="1"/>
      <c r="N40" s="1"/>
      <c r="O40" s="1"/>
      <c r="P40" s="1"/>
    </row>
    <row r="41" spans="1:16" ht="15" customHeight="1">
      <c r="A41" s="1"/>
      <c r="B41" s="8" t="s">
        <v>25</v>
      </c>
      <c r="C41" s="34">
        <v>14842</v>
      </c>
      <c r="D41" s="36">
        <v>2.3</v>
      </c>
      <c r="E41" s="34">
        <v>14519</v>
      </c>
      <c r="F41" s="36">
        <v>2.393315398715565</v>
      </c>
      <c r="G41" s="34">
        <f t="shared" si="2"/>
        <v>323</v>
      </c>
      <c r="H41" s="36">
        <f t="shared" si="1"/>
        <v>2.2246711206005925</v>
      </c>
      <c r="I41" s="1"/>
      <c r="J41" s="46"/>
      <c r="K41" s="41"/>
      <c r="L41" s="1"/>
      <c r="M41" s="1"/>
      <c r="N41" s="1"/>
      <c r="O41" s="1"/>
      <c r="P41" s="1"/>
    </row>
    <row r="42" spans="1:16" ht="15" customHeight="1">
      <c r="A42" s="1"/>
      <c r="B42" s="8" t="s">
        <v>26</v>
      </c>
      <c r="C42" s="34">
        <v>23604</v>
      </c>
      <c r="D42" s="36">
        <v>3.7</v>
      </c>
      <c r="E42" s="34">
        <v>21520</v>
      </c>
      <c r="F42" s="36">
        <v>3.56</v>
      </c>
      <c r="G42" s="34">
        <f t="shared" si="2"/>
        <v>2084</v>
      </c>
      <c r="H42" s="36">
        <f t="shared" si="1"/>
        <v>9.684014869888475</v>
      </c>
      <c r="I42" s="1"/>
      <c r="J42" s="46"/>
      <c r="K42" s="41"/>
      <c r="L42" s="1"/>
      <c r="M42" s="1"/>
      <c r="N42" s="1"/>
      <c r="O42" s="1"/>
      <c r="P42" s="1"/>
    </row>
    <row r="43" spans="1:16" ht="15" customHeight="1">
      <c r="A43" s="1"/>
      <c r="B43" s="10" t="s">
        <v>27</v>
      </c>
      <c r="C43" s="34">
        <v>5437</v>
      </c>
      <c r="D43" s="36">
        <v>0.8</v>
      </c>
      <c r="E43" s="34">
        <v>3899</v>
      </c>
      <c r="F43" s="36">
        <v>0.6427120834487215</v>
      </c>
      <c r="G43" s="34">
        <f t="shared" si="2"/>
        <v>1538</v>
      </c>
      <c r="H43" s="36">
        <f t="shared" si="1"/>
        <v>39.446011797896894</v>
      </c>
      <c r="I43" s="1"/>
      <c r="J43" s="46"/>
      <c r="K43" s="41"/>
      <c r="L43" s="1"/>
      <c r="M43" s="1"/>
      <c r="N43" s="1"/>
      <c r="O43" s="1"/>
      <c r="P43" s="1"/>
    </row>
    <row r="44" spans="1:16" ht="15" customHeight="1">
      <c r="A44" s="1"/>
      <c r="B44" s="11" t="s">
        <v>28</v>
      </c>
      <c r="C44" s="35">
        <v>43883</v>
      </c>
      <c r="D44" s="37">
        <v>6.8</v>
      </c>
      <c r="E44" s="35">
        <v>39938</v>
      </c>
      <c r="F44" s="37">
        <v>6.58338937901386</v>
      </c>
      <c r="G44" s="35">
        <f t="shared" si="2"/>
        <v>3945</v>
      </c>
      <c r="H44" s="37">
        <f t="shared" si="1"/>
        <v>9.877810606439983</v>
      </c>
      <c r="I44" s="1"/>
      <c r="J44" s="45"/>
      <c r="K44" s="41"/>
      <c r="L44" s="1"/>
      <c r="M44" s="1"/>
      <c r="N44" s="1"/>
      <c r="O44" s="1"/>
      <c r="P44" s="1"/>
    </row>
    <row r="45" spans="1:16" ht="15" customHeight="1">
      <c r="A45" s="1"/>
      <c r="B45" s="11" t="s">
        <v>29</v>
      </c>
      <c r="C45" s="35">
        <v>641975</v>
      </c>
      <c r="D45" s="37">
        <v>99.98</v>
      </c>
      <c r="E45" s="35">
        <v>606648</v>
      </c>
      <c r="F45" s="37">
        <v>99.98</v>
      </c>
      <c r="G45" s="35">
        <f t="shared" si="2"/>
        <v>35327</v>
      </c>
      <c r="H45" s="37">
        <f t="shared" si="1"/>
        <v>5.823311046933313</v>
      </c>
      <c r="I45" s="1"/>
      <c r="J45" s="45"/>
      <c r="K45" s="41"/>
      <c r="L45" s="1"/>
      <c r="M45" s="1"/>
      <c r="N45" s="1"/>
      <c r="O45" s="1"/>
      <c r="P45" s="1"/>
    </row>
    <row r="46" spans="1:16" ht="15" customHeight="1">
      <c r="A46" s="1"/>
      <c r="B46" s="20"/>
      <c r="C46" s="1"/>
      <c r="D46" s="1"/>
      <c r="E46" s="1"/>
      <c r="F46" s="1"/>
      <c r="G46" s="48"/>
      <c r="H46" s="48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1"/>
      <c r="C47" s="1"/>
      <c r="D47" s="1"/>
      <c r="E47" s="1"/>
      <c r="F47" s="1"/>
      <c r="G47" s="48"/>
      <c r="H47" s="48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 s="1"/>
      <c r="B48" s="1"/>
      <c r="C48" s="1"/>
      <c r="D48" s="1"/>
      <c r="E48" s="1"/>
      <c r="F48" s="1"/>
      <c r="G48" s="48"/>
      <c r="H48" s="48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1"/>
      <c r="C49" s="1"/>
      <c r="D49" s="1"/>
      <c r="E49" s="1"/>
      <c r="F49" s="1"/>
      <c r="G49" s="48"/>
      <c r="H49" s="48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1"/>
      <c r="C50" s="1"/>
      <c r="D50" s="1"/>
      <c r="E50" s="1"/>
      <c r="F50" s="1"/>
      <c r="G50" s="48"/>
      <c r="H50" s="48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D51" s="1"/>
      <c r="F51" s="1"/>
      <c r="G51" s="48"/>
      <c r="H51" s="48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G52" s="48"/>
      <c r="H52" s="48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G53" s="48"/>
      <c r="H53" s="48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G54" s="48"/>
      <c r="H54" s="48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G55" s="48"/>
      <c r="H55" s="48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G56" s="48"/>
      <c r="H56" s="48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G57" s="48"/>
      <c r="H57" s="48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G58" s="48"/>
      <c r="H58" s="48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G59" s="48"/>
      <c r="H59" s="48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G60" s="48"/>
      <c r="H60" s="48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G61" s="48"/>
      <c r="H61" s="48"/>
      <c r="I61" s="1"/>
      <c r="J61" s="1"/>
      <c r="K61" s="1"/>
      <c r="L61" s="1"/>
      <c r="M61" s="1"/>
      <c r="N61" s="1"/>
      <c r="O61" s="1"/>
      <c r="P61" s="1"/>
    </row>
  </sheetData>
  <sheetProtection/>
  <protectedRanges>
    <protectedRange password="CA60" sqref="K31 J12:J45" name="範圍1_1_1"/>
  </protectedRanges>
  <autoFilter ref="O10:P17"/>
  <mergeCells count="7">
    <mergeCell ref="B4:H4"/>
    <mergeCell ref="B5:H5"/>
    <mergeCell ref="B9:B10"/>
    <mergeCell ref="G8:H8"/>
    <mergeCell ref="C9:D9"/>
    <mergeCell ref="G9:H9"/>
    <mergeCell ref="E9:F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K30" sqref="K30"/>
    </sheetView>
  </sheetViews>
  <sheetFormatPr defaultColWidth="9.00390625" defaultRowHeight="16.5"/>
  <cols>
    <col min="1" max="14" width="9.00390625" style="70" customWidth="1"/>
    <col min="15" max="15" width="25.125" style="70" customWidth="1"/>
    <col min="16" max="16" width="9.00390625" style="70" customWidth="1"/>
    <col min="17" max="17" width="13.125" style="70" customWidth="1"/>
    <col min="18" max="16384" width="9.00390625" style="70" customWidth="1"/>
  </cols>
  <sheetData>
    <row r="1" spans="1:10" ht="27.75">
      <c r="A1" s="68" t="s">
        <v>137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7.75">
      <c r="A2" s="68" t="s">
        <v>135</v>
      </c>
      <c r="B2" s="69"/>
      <c r="C2" s="69"/>
      <c r="D2" s="69"/>
      <c r="E2" s="69"/>
      <c r="F2" s="69"/>
      <c r="G2" s="69"/>
      <c r="H2" s="69"/>
      <c r="I2" s="69"/>
      <c r="J2" s="6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zoomScalePageLayoutView="0" workbookViewId="0" topLeftCell="A19">
      <selection activeCell="K37" sqref="K37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9.2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3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customHeight="1">
      <c r="A4" s="1"/>
      <c r="B4" s="65" t="s">
        <v>128</v>
      </c>
      <c r="C4" s="66"/>
      <c r="D4" s="66"/>
      <c r="E4" s="66"/>
      <c r="F4" s="66"/>
      <c r="G4" s="66"/>
      <c r="H4" s="66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" customHeight="1">
      <c r="A6" s="1"/>
      <c r="B6" s="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"/>
      <c r="C7" s="1"/>
      <c r="E7" s="1"/>
      <c r="F7" s="1"/>
      <c r="H7" s="6" t="s">
        <v>3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62" t="s">
        <v>5</v>
      </c>
      <c r="C8" s="64" t="s">
        <v>113</v>
      </c>
      <c r="D8" s="64"/>
      <c r="E8" s="64" t="s">
        <v>105</v>
      </c>
      <c r="F8" s="64"/>
      <c r="G8" s="62" t="s">
        <v>4</v>
      </c>
      <c r="H8" s="62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62"/>
      <c r="C9" s="5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14" t="s">
        <v>45</v>
      </c>
      <c r="C10" s="27">
        <v>12286</v>
      </c>
      <c r="D10" s="29">
        <v>100</v>
      </c>
      <c r="E10" s="27">
        <v>11767</v>
      </c>
      <c r="F10" s="29">
        <v>100</v>
      </c>
      <c r="G10" s="28">
        <f>C10-E10</f>
        <v>519</v>
      </c>
      <c r="H10" s="30">
        <v>4.4</v>
      </c>
      <c r="I10" s="1"/>
      <c r="J10" s="43"/>
      <c r="K10" s="42"/>
      <c r="L10" s="1"/>
      <c r="M10" s="1"/>
      <c r="N10" s="1"/>
      <c r="O10" s="1"/>
      <c r="P10" s="1"/>
    </row>
    <row r="11" spans="1:16" ht="21.75" customHeight="1">
      <c r="A11" s="1"/>
      <c r="B11" s="14" t="s">
        <v>46</v>
      </c>
      <c r="C11" s="23">
        <v>4657</v>
      </c>
      <c r="D11" s="31">
        <v>37.9</v>
      </c>
      <c r="E11" s="23">
        <v>4461</v>
      </c>
      <c r="F11" s="31">
        <v>37.9</v>
      </c>
      <c r="G11" s="25">
        <f>C11-E11</f>
        <v>196</v>
      </c>
      <c r="H11" s="30">
        <v>4.4</v>
      </c>
      <c r="I11" s="1"/>
      <c r="J11" s="43"/>
      <c r="K11" s="42"/>
      <c r="L11" s="1"/>
      <c r="M11" s="1"/>
      <c r="N11" s="1"/>
      <c r="O11" s="1"/>
      <c r="P11" s="1"/>
    </row>
    <row r="12" spans="1:16" ht="21.75" customHeight="1">
      <c r="A12" s="1"/>
      <c r="B12" s="11" t="s">
        <v>47</v>
      </c>
      <c r="C12" s="26">
        <v>7629</v>
      </c>
      <c r="D12" s="29">
        <v>62.1</v>
      </c>
      <c r="E12" s="26">
        <v>7306</v>
      </c>
      <c r="F12" s="29">
        <v>62.1</v>
      </c>
      <c r="G12" s="26">
        <f aca="true" t="shared" si="0" ref="G12:G28">C12-E12</f>
        <v>323</v>
      </c>
      <c r="H12" s="32">
        <v>4.4</v>
      </c>
      <c r="I12" s="1"/>
      <c r="J12" s="43"/>
      <c r="K12" s="42"/>
      <c r="L12" s="1"/>
      <c r="M12" s="1"/>
      <c r="N12" s="1"/>
      <c r="O12" s="1"/>
      <c r="P12" s="1"/>
    </row>
    <row r="13" spans="1:16" ht="21.75" customHeight="1">
      <c r="A13" s="1"/>
      <c r="B13" s="14" t="s">
        <v>48</v>
      </c>
      <c r="C13" s="23">
        <v>428</v>
      </c>
      <c r="D13" s="29">
        <v>3.5</v>
      </c>
      <c r="E13" s="23">
        <v>368</v>
      </c>
      <c r="F13" s="29">
        <v>3.1</v>
      </c>
      <c r="G13" s="28">
        <f t="shared" si="0"/>
        <v>60</v>
      </c>
      <c r="H13" s="30">
        <v>16.3</v>
      </c>
      <c r="I13" s="1"/>
      <c r="J13" s="43"/>
      <c r="K13" s="42"/>
      <c r="L13" s="1"/>
      <c r="M13" s="1"/>
      <c r="N13" s="1"/>
      <c r="O13" s="1"/>
      <c r="P13" s="1"/>
    </row>
    <row r="14" spans="1:16" ht="31.5" customHeight="1">
      <c r="A14" s="1"/>
      <c r="B14" s="9" t="s">
        <v>49</v>
      </c>
      <c r="C14" s="23">
        <v>9</v>
      </c>
      <c r="D14" s="30">
        <v>0.1</v>
      </c>
      <c r="E14" s="23">
        <v>31</v>
      </c>
      <c r="F14" s="30">
        <v>0.3</v>
      </c>
      <c r="G14" s="23">
        <f t="shared" si="0"/>
        <v>-22</v>
      </c>
      <c r="H14" s="44">
        <v>-71</v>
      </c>
      <c r="I14" s="1"/>
      <c r="J14" s="43"/>
      <c r="K14" s="42"/>
      <c r="L14" s="1"/>
      <c r="M14" s="1"/>
      <c r="N14" s="1"/>
      <c r="O14" s="1"/>
      <c r="P14" s="1"/>
    </row>
    <row r="15" spans="1:16" ht="21.75" customHeight="1">
      <c r="A15" s="1"/>
      <c r="B15" s="15" t="s">
        <v>50</v>
      </c>
      <c r="C15" s="23">
        <v>47</v>
      </c>
      <c r="D15" s="30">
        <v>0.4</v>
      </c>
      <c r="E15" s="23">
        <v>162</v>
      </c>
      <c r="F15" s="30">
        <v>1.4</v>
      </c>
      <c r="G15" s="23">
        <f t="shared" si="0"/>
        <v>-115</v>
      </c>
      <c r="H15" s="30">
        <v>-71</v>
      </c>
      <c r="I15" s="1"/>
      <c r="J15" s="43"/>
      <c r="K15" s="42"/>
      <c r="L15" s="1"/>
      <c r="M15" s="1"/>
      <c r="N15" s="1"/>
      <c r="O15" s="1"/>
      <c r="P15" s="1"/>
    </row>
    <row r="16" spans="1:16" ht="29.25" customHeight="1">
      <c r="A16" s="1"/>
      <c r="B16" s="15" t="s">
        <v>51</v>
      </c>
      <c r="C16" s="24" t="s">
        <v>62</v>
      </c>
      <c r="D16" s="24" t="s">
        <v>62</v>
      </c>
      <c r="E16" s="24" t="s">
        <v>62</v>
      </c>
      <c r="F16" s="24" t="s">
        <v>62</v>
      </c>
      <c r="G16" s="23" t="s">
        <v>112</v>
      </c>
      <c r="H16" s="21" t="s">
        <v>68</v>
      </c>
      <c r="I16" s="1"/>
      <c r="J16" s="43"/>
      <c r="K16" s="42"/>
      <c r="L16" s="1"/>
      <c r="M16" s="1"/>
      <c r="N16" s="1"/>
      <c r="O16" s="1"/>
      <c r="P16" s="1"/>
    </row>
    <row r="17" spans="1:16" ht="21.75" customHeight="1">
      <c r="A17" s="1"/>
      <c r="B17" s="16" t="s">
        <v>52</v>
      </c>
      <c r="C17" s="24" t="s">
        <v>62</v>
      </c>
      <c r="D17" s="24" t="s">
        <v>62</v>
      </c>
      <c r="E17" s="24" t="s">
        <v>62</v>
      </c>
      <c r="F17" s="24" t="s">
        <v>62</v>
      </c>
      <c r="G17" s="23" t="s">
        <v>112</v>
      </c>
      <c r="H17" s="21" t="s">
        <v>68</v>
      </c>
      <c r="I17" s="1"/>
      <c r="J17" s="43"/>
      <c r="K17" s="42"/>
      <c r="L17" s="1"/>
      <c r="M17" s="1"/>
      <c r="N17" s="1"/>
      <c r="O17" s="1"/>
      <c r="P17" s="1"/>
    </row>
    <row r="18" spans="1:16" ht="21.75" customHeight="1">
      <c r="A18" s="1"/>
      <c r="B18" s="14" t="s">
        <v>53</v>
      </c>
      <c r="C18" s="23">
        <v>9</v>
      </c>
      <c r="D18" s="39">
        <v>0.1</v>
      </c>
      <c r="E18" s="23">
        <v>1</v>
      </c>
      <c r="F18" s="39">
        <v>0</v>
      </c>
      <c r="G18" s="23">
        <f t="shared" si="0"/>
        <v>8</v>
      </c>
      <c r="H18" s="30">
        <v>800</v>
      </c>
      <c r="I18" s="1"/>
      <c r="J18" s="43"/>
      <c r="K18" s="42"/>
      <c r="L18" s="1"/>
      <c r="M18" s="1"/>
      <c r="N18" s="1"/>
      <c r="O18" s="1"/>
      <c r="P18" s="1"/>
    </row>
    <row r="19" spans="1:16" ht="21.75" customHeight="1">
      <c r="A19" s="1"/>
      <c r="B19" s="16" t="s">
        <v>54</v>
      </c>
      <c r="C19" s="23">
        <v>185</v>
      </c>
      <c r="D19" s="39">
        <v>1.5</v>
      </c>
      <c r="E19" s="23">
        <v>51</v>
      </c>
      <c r="F19" s="39">
        <v>0.4</v>
      </c>
      <c r="G19" s="23">
        <f t="shared" si="0"/>
        <v>134</v>
      </c>
      <c r="H19" s="30">
        <v>262.7</v>
      </c>
      <c r="I19" s="1"/>
      <c r="J19" s="43"/>
      <c r="K19" s="42"/>
      <c r="L19" s="1"/>
      <c r="M19" s="1"/>
      <c r="N19" s="1"/>
      <c r="O19" s="1"/>
      <c r="P19" s="1"/>
    </row>
    <row r="20" spans="1:16" ht="21.75" customHeight="1">
      <c r="A20" s="1"/>
      <c r="B20" s="10" t="s">
        <v>72</v>
      </c>
      <c r="C20" s="25">
        <v>2220</v>
      </c>
      <c r="D20" s="30">
        <v>18</v>
      </c>
      <c r="E20" s="25">
        <v>1354</v>
      </c>
      <c r="F20" s="30">
        <v>11.5</v>
      </c>
      <c r="G20" s="25">
        <f t="shared" si="0"/>
        <v>866</v>
      </c>
      <c r="H20" s="30">
        <v>64</v>
      </c>
      <c r="I20" s="1"/>
      <c r="J20" s="43"/>
      <c r="K20" s="42"/>
      <c r="L20" s="1"/>
      <c r="M20" s="1"/>
      <c r="N20" s="1"/>
      <c r="O20" s="1"/>
      <c r="P20" s="1"/>
    </row>
    <row r="21" spans="1:16" ht="21.75" customHeight="1">
      <c r="A21" s="1"/>
      <c r="B21" s="11" t="s">
        <v>55</v>
      </c>
      <c r="C21" s="26">
        <v>2898</v>
      </c>
      <c r="D21" s="32">
        <v>23.6</v>
      </c>
      <c r="E21" s="26">
        <v>1967</v>
      </c>
      <c r="F21" s="32">
        <v>16.7</v>
      </c>
      <c r="G21" s="26">
        <f t="shared" si="0"/>
        <v>931</v>
      </c>
      <c r="H21" s="32">
        <v>47.3</v>
      </c>
      <c r="I21" s="1"/>
      <c r="J21" s="43"/>
      <c r="K21" s="42"/>
      <c r="L21" s="1"/>
      <c r="M21" s="1"/>
      <c r="N21" s="1"/>
      <c r="O21" s="1"/>
      <c r="P21" s="1"/>
    </row>
    <row r="22" spans="1:16" ht="21.75" customHeight="1" hidden="1">
      <c r="A22" s="1"/>
      <c r="B22" s="14" t="s">
        <v>56</v>
      </c>
      <c r="C22" s="23">
        <v>2120</v>
      </c>
      <c r="D22" s="22">
        <v>154.6316557257476</v>
      </c>
      <c r="E22" s="23">
        <v>2120</v>
      </c>
      <c r="F22" s="22">
        <v>154.6316557257476</v>
      </c>
      <c r="G22" s="26">
        <f t="shared" si="0"/>
        <v>0</v>
      </c>
      <c r="H22" s="22">
        <v>0</v>
      </c>
      <c r="I22" s="1"/>
      <c r="J22" s="43"/>
      <c r="K22" s="42"/>
      <c r="L22" s="1"/>
      <c r="M22" s="1"/>
      <c r="N22" s="1"/>
      <c r="O22" s="1"/>
      <c r="P22" s="1"/>
    </row>
    <row r="23" spans="1:16" ht="21.75" customHeight="1" hidden="1">
      <c r="A23" s="1"/>
      <c r="B23" s="17" t="s">
        <v>57</v>
      </c>
      <c r="C23" s="25">
        <v>312</v>
      </c>
      <c r="D23" s="22">
        <v>14.716981132075471</v>
      </c>
      <c r="E23" s="25">
        <v>312</v>
      </c>
      <c r="F23" s="22">
        <v>14.716981132075471</v>
      </c>
      <c r="G23" s="26">
        <f t="shared" si="0"/>
        <v>0</v>
      </c>
      <c r="H23" s="22">
        <v>0</v>
      </c>
      <c r="I23" s="1"/>
      <c r="J23" s="43"/>
      <c r="K23" s="42"/>
      <c r="L23" s="1"/>
      <c r="M23" s="1"/>
      <c r="N23" s="1"/>
      <c r="O23" s="1"/>
      <c r="P23" s="1"/>
    </row>
    <row r="24" spans="1:16" ht="21.75" customHeight="1">
      <c r="A24" s="1"/>
      <c r="B24" s="11" t="s">
        <v>58</v>
      </c>
      <c r="C24" s="26">
        <v>10527</v>
      </c>
      <c r="D24" s="32">
        <v>85.7</v>
      </c>
      <c r="E24" s="26">
        <v>9273</v>
      </c>
      <c r="F24" s="32">
        <v>78.8</v>
      </c>
      <c r="G24" s="26">
        <f t="shared" si="0"/>
        <v>1254</v>
      </c>
      <c r="H24" s="32">
        <v>13.5</v>
      </c>
      <c r="I24" s="1"/>
      <c r="J24" s="43"/>
      <c r="K24" s="42"/>
      <c r="L24" s="1"/>
      <c r="M24" s="1"/>
      <c r="N24" s="1"/>
      <c r="O24" s="1"/>
      <c r="P24" s="1"/>
    </row>
    <row r="25" spans="1:16" ht="21.75" customHeight="1">
      <c r="A25" s="1"/>
      <c r="B25" s="18" t="s">
        <v>59</v>
      </c>
      <c r="C25" s="28">
        <v>810</v>
      </c>
      <c r="D25" s="30">
        <v>6.6</v>
      </c>
      <c r="E25" s="28">
        <v>943</v>
      </c>
      <c r="F25" s="30">
        <v>8</v>
      </c>
      <c r="G25" s="28">
        <f t="shared" si="0"/>
        <v>-133</v>
      </c>
      <c r="H25" s="30">
        <v>-14.1</v>
      </c>
      <c r="I25" s="1"/>
      <c r="J25" s="43"/>
      <c r="K25" s="42"/>
      <c r="L25" s="1"/>
      <c r="M25" s="1"/>
      <c r="N25" s="1"/>
      <c r="O25" s="1"/>
      <c r="P25" s="1"/>
    </row>
    <row r="26" spans="1:16" ht="21.75" customHeight="1">
      <c r="A26" s="1"/>
      <c r="B26" s="16" t="s">
        <v>60</v>
      </c>
      <c r="C26" s="23">
        <v>6165</v>
      </c>
      <c r="D26" s="30">
        <v>50.2</v>
      </c>
      <c r="E26" s="23">
        <v>6003</v>
      </c>
      <c r="F26" s="30">
        <v>51</v>
      </c>
      <c r="G26" s="23">
        <f t="shared" si="0"/>
        <v>162</v>
      </c>
      <c r="H26" s="44">
        <v>2.7</v>
      </c>
      <c r="I26" s="1"/>
      <c r="J26" s="43"/>
      <c r="K26" s="42"/>
      <c r="L26" s="1"/>
      <c r="M26" s="1"/>
      <c r="N26" s="1"/>
      <c r="O26" s="1"/>
      <c r="P26" s="1"/>
    </row>
    <row r="27" spans="1:16" ht="21.75" customHeight="1">
      <c r="A27" s="1"/>
      <c r="B27" s="58" t="s">
        <v>104</v>
      </c>
      <c r="C27" s="59" t="s">
        <v>67</v>
      </c>
      <c r="D27" s="59" t="s">
        <v>62</v>
      </c>
      <c r="E27" s="59" t="s">
        <v>62</v>
      </c>
      <c r="F27" s="59" t="s">
        <v>62</v>
      </c>
      <c r="G27" s="25" t="s">
        <v>112</v>
      </c>
      <c r="H27" s="60" t="s">
        <v>68</v>
      </c>
      <c r="I27" s="1"/>
      <c r="J27" s="43"/>
      <c r="K27" s="42"/>
      <c r="L27" s="1"/>
      <c r="M27" s="1"/>
      <c r="N27" s="1"/>
      <c r="O27" s="1"/>
      <c r="P27" s="1"/>
    </row>
    <row r="28" spans="1:16" ht="21.75" customHeight="1">
      <c r="A28" s="1"/>
      <c r="B28" s="19" t="s">
        <v>61</v>
      </c>
      <c r="C28" s="26">
        <v>3552</v>
      </c>
      <c r="D28" s="32">
        <v>28.9</v>
      </c>
      <c r="E28" s="26">
        <v>2327</v>
      </c>
      <c r="F28" s="32">
        <v>19.8</v>
      </c>
      <c r="G28" s="26">
        <f t="shared" si="0"/>
        <v>1225</v>
      </c>
      <c r="H28" s="32">
        <v>52.6</v>
      </c>
      <c r="I28" s="1"/>
      <c r="J28" s="43"/>
      <c r="K28" s="42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/>
  <mergeCells count="5">
    <mergeCell ref="B4:H4"/>
    <mergeCell ref="B8:B9"/>
    <mergeCell ref="C8:D8"/>
    <mergeCell ref="G8:H8"/>
    <mergeCell ref="E8:F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SheetLayoutView="100" zoomScalePageLayoutView="0" workbookViewId="0" topLeftCell="A1">
      <selection activeCell="D6" sqref="D6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3.00390625" style="0" customWidth="1"/>
    <col min="5" max="5" width="92.50390625" style="0" customWidth="1"/>
    <col min="6" max="11" width="13.625" style="0" customWidth="1"/>
  </cols>
  <sheetData>
    <row r="1" spans="1:11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1.5" customHeight="1">
      <c r="A3" s="4"/>
      <c r="B3" s="3" t="s">
        <v>90</v>
      </c>
      <c r="C3" s="3"/>
      <c r="E3" s="4"/>
      <c r="F3" s="4"/>
      <c r="G3" s="4"/>
      <c r="H3" s="4"/>
      <c r="I3" s="4"/>
      <c r="J3" s="4"/>
      <c r="K3" s="4"/>
    </row>
    <row r="4" spans="1:11" ht="31.5" customHeight="1">
      <c r="A4" s="4"/>
      <c r="B4" s="4"/>
      <c r="C4" s="3" t="s">
        <v>91</v>
      </c>
      <c r="E4" s="4"/>
      <c r="F4" s="4"/>
      <c r="G4" s="4"/>
      <c r="H4" s="4"/>
      <c r="I4" s="4"/>
      <c r="J4" s="4"/>
      <c r="K4" s="4"/>
    </row>
    <row r="5" spans="1:11" ht="23.25" customHeight="1">
      <c r="A5" s="4"/>
      <c r="B5" s="4"/>
      <c r="C5" s="4"/>
      <c r="D5" s="4" t="s">
        <v>92</v>
      </c>
      <c r="E5" s="4"/>
      <c r="F5" s="4"/>
      <c r="G5" s="4"/>
      <c r="H5" s="4"/>
      <c r="I5" s="4"/>
      <c r="J5" s="4"/>
      <c r="K5" s="4"/>
    </row>
    <row r="6" spans="1:11" ht="24" customHeight="1">
      <c r="A6" s="4"/>
      <c r="B6" s="4"/>
      <c r="C6" s="4"/>
      <c r="D6" s="4" t="s">
        <v>130</v>
      </c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/>
      <c r="C7" s="4"/>
      <c r="D7" s="67" t="s">
        <v>106</v>
      </c>
      <c r="E7" s="67"/>
      <c r="F7" s="4"/>
      <c r="G7" s="4"/>
      <c r="H7" s="4"/>
      <c r="I7" s="4"/>
      <c r="J7" s="4"/>
      <c r="K7" s="4"/>
    </row>
    <row r="8" spans="1:11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1.5" customHeight="1">
      <c r="A9" s="4"/>
      <c r="B9" s="4"/>
      <c r="C9" s="3" t="s">
        <v>93</v>
      </c>
      <c r="E9" s="4"/>
      <c r="F9" s="4"/>
      <c r="G9" s="4"/>
      <c r="H9" s="4"/>
      <c r="I9" s="4"/>
      <c r="J9" s="4"/>
      <c r="K9" s="4"/>
    </row>
    <row r="10" spans="1:11" ht="24" customHeight="1">
      <c r="A10" s="4"/>
      <c r="B10" s="4"/>
      <c r="C10" s="4"/>
      <c r="D10" s="4" t="s">
        <v>94</v>
      </c>
      <c r="E10" s="4"/>
      <c r="F10" s="4"/>
      <c r="G10" s="4"/>
      <c r="H10" s="4"/>
      <c r="I10" s="4"/>
      <c r="J10" s="4"/>
      <c r="K10" s="4"/>
    </row>
    <row r="11" spans="1:11" ht="24" customHeight="1">
      <c r="A11" s="4"/>
      <c r="B11" s="4"/>
      <c r="C11" s="4"/>
      <c r="E11" s="4" t="s">
        <v>115</v>
      </c>
      <c r="F11" s="4"/>
      <c r="G11" s="4"/>
      <c r="H11" s="4"/>
      <c r="I11" s="4"/>
      <c r="J11" s="4"/>
      <c r="K11" s="4"/>
    </row>
    <row r="12" spans="1:11" ht="24" customHeight="1" hidden="1">
      <c r="A12" s="4"/>
      <c r="B12" s="4"/>
      <c r="C12" s="4"/>
      <c r="E12" s="4" t="s">
        <v>100</v>
      </c>
      <c r="F12" s="4"/>
      <c r="G12" s="4"/>
      <c r="H12" s="4"/>
      <c r="I12" s="4"/>
      <c r="J12" s="4"/>
      <c r="K12" s="4"/>
    </row>
    <row r="13" spans="1:11" ht="24" customHeight="1">
      <c r="A13" s="4"/>
      <c r="B13" s="4"/>
      <c r="C13" s="4"/>
      <c r="E13" s="4" t="s">
        <v>114</v>
      </c>
      <c r="F13" s="4"/>
      <c r="G13" s="4"/>
      <c r="H13" s="4"/>
      <c r="I13" s="4"/>
      <c r="J13" s="4"/>
      <c r="K13" s="4"/>
    </row>
    <row r="14" spans="1:11" ht="24" customHeight="1">
      <c r="A14" s="4"/>
      <c r="B14" s="4"/>
      <c r="C14" s="4"/>
      <c r="D14" s="4" t="s">
        <v>95</v>
      </c>
      <c r="E14" s="4"/>
      <c r="F14" s="4"/>
      <c r="G14" s="4"/>
      <c r="H14" s="4"/>
      <c r="I14" s="4"/>
      <c r="J14" s="4"/>
      <c r="K14" s="4"/>
    </row>
    <row r="15" spans="1:11" ht="24" customHeight="1">
      <c r="A15" s="4"/>
      <c r="B15" s="4"/>
      <c r="C15" s="4"/>
      <c r="D15" s="57"/>
      <c r="E15" s="4" t="s">
        <v>131</v>
      </c>
      <c r="F15" s="4"/>
      <c r="G15" s="4"/>
      <c r="H15" s="4"/>
      <c r="I15" s="4"/>
      <c r="J15" s="4"/>
      <c r="K15" s="4"/>
    </row>
    <row r="16" spans="1:11" ht="24" customHeight="1" hidden="1">
      <c r="A16" s="4"/>
      <c r="B16" s="4"/>
      <c r="C16" s="4"/>
      <c r="D16" s="57"/>
      <c r="E16" s="4" t="s">
        <v>101</v>
      </c>
      <c r="F16" s="4"/>
      <c r="G16" s="4"/>
      <c r="H16" s="4"/>
      <c r="I16" s="4"/>
      <c r="J16" s="4"/>
      <c r="K16" s="4"/>
    </row>
    <row r="17" spans="1:11" ht="24" customHeight="1">
      <c r="A17" s="4"/>
      <c r="B17" s="4"/>
      <c r="C17" s="4"/>
      <c r="D17" s="57"/>
      <c r="E17" s="4" t="s">
        <v>114</v>
      </c>
      <c r="F17" s="4"/>
      <c r="G17" s="4"/>
      <c r="H17" s="4"/>
      <c r="I17" s="4"/>
      <c r="J17" s="4"/>
      <c r="K17" s="4"/>
    </row>
    <row r="18" spans="1:11" ht="24" customHeight="1">
      <c r="A18" s="4"/>
      <c r="B18" s="4"/>
      <c r="C18" s="4"/>
      <c r="D18" s="4" t="s">
        <v>96</v>
      </c>
      <c r="E18" s="4"/>
      <c r="F18" s="4"/>
      <c r="G18" s="4"/>
      <c r="H18" s="4"/>
      <c r="I18" s="4"/>
      <c r="J18" s="4"/>
      <c r="K18" s="4"/>
    </row>
    <row r="19" spans="1:11" ht="24" customHeight="1">
      <c r="A19" s="4"/>
      <c r="B19" s="4"/>
      <c r="C19" s="4"/>
      <c r="D19" s="57"/>
      <c r="E19" s="4" t="s">
        <v>116</v>
      </c>
      <c r="F19" s="4"/>
      <c r="G19" s="4"/>
      <c r="H19" s="4"/>
      <c r="I19" s="4"/>
      <c r="J19" s="4"/>
      <c r="K19" s="4"/>
    </row>
    <row r="20" spans="1:11" ht="24" customHeight="1">
      <c r="A20" s="4"/>
      <c r="B20" s="4"/>
      <c r="C20" s="4"/>
      <c r="D20" s="57"/>
      <c r="E20" s="4" t="s">
        <v>117</v>
      </c>
      <c r="F20" s="4"/>
      <c r="G20" s="4"/>
      <c r="H20" s="4"/>
      <c r="I20" s="4"/>
      <c r="J20" s="4"/>
      <c r="K20" s="4"/>
    </row>
    <row r="21" spans="1:11" ht="24" customHeight="1">
      <c r="A21" s="4"/>
      <c r="B21" s="4"/>
      <c r="C21" s="4"/>
      <c r="D21" s="56"/>
      <c r="E21" s="56"/>
      <c r="F21" s="4"/>
      <c r="G21" s="4"/>
      <c r="H21" s="4"/>
      <c r="I21" s="4"/>
      <c r="J21" s="4"/>
      <c r="K21" s="4"/>
    </row>
    <row r="22" spans="1:11" ht="31.5" customHeight="1">
      <c r="A22" s="4"/>
      <c r="B22" s="4"/>
      <c r="C22" s="3" t="s">
        <v>99</v>
      </c>
      <c r="D22" s="50"/>
      <c r="E22" s="56"/>
      <c r="F22" s="4"/>
      <c r="G22" s="4"/>
      <c r="H22" s="4"/>
      <c r="I22" s="4"/>
      <c r="J22" s="4"/>
      <c r="K22" s="4"/>
    </row>
    <row r="23" spans="1:11" ht="24" customHeight="1">
      <c r="A23" s="4"/>
      <c r="B23" s="4"/>
      <c r="C23" s="4"/>
      <c r="D23" s="4" t="s">
        <v>97</v>
      </c>
      <c r="E23" s="4"/>
      <c r="F23" s="4"/>
      <c r="G23" s="4"/>
      <c r="H23" s="4"/>
      <c r="I23" s="4"/>
      <c r="J23" s="4"/>
      <c r="K23" s="4"/>
    </row>
    <row r="24" spans="1:11" ht="24" customHeight="1">
      <c r="A24" s="4"/>
      <c r="B24" s="4"/>
      <c r="C24" s="4"/>
      <c r="D24" s="57"/>
      <c r="E24" s="55" t="s">
        <v>119</v>
      </c>
      <c r="F24" s="4"/>
      <c r="G24" s="4"/>
      <c r="H24" s="4"/>
      <c r="I24" s="4"/>
      <c r="J24" s="4"/>
      <c r="K24" s="4"/>
    </row>
    <row r="25" spans="1:11" ht="24" customHeight="1" hidden="1">
      <c r="A25" s="4"/>
      <c r="B25" s="4"/>
      <c r="C25" s="4"/>
      <c r="D25" s="57"/>
      <c r="E25" s="55" t="s">
        <v>102</v>
      </c>
      <c r="F25" s="4"/>
      <c r="G25" s="4"/>
      <c r="H25" s="4"/>
      <c r="I25" s="4"/>
      <c r="J25" s="4"/>
      <c r="K25" s="4"/>
    </row>
    <row r="26" spans="1:11" ht="24" customHeight="1">
      <c r="A26" s="4"/>
      <c r="B26" s="4"/>
      <c r="C26" s="4"/>
      <c r="D26" s="57"/>
      <c r="E26" s="55" t="s">
        <v>120</v>
      </c>
      <c r="F26" s="4"/>
      <c r="G26" s="4"/>
      <c r="H26" s="4"/>
      <c r="I26" s="4"/>
      <c r="J26" s="4"/>
      <c r="K26" s="4"/>
    </row>
    <row r="27" spans="1:11" ht="24" customHeight="1">
      <c r="A27" s="4"/>
      <c r="B27" s="4"/>
      <c r="C27" s="4"/>
      <c r="D27" s="4" t="s">
        <v>98</v>
      </c>
      <c r="E27" s="4"/>
      <c r="F27" s="4"/>
      <c r="G27" s="4"/>
      <c r="H27" s="4"/>
      <c r="I27" s="4"/>
      <c r="J27" s="4"/>
      <c r="K27" s="4"/>
    </row>
    <row r="28" spans="1:11" ht="24" customHeight="1">
      <c r="A28" s="4"/>
      <c r="B28" s="4"/>
      <c r="C28" s="4"/>
      <c r="D28" s="4"/>
      <c r="E28" s="55" t="s">
        <v>121</v>
      </c>
      <c r="F28" s="4"/>
      <c r="G28" s="4"/>
      <c r="H28" s="4"/>
      <c r="I28" s="4"/>
      <c r="J28" s="4"/>
      <c r="K28" s="4"/>
    </row>
    <row r="29" spans="1:11" ht="24" customHeight="1" hidden="1">
      <c r="A29" s="4"/>
      <c r="B29" s="4"/>
      <c r="C29" s="4"/>
      <c r="D29" s="4"/>
      <c r="E29" s="4" t="s">
        <v>103</v>
      </c>
      <c r="F29" s="4"/>
      <c r="G29" s="4"/>
      <c r="H29" s="4"/>
      <c r="I29" s="4"/>
      <c r="J29" s="4"/>
      <c r="K29" s="4"/>
    </row>
    <row r="30" spans="1:11" ht="23.25" customHeight="1">
      <c r="A30" s="4"/>
      <c r="B30" s="4"/>
      <c r="C30" s="4"/>
      <c r="D30" s="4"/>
      <c r="E30" s="4" t="s">
        <v>118</v>
      </c>
      <c r="F30" s="4"/>
      <c r="G30" s="4"/>
      <c r="H30" s="4"/>
      <c r="I30" s="4"/>
      <c r="J30" s="4"/>
      <c r="K30" s="4"/>
    </row>
    <row r="31" spans="1:11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sheetProtection/>
  <mergeCells count="1"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15.625" style="0" customWidth="1"/>
    <col min="2" max="2" width="97.75390625" style="0" customWidth="1"/>
    <col min="3" max="3" width="4.625" style="0" customWidth="1"/>
    <col min="4" max="16" width="13.625" style="0" customWidth="1"/>
  </cols>
  <sheetData>
    <row r="1" spans="1:16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>
      <c r="A3" s="4"/>
      <c r="B3" s="3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customHeight="1">
      <c r="A4" s="4"/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4"/>
      <c r="B5" s="4" t="s">
        <v>132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4"/>
      <c r="B6" s="4" t="s">
        <v>133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 customHeight="1">
      <c r="A7" s="4"/>
      <c r="B7" s="4" t="s">
        <v>134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4"/>
      <c r="B9" s="4" t="s">
        <v>64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>
      <c r="A10" s="4"/>
      <c r="B10" s="4" t="s">
        <v>108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4"/>
      <c r="B11" s="4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" customHeight="1">
      <c r="A12" s="4"/>
      <c r="B12" s="4" t="s">
        <v>123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/>
      <c r="B13" s="5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/>
      <c r="B14" s="4" t="s">
        <v>65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" customHeight="1">
      <c r="A15" s="4"/>
      <c r="B15" s="4" t="s">
        <v>109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/>
      <c r="B16" s="4" t="s">
        <v>124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" customHeight="1">
      <c r="A17" s="4"/>
      <c r="B17" s="4" t="s">
        <v>125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 customHeight="1">
      <c r="A18" s="4"/>
      <c r="B18" s="56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4"/>
      <c r="B19" s="4" t="s">
        <v>66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4"/>
      <c r="B20" s="4" t="s">
        <v>110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 t="s">
        <v>126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 customHeight="1">
      <c r="A22" s="4"/>
      <c r="B22" s="4" t="s">
        <v>127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</sheetData>
  <sheetProtection/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何慧麗</cp:lastModifiedBy>
  <cp:lastPrinted>2014-06-26T06:21:00Z</cp:lastPrinted>
  <dcterms:created xsi:type="dcterms:W3CDTF">2004-03-24T02:54:26Z</dcterms:created>
  <dcterms:modified xsi:type="dcterms:W3CDTF">2016-07-27T09:18:14Z</dcterms:modified>
  <cp:category/>
  <cp:version/>
  <cp:contentType/>
  <cp:contentStatus/>
</cp:coreProperties>
</file>