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5"/>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<sst xmlns="http://schemas.openxmlformats.org/spreadsheetml/2006/main" count="280" uniqueCount="176">
  <si>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</si>
  <si>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</si>
  <si>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</si>
  <si>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</si>
  <si>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</si>
  <si>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</si>
  <si>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</si>
  <si>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</si>
  <si>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</si>
  <si>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</si>
  <si>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</si>
  <si>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</si>
  <si>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</si>
  <si>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</si>
  <si>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</si>
  <si>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</si>
  <si>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</si>
  <si>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</si>
  <si>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</si>
  <si>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</si>
  <si>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</si>
  <si>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</si>
  <si>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</si>
  <si>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</si>
  <si>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</si>
  <si>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</si>
  <si>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</si>
  <si>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</si>
  <si>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</si>
  <si>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</si>
  <si>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</si>
  <si>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</si>
  <si>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Purchased with</t>
  </si>
  <si>
    <r>
      <t>未以新台幣結購</t>
    </r>
    <r>
      <rPr>
        <b/>
        <sz val="10"/>
        <rFont val="Times New Roman"/>
        <family val="1"/>
      </rPr>
      <t xml:space="preserve"> *</t>
    </r>
  </si>
  <si>
    <t>Non-Purchased</t>
  </si>
  <si>
    <t>from Banks</t>
  </si>
  <si>
    <t>Table  4</t>
  </si>
  <si>
    <t>Comparison with</t>
  </si>
  <si>
    <t>Type   of</t>
  </si>
  <si>
    <t>Payment</t>
  </si>
  <si>
    <t>Item</t>
  </si>
  <si>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</si>
  <si>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</si>
  <si>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</si>
  <si>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</si>
  <si>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</si>
  <si>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</si>
  <si>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</si>
  <si>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</si>
  <si>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</si>
  <si>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</si>
  <si>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</si>
  <si>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</si>
  <si>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</si>
  <si>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</si>
  <si>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</si>
  <si>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</si>
  <si>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</si>
  <si>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</si>
  <si>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</si>
  <si>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</si>
  <si>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</si>
  <si>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</si>
  <si>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</si>
  <si>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</si>
  <si>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</si>
  <si>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</si>
  <si>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</si>
  <si>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</si>
  <si>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</si>
  <si>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</si>
  <si>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</si>
  <si>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 xml:space="preserve">表  一 </t>
  </si>
  <si>
    <t>項目</t>
  </si>
  <si>
    <t>月 份</t>
  </si>
  <si>
    <t>出口外匯收入</t>
  </si>
  <si>
    <t>進口外匯支出</t>
  </si>
  <si>
    <t>出進口外匯</t>
  </si>
  <si>
    <t>與上年同期增減比較</t>
  </si>
  <si>
    <t>單位:百萬美元</t>
  </si>
  <si>
    <t>金 額</t>
  </si>
  <si>
    <r>
      <t xml:space="preserve">    2 </t>
    </r>
    <r>
      <rPr>
        <b/>
        <sz val="11"/>
        <rFont val="新細明體"/>
        <family val="1"/>
      </rPr>
      <t>月</t>
    </r>
    <r>
      <rPr>
        <b/>
        <sz val="11"/>
        <rFont val="Times New Roman"/>
        <family val="1"/>
      </rPr>
      <t xml:space="preserve"> Feb.</t>
    </r>
  </si>
  <si>
    <r>
      <t>附註：</t>
    </r>
    <r>
      <rPr>
        <b/>
        <sz val="11"/>
        <rFont val="Times New Roman"/>
        <family val="1"/>
      </rPr>
      <t>r</t>
    </r>
    <r>
      <rPr>
        <b/>
        <sz val="11"/>
        <rFont val="新細明體"/>
        <family val="1"/>
      </rPr>
      <t xml:space="preserve"> 表示修正數字</t>
    </r>
  </si>
  <si>
    <t>項 目</t>
  </si>
  <si>
    <t xml:space="preserve">表  二 </t>
  </si>
  <si>
    <t>結售新台幣</t>
  </si>
  <si>
    <t>未立即結售新台幣</t>
  </si>
  <si>
    <t>與上年同期增減比較</t>
  </si>
  <si>
    <t xml:space="preserve">      單位:百萬美元</t>
  </si>
  <si>
    <t>出 口 外 匯 收 入</t>
  </si>
  <si>
    <r>
      <t>合計</t>
    </r>
    <r>
      <rPr>
        <b/>
        <sz val="10"/>
        <rFont val="華康隸書體"/>
        <family val="3"/>
      </rPr>
      <t xml:space="preserve"> </t>
    </r>
    <r>
      <rPr>
        <b/>
        <sz val="10"/>
        <rFont val="Times New Roman"/>
        <family val="1"/>
      </rPr>
      <t>Total</t>
    </r>
  </si>
  <si>
    <r>
      <t xml:space="preserve">       1 </t>
    </r>
    <r>
      <rPr>
        <b/>
        <sz val="11"/>
        <rFont val="新細明體"/>
        <family val="1"/>
      </rPr>
      <t xml:space="preserve">月 </t>
    </r>
    <r>
      <rPr>
        <b/>
        <sz val="11"/>
        <rFont val="Times New Roman"/>
        <family val="1"/>
      </rPr>
      <t>Jan.</t>
    </r>
  </si>
  <si>
    <r>
      <t xml:space="preserve">       2 </t>
    </r>
    <r>
      <rPr>
        <b/>
        <sz val="11"/>
        <rFont val="新細明體"/>
        <family val="1"/>
      </rPr>
      <t xml:space="preserve">月 </t>
    </r>
    <r>
      <rPr>
        <b/>
        <sz val="11"/>
        <rFont val="Times New Roman"/>
        <family val="1"/>
      </rPr>
      <t>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</si>
  <si>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</si>
  <si>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出 口 外 匯 收 入 統 計</t>
  </si>
  <si>
    <r>
      <t xml:space="preserve">       2 </t>
    </r>
    <r>
      <rPr>
        <b/>
        <sz val="11"/>
        <rFont val="新細明體"/>
        <family val="1"/>
      </rPr>
      <t>月</t>
    </r>
    <r>
      <rPr>
        <b/>
        <sz val="11"/>
        <rFont val="Times New Roman"/>
        <family val="1"/>
      </rPr>
      <t xml:space="preserve"> Feb.</t>
    </r>
  </si>
  <si>
    <t>以新台幣結購</t>
  </si>
  <si>
    <t>以新台幣結購</t>
  </si>
  <si>
    <t>未以新台幣結購</t>
  </si>
  <si>
    <r>
      <t>附註：</t>
    </r>
    <r>
      <rPr>
        <b/>
        <sz val="11"/>
        <rFont val="Times New Roman"/>
        <family val="1"/>
      </rPr>
      <t xml:space="preserve">* </t>
    </r>
    <r>
      <rPr>
        <b/>
        <sz val="11"/>
        <rFont val="新細明體"/>
        <family val="1"/>
      </rPr>
      <t>係指進口商逕以其外匯存款等匯出支付貨款者。</t>
    </r>
  </si>
  <si>
    <t>進 口 外 匯 支 出</t>
  </si>
  <si>
    <t xml:space="preserve">表  三 </t>
  </si>
  <si>
    <t>進 口 外 匯 支 出 統 計</t>
  </si>
  <si>
    <t>表  四</t>
  </si>
  <si>
    <t>付款方式</t>
  </si>
  <si>
    <t>與上年同期增減比較</t>
  </si>
  <si>
    <t>出 口 外 匯 收 入</t>
  </si>
  <si>
    <t>與上年同期增減比較</t>
  </si>
  <si>
    <t xml:space="preserve">              單位:百萬美元</t>
  </si>
  <si>
    <t>出 進 口 外 匯 付 款 方 式 統 計（當 月）</t>
  </si>
  <si>
    <t>進 口 外 匯 支 出</t>
  </si>
  <si>
    <r>
      <t>匯　　　款</t>
    </r>
    <r>
      <rPr>
        <b/>
        <sz val="12"/>
        <rFont val="Times New Roman"/>
        <family val="1"/>
      </rPr>
      <t xml:space="preserve"> Remittance</t>
    </r>
  </si>
  <si>
    <r>
      <t>託　　　收</t>
    </r>
    <r>
      <rPr>
        <b/>
        <sz val="12"/>
        <rFont val="Times New Roman"/>
        <family val="1"/>
      </rPr>
      <t xml:space="preserve"> Collection</t>
    </r>
  </si>
  <si>
    <r>
      <t xml:space="preserve">遠期信用狀     </t>
    </r>
    <r>
      <rPr>
        <b/>
        <sz val="12"/>
        <rFont val="Times New Roman"/>
        <family val="1"/>
      </rPr>
      <t xml:space="preserve">          Usance L/C</t>
    </r>
  </si>
  <si>
    <r>
      <t xml:space="preserve">合　　　計  </t>
    </r>
    <r>
      <rPr>
        <b/>
        <sz val="12"/>
        <rFont val="Times New Roman"/>
        <family val="1"/>
      </rPr>
      <t xml:space="preserve">             Total</t>
    </r>
  </si>
  <si>
    <t>出 口 外 匯 收 入</t>
  </si>
  <si>
    <t>表  五</t>
  </si>
  <si>
    <t>項 目</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</si>
  <si>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</si>
  <si>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</si>
  <si>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金 額</t>
  </si>
  <si>
    <t>金 額</t>
  </si>
  <si>
    <t>與上年同期增減比較</t>
  </si>
  <si>
    <t xml:space="preserve">                                     單位:百萬美元</t>
  </si>
  <si>
    <r>
      <t>合　　　計</t>
    </r>
    <r>
      <rPr>
        <b/>
        <sz val="12"/>
        <rFont val="Times New Roman"/>
        <family val="1"/>
      </rPr>
      <t xml:space="preserve">               Total</t>
    </r>
  </si>
  <si>
    <t>差額</t>
  </si>
  <si>
    <t>　　　   或匯出匯款等。惟其自外匯存款提出結售為新台幣時，並未重複列計於本表「結售新台幣」一欄內。</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</si>
  <si>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</si>
  <si>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</si>
  <si>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</si>
  <si>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</si>
  <si>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</si>
  <si>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</si>
  <si>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</si>
  <si>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</si>
  <si>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</si>
  <si>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</si>
  <si>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</si>
  <si>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</si>
  <si>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</si>
  <si>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</si>
  <si>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</si>
  <si>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 xml:space="preserve">       1 </t>
    </r>
    <r>
      <rPr>
        <b/>
        <sz val="11"/>
        <rFont val="新細明體"/>
        <family val="1"/>
      </rPr>
      <t>月</t>
    </r>
    <r>
      <rPr>
        <b/>
        <sz val="11"/>
        <rFont val="Times New Roman"/>
        <family val="1"/>
      </rPr>
      <t xml:space="preserve"> Jan.</t>
    </r>
  </si>
  <si>
    <r>
      <t>合計</t>
    </r>
    <r>
      <rPr>
        <b/>
        <sz val="10"/>
        <rFont val="Times New Roman"/>
        <family val="1"/>
      </rPr>
      <t xml:space="preserve"> Total</t>
    </r>
  </si>
  <si>
    <r>
      <t xml:space="preserve">    1 </t>
    </r>
    <r>
      <rPr>
        <b/>
        <sz val="11"/>
        <rFont val="新細明體"/>
        <family val="1"/>
      </rPr>
      <t xml:space="preserve">月 </t>
    </r>
    <r>
      <rPr>
        <b/>
        <sz val="11"/>
        <rFont val="Times New Roman"/>
        <family val="1"/>
      </rPr>
      <t>Jan.</t>
    </r>
  </si>
  <si>
    <r>
      <t>1- 2</t>
    </r>
    <r>
      <rPr>
        <b/>
        <sz val="11"/>
        <rFont val="新細明體"/>
        <family val="1"/>
      </rPr>
      <t>月</t>
    </r>
    <r>
      <rPr>
        <b/>
        <sz val="11"/>
        <rFont val="Times New Roman"/>
        <family val="1"/>
      </rPr>
      <t xml:space="preserve">              Jan.-Feb.</t>
    </r>
  </si>
  <si>
    <r>
      <t xml:space="preserve">Jan.-Feb.     </t>
    </r>
    <r>
      <rPr>
        <b/>
        <sz val="12"/>
        <color indexed="10"/>
        <rFont val="Times New Roman"/>
        <family val="1"/>
      </rPr>
      <t>2005</t>
    </r>
  </si>
  <si>
    <r>
      <t>本</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</si>
  <si>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 xml:space="preserve">  年</t>
    </r>
  </si>
  <si>
    <r>
      <t xml:space="preserve"> </t>
    </r>
    <r>
      <rPr>
        <b/>
        <sz val="10"/>
        <color indexed="10"/>
        <rFont val="Times New Roman"/>
        <family val="1"/>
      </rPr>
      <t>95</t>
    </r>
    <r>
      <rPr>
        <b/>
        <sz val="10"/>
        <rFont val="新細明體"/>
        <family val="1"/>
      </rPr>
      <t>年</t>
    </r>
    <r>
      <rPr>
        <b/>
        <sz val="10"/>
        <rFont val="Times New Roman"/>
        <family val="1"/>
      </rPr>
      <t xml:space="preserve"> 1 -2</t>
    </r>
    <r>
      <rPr>
        <b/>
        <sz val="10"/>
        <rFont val="新細明體"/>
        <family val="1"/>
      </rPr>
      <t>月</t>
    </r>
    <r>
      <rPr>
        <b/>
        <sz val="10"/>
        <rFont val="華康隸書體"/>
        <family val="3"/>
      </rPr>
      <t xml:space="preserve">
</t>
    </r>
    <r>
      <rPr>
        <b/>
        <sz val="10"/>
        <rFont val="Times New Roman"/>
        <family val="1"/>
      </rPr>
      <t xml:space="preserve">Jan.-Feb. </t>
    </r>
    <r>
      <rPr>
        <b/>
        <sz val="10"/>
        <color indexed="10"/>
        <rFont val="Times New Roman"/>
        <family val="1"/>
      </rPr>
      <t>2006</t>
    </r>
  </si>
  <si>
    <r>
      <t xml:space="preserve"> 95</t>
    </r>
    <r>
      <rPr>
        <b/>
        <sz val="10"/>
        <rFont val="新細明體"/>
        <family val="1"/>
      </rPr>
      <t>年</t>
    </r>
    <r>
      <rPr>
        <b/>
        <sz val="10"/>
        <rFont val="Times New Roman"/>
        <family val="1"/>
      </rPr>
      <t xml:space="preserve"> 1 -2</t>
    </r>
    <r>
      <rPr>
        <b/>
        <sz val="10"/>
        <rFont val="新細明體"/>
        <family val="1"/>
      </rPr>
      <t>月</t>
    </r>
    <r>
      <rPr>
        <b/>
        <sz val="10"/>
        <rFont val="華康隸書體"/>
        <family val="3"/>
      </rPr>
      <t xml:space="preserve">
</t>
    </r>
    <r>
      <rPr>
        <b/>
        <sz val="10"/>
        <rFont val="Times New Roman"/>
        <family val="1"/>
      </rPr>
      <t xml:space="preserve">Jan.-Feb. </t>
    </r>
    <r>
      <rPr>
        <b/>
        <sz val="10"/>
        <color indexed="10"/>
        <rFont val="Times New Roman"/>
        <family val="1"/>
      </rPr>
      <t>2006</t>
    </r>
  </si>
  <si>
    <r>
      <t>95</t>
    </r>
    <r>
      <rPr>
        <b/>
        <sz val="12"/>
        <rFont val="新細明體"/>
        <family val="1"/>
      </rPr>
      <t>年</t>
    </r>
    <r>
      <rPr>
        <b/>
        <sz val="12"/>
        <rFont val="Times New Roman"/>
        <family val="1"/>
      </rPr>
      <t xml:space="preserve">          2</t>
    </r>
    <r>
      <rPr>
        <b/>
        <sz val="12"/>
        <rFont val="新細明體"/>
        <family val="1"/>
      </rPr>
      <t>月</t>
    </r>
  </si>
  <si>
    <r>
      <t xml:space="preserve">Feb.         </t>
    </r>
    <r>
      <rPr>
        <b/>
        <sz val="12"/>
        <color indexed="10"/>
        <rFont val="Times New Roman"/>
        <family val="1"/>
      </rPr>
      <t xml:space="preserve"> 2006</t>
    </r>
  </si>
  <si>
    <r>
      <t xml:space="preserve">Feb. </t>
    </r>
    <r>
      <rPr>
        <b/>
        <sz val="12"/>
        <color indexed="10"/>
        <rFont val="Times New Roman"/>
        <family val="1"/>
      </rPr>
      <t xml:space="preserve"> 2005</t>
    </r>
  </si>
  <si>
    <r>
      <t>95</t>
    </r>
    <r>
      <rPr>
        <b/>
        <sz val="12"/>
        <rFont val="新細明體"/>
        <family val="1"/>
      </rPr>
      <t xml:space="preserve">年  </t>
    </r>
    <r>
      <rPr>
        <b/>
        <sz val="12"/>
        <rFont val="Times New Roman"/>
        <family val="1"/>
      </rPr>
      <t xml:space="preserve">      2</t>
    </r>
    <r>
      <rPr>
        <b/>
        <sz val="12"/>
        <rFont val="新細明體"/>
        <family val="1"/>
      </rPr>
      <t>月</t>
    </r>
  </si>
  <si>
    <r>
      <t xml:space="preserve">Feb.            </t>
    </r>
    <r>
      <rPr>
        <b/>
        <sz val="12"/>
        <color indexed="10"/>
        <rFont val="Times New Roman"/>
        <family val="1"/>
      </rPr>
      <t>2006</t>
    </r>
  </si>
  <si>
    <r>
      <t>Feb.</t>
    </r>
    <r>
      <rPr>
        <b/>
        <sz val="12"/>
        <color indexed="10"/>
        <rFont val="Times New Roman"/>
        <family val="1"/>
      </rPr>
      <t xml:space="preserve">  2005</t>
    </r>
  </si>
  <si>
    <r>
      <t>95</t>
    </r>
    <r>
      <rPr>
        <b/>
        <sz val="12"/>
        <rFont val="新細明體"/>
        <family val="1"/>
      </rPr>
      <t>年</t>
    </r>
    <r>
      <rPr>
        <b/>
        <sz val="12"/>
        <rFont val="Times New Roman"/>
        <family val="1"/>
      </rPr>
      <t xml:space="preserve">              1-2</t>
    </r>
    <r>
      <rPr>
        <b/>
        <sz val="12"/>
        <rFont val="新細明體"/>
        <family val="1"/>
      </rPr>
      <t>月</t>
    </r>
  </si>
  <si>
    <r>
      <t xml:space="preserve">Jan.-Feb.     </t>
    </r>
    <r>
      <rPr>
        <b/>
        <sz val="12"/>
        <color indexed="10"/>
        <rFont val="Times New Roman"/>
        <family val="1"/>
      </rPr>
      <t>2006</t>
    </r>
  </si>
  <si>
    <r>
      <t xml:space="preserve">Jan.-Feb.      </t>
    </r>
    <r>
      <rPr>
        <b/>
        <sz val="12"/>
        <color indexed="10"/>
        <rFont val="Times New Roman"/>
        <family val="1"/>
      </rPr>
      <t>2006</t>
    </r>
  </si>
  <si>
    <r>
      <t xml:space="preserve">Jan.-Feb.      </t>
    </r>
    <r>
      <rPr>
        <b/>
        <sz val="12"/>
        <color indexed="10"/>
        <rFont val="Times New Roman"/>
        <family val="1"/>
      </rPr>
      <t xml:space="preserve">2005 </t>
    </r>
  </si>
  <si>
    <t>[圖  一]  我 國 近 年 出 進 口 外 匯 收 支 之 變 動 趨 勢 (93年-95年)</t>
  </si>
  <si>
    <t>CHART 1  COMPARISON OF FOREIGN EXCHANGE EXPORT PROCEEDS AND IMPORT PAYMENTS (2004-2006)</t>
  </si>
  <si>
    <t>九十三年</t>
  </si>
  <si>
    <t xml:space="preserve">     九十四年</t>
  </si>
  <si>
    <t xml:space="preserve">  九十五年</t>
  </si>
  <si>
    <t>九十五年二月份出進口外匯收支概況</t>
  </si>
  <si>
    <r>
      <t>出口外匯收入計</t>
    </r>
    <r>
      <rPr>
        <b/>
        <sz val="12"/>
        <color indexed="8"/>
        <rFont val="Times New Roman"/>
        <family val="1"/>
      </rPr>
      <t>15,091.4</t>
    </r>
    <r>
      <rPr>
        <b/>
        <sz val="12"/>
        <color indexed="8"/>
        <rFont val="新細明體"/>
        <family val="1"/>
      </rPr>
      <t>百萬美元，較上年同期增加</t>
    </r>
    <r>
      <rPr>
        <b/>
        <sz val="12"/>
        <color indexed="8"/>
        <rFont val="Times New Roman"/>
        <family val="1"/>
      </rPr>
      <t>829.1</t>
    </r>
    <r>
      <rPr>
        <b/>
        <sz val="12"/>
        <color indexed="8"/>
        <rFont val="新細明體"/>
        <family val="1"/>
      </rPr>
      <t>百萬美元或</t>
    </r>
    <r>
      <rPr>
        <b/>
        <sz val="12"/>
        <color indexed="8"/>
        <rFont val="Times New Roman"/>
        <family val="1"/>
      </rPr>
      <t>5.8%</t>
    </r>
    <r>
      <rPr>
        <b/>
        <sz val="12"/>
        <color indexed="8"/>
        <rFont val="新細明體"/>
        <family val="1"/>
      </rPr>
      <t>（詳表一）。</t>
    </r>
  </si>
  <si>
    <r>
      <t>進口外匯支出計</t>
    </r>
    <r>
      <rPr>
        <b/>
        <sz val="12"/>
        <color indexed="8"/>
        <rFont val="Times New Roman"/>
        <family val="1"/>
      </rPr>
      <t>14,315.7</t>
    </r>
    <r>
      <rPr>
        <b/>
        <sz val="12"/>
        <color indexed="8"/>
        <rFont val="新細明體"/>
        <family val="1"/>
      </rPr>
      <t>百萬美元，較上年同期增加</t>
    </r>
    <r>
      <rPr>
        <b/>
        <sz val="12"/>
        <color indexed="8"/>
        <rFont val="Times New Roman"/>
        <family val="1"/>
      </rPr>
      <t>1,602.3</t>
    </r>
    <r>
      <rPr>
        <b/>
        <sz val="12"/>
        <color indexed="8"/>
        <rFont val="新細明體"/>
        <family val="1"/>
      </rPr>
      <t>百萬美元或</t>
    </r>
    <r>
      <rPr>
        <b/>
        <sz val="12"/>
        <color indexed="8"/>
        <rFont val="Times New Roman"/>
        <family val="1"/>
      </rPr>
      <t>12.6%</t>
    </r>
    <r>
      <rPr>
        <b/>
        <sz val="12"/>
        <color indexed="8"/>
        <rFont val="新細明體"/>
        <family val="1"/>
      </rPr>
      <t>（詳表一）。</t>
    </r>
  </si>
  <si>
    <r>
      <t>結售新台幣部份計</t>
    </r>
    <r>
      <rPr>
        <b/>
        <sz val="12"/>
        <color indexed="8"/>
        <rFont val="Times New Roman"/>
        <family val="1"/>
      </rPr>
      <t>1,695.6</t>
    </r>
    <r>
      <rPr>
        <b/>
        <sz val="12"/>
        <color indexed="8"/>
        <rFont val="新細明體"/>
        <family val="1"/>
      </rPr>
      <t>百萬美元，較上年同期減少</t>
    </r>
    <r>
      <rPr>
        <b/>
        <sz val="12"/>
        <color indexed="8"/>
        <rFont val="Times New Roman"/>
        <family val="1"/>
      </rPr>
      <t>173.7</t>
    </r>
    <r>
      <rPr>
        <b/>
        <sz val="12"/>
        <color indexed="8"/>
        <rFont val="新細明體"/>
        <family val="1"/>
      </rPr>
      <t>百萬美元或</t>
    </r>
    <r>
      <rPr>
        <b/>
        <sz val="12"/>
        <color indexed="8"/>
        <rFont val="Times New Roman"/>
        <family val="1"/>
      </rPr>
      <t>9.3%</t>
    </r>
    <r>
      <rPr>
        <b/>
        <sz val="12"/>
        <color indexed="8"/>
        <rFont val="新細明體"/>
        <family val="1"/>
      </rPr>
      <t>（詳表二）。</t>
    </r>
  </si>
  <si>
    <r>
      <t>未立即結售新台幣部份計</t>
    </r>
    <r>
      <rPr>
        <b/>
        <sz val="12"/>
        <color indexed="8"/>
        <rFont val="Times New Roman"/>
        <family val="1"/>
      </rPr>
      <t>13,395.8</t>
    </r>
    <r>
      <rPr>
        <b/>
        <sz val="12"/>
        <color indexed="8"/>
        <rFont val="新細明體"/>
        <family val="1"/>
      </rPr>
      <t>百萬美元，較上年同期增加</t>
    </r>
    <r>
      <rPr>
        <b/>
        <sz val="12"/>
        <color indexed="8"/>
        <rFont val="Times New Roman"/>
        <family val="1"/>
      </rPr>
      <t>1,002.8</t>
    </r>
    <r>
      <rPr>
        <b/>
        <sz val="12"/>
        <color indexed="8"/>
        <rFont val="新細明體"/>
        <family val="1"/>
      </rPr>
      <t>百萬美元或</t>
    </r>
    <r>
      <rPr>
        <b/>
        <sz val="12"/>
        <color indexed="8"/>
        <rFont val="Times New Roman"/>
        <family val="1"/>
      </rPr>
      <t>8.1%</t>
    </r>
    <r>
      <rPr>
        <b/>
        <sz val="12"/>
        <color indexed="8"/>
        <rFont val="新細明體"/>
        <family val="1"/>
      </rPr>
      <t>（詳表二）。</t>
    </r>
  </si>
  <si>
    <r>
      <t>以新台幣結購計</t>
    </r>
    <r>
      <rPr>
        <b/>
        <sz val="12"/>
        <color indexed="8"/>
        <rFont val="Times New Roman"/>
        <family val="1"/>
      </rPr>
      <t>3,057.8</t>
    </r>
    <r>
      <rPr>
        <b/>
        <sz val="12"/>
        <color indexed="8"/>
        <rFont val="新細明體"/>
        <family val="1"/>
      </rPr>
      <t>百萬美元，較上年同期增加</t>
    </r>
    <r>
      <rPr>
        <b/>
        <sz val="12"/>
        <color indexed="8"/>
        <rFont val="Times New Roman"/>
        <family val="1"/>
      </rPr>
      <t>6.5</t>
    </r>
    <r>
      <rPr>
        <b/>
        <sz val="12"/>
        <color indexed="8"/>
        <rFont val="新細明體"/>
        <family val="1"/>
      </rPr>
      <t>百萬美元或</t>
    </r>
    <r>
      <rPr>
        <b/>
        <sz val="12"/>
        <color indexed="8"/>
        <rFont val="Times New Roman"/>
        <family val="1"/>
      </rPr>
      <t>0.2%</t>
    </r>
    <r>
      <rPr>
        <b/>
        <sz val="12"/>
        <color indexed="8"/>
        <rFont val="新細明體"/>
        <family val="1"/>
      </rPr>
      <t>（詳表三）。</t>
    </r>
  </si>
  <si>
    <r>
      <t>未以新台幣結購計</t>
    </r>
    <r>
      <rPr>
        <b/>
        <sz val="12"/>
        <color indexed="8"/>
        <rFont val="Times New Roman"/>
        <family val="1"/>
      </rPr>
      <t>11,257.9</t>
    </r>
    <r>
      <rPr>
        <b/>
        <sz val="12"/>
        <color indexed="8"/>
        <rFont val="新細明體"/>
        <family val="1"/>
      </rPr>
      <t>百萬美元，較上年同期增加</t>
    </r>
    <r>
      <rPr>
        <b/>
        <sz val="12"/>
        <color indexed="8"/>
        <rFont val="Times New Roman"/>
        <family val="1"/>
      </rPr>
      <t>1,595.8</t>
    </r>
    <r>
      <rPr>
        <b/>
        <sz val="12"/>
        <color indexed="8"/>
        <rFont val="新細明體"/>
        <family val="1"/>
      </rPr>
      <t>百萬美元或</t>
    </r>
    <r>
      <rPr>
        <b/>
        <sz val="12"/>
        <color indexed="8"/>
        <rFont val="Times New Roman"/>
        <family val="1"/>
      </rPr>
      <t>16.5%</t>
    </r>
    <r>
      <rPr>
        <b/>
        <sz val="12"/>
        <color indexed="8"/>
        <rFont val="新細明體"/>
        <family val="1"/>
      </rPr>
      <t>（詳表三）。</t>
    </r>
  </si>
  <si>
    <t>遠期信用狀計</t>
  </si>
  <si>
    <t>r</t>
  </si>
  <si>
    <t>94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</si>
</sst>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1">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25" fillId="0" borderId="0" xfId="0" applyFont="1" applyAlignment="1">
      <alignment/>
    </xf>
    <xf numFmtId="0" fontId="26" fillId="0" borderId="0" xfId="0" applyFont="1" applyAlignment="1">
      <alignment/>
    </xf>
    <xf numFmtId="43" fontId="26" fillId="0" borderId="0" xfId="18" applyFont="1" applyAlignment="1">
      <alignment/>
    </xf>
    <xf numFmtId="187" fontId="25"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27" fillId="0" borderId="0" xfId="0" applyFont="1" applyAlignment="1">
      <alignment/>
    </xf>
    <xf numFmtId="184" fontId="27" fillId="0" borderId="0" xfId="0" applyNumberFormat="1" applyFont="1" applyAlignment="1">
      <alignment horizontal="right"/>
    </xf>
    <xf numFmtId="185" fontId="27" fillId="0" borderId="0" xfId="0" applyNumberFormat="1" applyFont="1" applyAlignment="1">
      <alignment horizontal="right"/>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8"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5" applyFont="1">
      <alignment/>
      <protection/>
    </xf>
    <xf numFmtId="3" fontId="18" fillId="0" borderId="0" xfId="17" applyNumberFormat="1" applyFont="1" applyAlignment="1">
      <alignment horizontal="center"/>
      <protection/>
    </xf>
    <xf numFmtId="49" fontId="16" fillId="0" borderId="0" xfId="17" applyNumberFormat="1" applyFont="1" applyAlignment="1">
      <alignment horizontal="center"/>
      <protection/>
    </xf>
    <xf numFmtId="188" fontId="16" fillId="0" borderId="0" xfId="17" applyNumberFormat="1" applyFont="1">
      <alignment/>
      <protection/>
    </xf>
    <xf numFmtId="49" fontId="11" fillId="0" borderId="6" xfId="0" applyNumberFormat="1" applyFont="1" applyBorder="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947656"/>
        <c:axId val="6252890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5889234"/>
        <c:axId val="31676515"/>
      </c:lineChart>
      <c:catAx>
        <c:axId val="694765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2528905"/>
        <c:crossesAt val="5000"/>
        <c:auto val="0"/>
        <c:lblOffset val="100"/>
        <c:noMultiLvlLbl val="0"/>
      </c:catAx>
      <c:valAx>
        <c:axId val="62528905"/>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947656"/>
        <c:crossesAt val="1"/>
        <c:crossBetween val="between"/>
        <c:dispUnits/>
        <c:majorUnit val="1000"/>
      </c:valAx>
      <c:catAx>
        <c:axId val="25889234"/>
        <c:scaling>
          <c:orientation val="minMax"/>
        </c:scaling>
        <c:axPos val="b"/>
        <c:delete val="1"/>
        <c:majorTickMark val="in"/>
        <c:minorTickMark val="none"/>
        <c:tickLblPos val="nextTo"/>
        <c:crossAx val="31676515"/>
        <c:crossesAt val="5000"/>
        <c:auto val="0"/>
        <c:lblOffset val="100"/>
        <c:noMultiLvlLbl val="0"/>
      </c:catAx>
      <c:valAx>
        <c:axId val="31676515"/>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588923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6653180"/>
        <c:axId val="15660893"/>
      </c:barChart>
      <c:catAx>
        <c:axId val="1665318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5660893"/>
        <c:crosses val="autoZero"/>
        <c:auto val="0"/>
        <c:lblOffset val="100"/>
        <c:noMultiLvlLbl val="0"/>
      </c:catAx>
      <c:valAx>
        <c:axId val="15660893"/>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6653180"/>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730310"/>
        <c:axId val="60572791"/>
      </c:barChart>
      <c:catAx>
        <c:axId val="673031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0572791"/>
        <c:crossesAt val="0"/>
        <c:auto val="0"/>
        <c:lblOffset val="100"/>
        <c:noMultiLvlLbl val="0"/>
      </c:catAx>
      <c:valAx>
        <c:axId val="60572791"/>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730310"/>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3350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430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lash95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概況1 "/>
      <sheetName val="概況2 "/>
      <sheetName val="table1"/>
      <sheetName val="table2"/>
      <sheetName val="table3"/>
      <sheetName val="table4"/>
      <sheetName val="table5"/>
      <sheetName val="LastYear"/>
    </sheetNames>
    <sheetDataSet>
      <sheetData sheetId="8">
        <row r="13">
          <cell r="N13">
            <v>7025.4</v>
          </cell>
          <cell r="O13">
            <v>22224.300000000003</v>
          </cell>
        </row>
        <row r="14">
          <cell r="N14">
            <v>3974.1</v>
          </cell>
          <cell r="O14">
            <v>12562.2</v>
          </cell>
        </row>
        <row r="15">
          <cell r="N15">
            <v>3051.3</v>
          </cell>
          <cell r="O15">
            <v>9662.1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A2" sqref="A2"/>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7" width="6.50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78" customFormat="1" ht="24" customHeight="1">
      <c r="A1" s="108" t="s">
        <v>166</v>
      </c>
      <c r="B1" s="109"/>
      <c r="C1" s="109"/>
      <c r="D1" s="109"/>
      <c r="E1" s="109"/>
      <c r="F1" s="109"/>
      <c r="G1" s="109"/>
      <c r="H1" s="109"/>
      <c r="I1" s="109"/>
      <c r="J1" s="109"/>
      <c r="K1" s="109"/>
      <c r="L1" s="109"/>
      <c r="M1" s="109"/>
      <c r="N1" s="109"/>
    </row>
    <row r="2" s="79" customFormat="1" ht="17.25" customHeight="1">
      <c r="F2" s="80"/>
    </row>
    <row r="3" spans="1:14" s="78" customFormat="1" ht="17.25" customHeight="1">
      <c r="A3" s="110" t="s">
        <v>127</v>
      </c>
      <c r="B3" s="110"/>
      <c r="C3" s="110"/>
      <c r="D3" s="110"/>
      <c r="E3" s="110"/>
      <c r="F3" s="110"/>
      <c r="G3" s="110"/>
      <c r="H3" s="110"/>
      <c r="I3" s="110"/>
      <c r="J3" s="110"/>
      <c r="K3" s="110"/>
      <c r="L3" s="110"/>
      <c r="M3" s="110"/>
      <c r="N3" s="111"/>
    </row>
    <row r="4" s="78" customFormat="1" ht="17.25" customHeight="1">
      <c r="A4" s="78" t="s">
        <v>128</v>
      </c>
    </row>
    <row r="5" s="78" customFormat="1" ht="17.25" customHeight="1">
      <c r="A5" s="78" t="s">
        <v>129</v>
      </c>
    </row>
    <row r="6" spans="2:11" s="78" customFormat="1" ht="17.25" customHeight="1">
      <c r="B6" s="81" t="s">
        <v>167</v>
      </c>
      <c r="D6" s="82"/>
      <c r="H6" s="83"/>
      <c r="K6" s="84"/>
    </row>
    <row r="7" spans="2:11" s="78" customFormat="1" ht="17.25" customHeight="1">
      <c r="B7" s="78" t="s">
        <v>168</v>
      </c>
      <c r="D7" s="82"/>
      <c r="H7" s="83"/>
      <c r="K7" s="84"/>
    </row>
    <row r="8" s="78" customFormat="1" ht="17.25" customHeight="1">
      <c r="A8" s="78" t="s">
        <v>130</v>
      </c>
    </row>
    <row r="9" spans="2:13" s="78" customFormat="1" ht="17.25" customHeight="1">
      <c r="B9" s="78" t="s">
        <v>169</v>
      </c>
      <c r="E9" s="82"/>
      <c r="I9" s="82"/>
      <c r="J9" s="85"/>
      <c r="M9" s="84"/>
    </row>
    <row r="10" spans="2:13" s="78" customFormat="1" ht="17.25" customHeight="1">
      <c r="B10" s="78" t="s">
        <v>170</v>
      </c>
      <c r="E10" s="86"/>
      <c r="I10" s="82"/>
      <c r="J10" s="85"/>
      <c r="M10" s="84"/>
    </row>
    <row r="11" s="78" customFormat="1" ht="17.25" customHeight="1">
      <c r="A11" s="78" t="s">
        <v>131</v>
      </c>
    </row>
    <row r="12" spans="2:11" s="78" customFormat="1" ht="17.25" customHeight="1">
      <c r="B12" s="78" t="s">
        <v>171</v>
      </c>
      <c r="D12" s="82"/>
      <c r="H12" s="82"/>
      <c r="K12" s="87"/>
    </row>
    <row r="13" spans="2:11" s="78" customFormat="1" ht="17.25" customHeight="1">
      <c r="B13" s="78" t="s">
        <v>172</v>
      </c>
      <c r="D13" s="82"/>
      <c r="H13" s="82"/>
      <c r="K13" s="87"/>
    </row>
    <row r="14" s="78" customFormat="1" ht="17.25" customHeight="1">
      <c r="A14" s="78" t="s">
        <v>132</v>
      </c>
    </row>
    <row r="15" spans="1:4" s="78" customFormat="1" ht="17.25" customHeight="1">
      <c r="A15" s="85"/>
      <c r="B15" s="78" t="s">
        <v>133</v>
      </c>
      <c r="D15" s="88"/>
    </row>
    <row r="16" spans="3:9" s="78" customFormat="1" ht="17.25" customHeight="1">
      <c r="C16" s="78" t="s">
        <v>134</v>
      </c>
      <c r="D16" s="89">
        <v>1345.1</v>
      </c>
      <c r="E16" s="78" t="s">
        <v>135</v>
      </c>
      <c r="H16" s="90">
        <v>0.089</v>
      </c>
      <c r="I16" s="78" t="s">
        <v>136</v>
      </c>
    </row>
    <row r="17" spans="3:9" s="78" customFormat="1" ht="17.25" customHeight="1">
      <c r="C17" s="78" t="s">
        <v>173</v>
      </c>
      <c r="D17" s="89">
        <v>700.7</v>
      </c>
      <c r="E17" s="78" t="s">
        <v>135</v>
      </c>
      <c r="H17" s="90">
        <v>0.046</v>
      </c>
      <c r="I17" s="78" t="s">
        <v>136</v>
      </c>
    </row>
    <row r="18" spans="3:9" s="78" customFormat="1" ht="17.25" customHeight="1">
      <c r="C18" s="78" t="s">
        <v>138</v>
      </c>
      <c r="D18" s="89">
        <v>298.2</v>
      </c>
      <c r="E18" s="78" t="s">
        <v>135</v>
      </c>
      <c r="H18" s="90">
        <v>0.02</v>
      </c>
      <c r="I18" s="78" t="s">
        <v>136</v>
      </c>
    </row>
    <row r="19" spans="3:9" s="78" customFormat="1" ht="17.25" customHeight="1">
      <c r="C19" s="78" t="s">
        <v>139</v>
      </c>
      <c r="D19" s="89">
        <v>12747.4</v>
      </c>
      <c r="E19" s="78" t="s">
        <v>135</v>
      </c>
      <c r="H19" s="90">
        <v>0.845</v>
      </c>
      <c r="I19" s="78" t="s">
        <v>136</v>
      </c>
    </row>
    <row r="20" spans="1:8" s="78" customFormat="1" ht="17.25" customHeight="1">
      <c r="A20" s="85"/>
      <c r="B20" s="78" t="s">
        <v>140</v>
      </c>
      <c r="D20" s="88"/>
      <c r="H20" s="88"/>
    </row>
    <row r="21" spans="3:9" s="78" customFormat="1" ht="17.25" customHeight="1">
      <c r="C21" s="78" t="s">
        <v>134</v>
      </c>
      <c r="D21" s="89">
        <v>266.2</v>
      </c>
      <c r="E21" s="78" t="s">
        <v>141</v>
      </c>
      <c r="H21" s="90">
        <v>0.019</v>
      </c>
      <c r="I21" s="78" t="s">
        <v>136</v>
      </c>
    </row>
    <row r="22" spans="3:9" s="78" customFormat="1" ht="17.25" customHeight="1">
      <c r="C22" s="78" t="s">
        <v>137</v>
      </c>
      <c r="D22" s="89">
        <v>2856.9</v>
      </c>
      <c r="E22" s="78" t="s">
        <v>141</v>
      </c>
      <c r="H22" s="90">
        <v>0.2</v>
      </c>
      <c r="I22" s="78" t="s">
        <v>136</v>
      </c>
    </row>
    <row r="23" spans="3:9" s="78" customFormat="1" ht="17.25" customHeight="1">
      <c r="C23" s="78" t="s">
        <v>138</v>
      </c>
      <c r="D23" s="89">
        <v>217</v>
      </c>
      <c r="E23" s="78" t="s">
        <v>141</v>
      </c>
      <c r="H23" s="90">
        <v>0.015</v>
      </c>
      <c r="I23" s="78" t="s">
        <v>136</v>
      </c>
    </row>
    <row r="24" spans="3:9" s="78" customFormat="1" ht="17.25" customHeight="1">
      <c r="C24" s="78" t="s">
        <v>139</v>
      </c>
      <c r="D24" s="89">
        <v>10975.6</v>
      </c>
      <c r="E24" s="78" t="s">
        <v>141</v>
      </c>
      <c r="H24" s="90">
        <v>0.766</v>
      </c>
      <c r="I24" s="78" t="s">
        <v>136</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69" t="s">
        <v>45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79</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72</v>
      </c>
      <c r="B6" s="11"/>
      <c r="C6" s="12" t="s">
        <v>10</v>
      </c>
      <c r="D6" s="12"/>
      <c r="P6" s="6" t="s">
        <v>60</v>
      </c>
      <c r="Q6" s="8"/>
    </row>
    <row r="7" spans="1:17" s="46" customFormat="1" ht="16.5">
      <c r="A7" s="45"/>
      <c r="B7" s="118" t="s">
        <v>147</v>
      </c>
      <c r="C7" s="119"/>
      <c r="D7" s="119"/>
      <c r="E7" s="119"/>
      <c r="F7" s="119"/>
      <c r="G7" s="120"/>
      <c r="H7" s="118" t="s">
        <v>148</v>
      </c>
      <c r="I7" s="119"/>
      <c r="J7" s="119"/>
      <c r="K7" s="119"/>
      <c r="L7" s="119"/>
      <c r="M7" s="120"/>
      <c r="N7" s="124" t="s">
        <v>78</v>
      </c>
      <c r="O7" s="124"/>
      <c r="P7" s="124"/>
      <c r="Q7" s="125"/>
    </row>
    <row r="8" spans="1:17" s="46" customFormat="1" ht="16.5">
      <c r="A8" s="70" t="s">
        <v>73</v>
      </c>
      <c r="B8" s="121">
        <v>2006</v>
      </c>
      <c r="C8" s="122"/>
      <c r="D8" s="122"/>
      <c r="E8" s="122"/>
      <c r="F8" s="122"/>
      <c r="G8" s="123"/>
      <c r="H8" s="121">
        <v>2005</v>
      </c>
      <c r="I8" s="122"/>
      <c r="J8" s="122"/>
      <c r="K8" s="122"/>
      <c r="L8" s="122"/>
      <c r="M8" s="123"/>
      <c r="N8" s="126" t="s">
        <v>9</v>
      </c>
      <c r="O8" s="127"/>
      <c r="P8" s="127"/>
      <c r="Q8" s="128"/>
    </row>
    <row r="9" spans="1:17" s="46" customFormat="1" ht="16.5">
      <c r="A9" s="44" t="s">
        <v>7</v>
      </c>
      <c r="B9" s="112" t="s">
        <v>2</v>
      </c>
      <c r="C9" s="113"/>
      <c r="D9" s="112" t="s">
        <v>4</v>
      </c>
      <c r="E9" s="113"/>
      <c r="F9" s="112" t="s">
        <v>5</v>
      </c>
      <c r="G9" s="113"/>
      <c r="H9" s="112" t="s">
        <v>75</v>
      </c>
      <c r="I9" s="113"/>
      <c r="J9" s="112" t="s">
        <v>76</v>
      </c>
      <c r="K9" s="113"/>
      <c r="L9" s="112" t="s">
        <v>77</v>
      </c>
      <c r="M9" s="113"/>
      <c r="N9" s="129" t="s">
        <v>75</v>
      </c>
      <c r="O9" s="130"/>
      <c r="P9" s="133" t="s">
        <v>76</v>
      </c>
      <c r="Q9" s="113"/>
    </row>
    <row r="10" spans="1:17" s="46" customFormat="1" ht="16.5">
      <c r="A10" s="47"/>
      <c r="B10" s="114" t="s">
        <v>3</v>
      </c>
      <c r="C10" s="115"/>
      <c r="D10" s="114" t="s">
        <v>11</v>
      </c>
      <c r="E10" s="115"/>
      <c r="F10" s="112" t="s">
        <v>125</v>
      </c>
      <c r="G10" s="113"/>
      <c r="H10" s="114" t="s">
        <v>3</v>
      </c>
      <c r="I10" s="115"/>
      <c r="J10" s="114" t="s">
        <v>11</v>
      </c>
      <c r="K10" s="115"/>
      <c r="L10" s="112" t="s">
        <v>6</v>
      </c>
      <c r="M10" s="113"/>
      <c r="N10" s="131" t="s">
        <v>12</v>
      </c>
      <c r="O10" s="132"/>
      <c r="P10" s="126" t="s">
        <v>46</v>
      </c>
      <c r="Q10" s="132"/>
    </row>
    <row r="11" spans="1:17" s="46" customFormat="1" ht="16.5">
      <c r="A11" s="71" t="s">
        <v>74</v>
      </c>
      <c r="B11" s="114" t="s">
        <v>13</v>
      </c>
      <c r="C11" s="115"/>
      <c r="D11" s="114" t="s">
        <v>14</v>
      </c>
      <c r="E11" s="115"/>
      <c r="F11" s="114" t="s">
        <v>15</v>
      </c>
      <c r="G11" s="115"/>
      <c r="H11" s="114" t="s">
        <v>13</v>
      </c>
      <c r="I11" s="115"/>
      <c r="J11" s="114" t="s">
        <v>14</v>
      </c>
      <c r="K11" s="115"/>
      <c r="L11" s="114" t="s">
        <v>15</v>
      </c>
      <c r="M11" s="115"/>
      <c r="N11" s="72" t="s">
        <v>80</v>
      </c>
      <c r="O11" s="26"/>
      <c r="P11" s="72" t="s">
        <v>80</v>
      </c>
      <c r="Q11" s="27"/>
    </row>
    <row r="12" spans="1:17" s="46" customFormat="1" ht="16.5">
      <c r="A12" s="48" t="s">
        <v>1</v>
      </c>
      <c r="B12" s="116" t="s">
        <v>16</v>
      </c>
      <c r="C12" s="117"/>
      <c r="D12" s="116" t="s">
        <v>17</v>
      </c>
      <c r="E12" s="117"/>
      <c r="F12" s="116" t="s">
        <v>18</v>
      </c>
      <c r="G12" s="117"/>
      <c r="H12" s="116" t="s">
        <v>68</v>
      </c>
      <c r="I12" s="117"/>
      <c r="J12" s="116" t="s">
        <v>69</v>
      </c>
      <c r="K12" s="117"/>
      <c r="L12" s="116" t="s">
        <v>70</v>
      </c>
      <c r="M12" s="117"/>
      <c r="N12" s="28" t="s">
        <v>20</v>
      </c>
      <c r="O12" s="29" t="s">
        <v>21</v>
      </c>
      <c r="P12" s="28" t="s">
        <v>20</v>
      </c>
      <c r="Q12" s="30" t="s">
        <v>21</v>
      </c>
    </row>
    <row r="13" spans="1:17" ht="39.75" customHeight="1">
      <c r="A13" s="66" t="s">
        <v>145</v>
      </c>
      <c r="B13" s="39"/>
      <c r="C13" s="38">
        <v>31960.3</v>
      </c>
      <c r="D13" s="40"/>
      <c r="E13" s="38">
        <v>31519.6</v>
      </c>
      <c r="F13" s="40"/>
      <c r="G13" s="38">
        <v>440.6999999999989</v>
      </c>
      <c r="H13" s="39"/>
      <c r="I13" s="38">
        <v>31260.8</v>
      </c>
      <c r="J13" s="40"/>
      <c r="K13" s="38">
        <v>29249.7</v>
      </c>
      <c r="L13" s="40"/>
      <c r="M13" s="38">
        <v>2011.1</v>
      </c>
      <c r="N13" s="16">
        <v>699.5000000000018</v>
      </c>
      <c r="O13" s="16">
        <v>2.2376266762207035</v>
      </c>
      <c r="P13" s="16">
        <v>2269.9</v>
      </c>
      <c r="Q13" s="24">
        <v>7.760421474408297</v>
      </c>
    </row>
    <row r="14" spans="1:17" ht="39.75" customHeight="1">
      <c r="A14" s="23" t="s">
        <v>144</v>
      </c>
      <c r="B14" s="39" t="s">
        <v>71</v>
      </c>
      <c r="C14" s="38">
        <v>16868.9</v>
      </c>
      <c r="D14" s="40" t="s">
        <v>71</v>
      </c>
      <c r="E14" s="38">
        <v>17203.9</v>
      </c>
      <c r="F14" s="40" t="s">
        <v>71</v>
      </c>
      <c r="G14" s="38">
        <v>-335</v>
      </c>
      <c r="H14" s="39"/>
      <c r="I14" s="38">
        <v>16998.5</v>
      </c>
      <c r="J14" s="40"/>
      <c r="K14" s="38">
        <v>16536.3</v>
      </c>
      <c r="L14" s="40"/>
      <c r="M14" s="38">
        <v>462.2000000000007</v>
      </c>
      <c r="N14" s="16">
        <v>-129.59999999999854</v>
      </c>
      <c r="O14" s="16">
        <v>-0.7624202135482457</v>
      </c>
      <c r="P14" s="16">
        <v>667.6000000000022</v>
      </c>
      <c r="Q14" s="24">
        <v>4.03717881267274</v>
      </c>
    </row>
    <row r="15" spans="1:17" ht="39.75" customHeight="1">
      <c r="A15" s="23" t="s">
        <v>81</v>
      </c>
      <c r="B15" s="39"/>
      <c r="C15" s="38">
        <v>15091.4</v>
      </c>
      <c r="D15" s="40"/>
      <c r="E15" s="38">
        <v>14315.7</v>
      </c>
      <c r="F15" s="40"/>
      <c r="G15" s="38">
        <v>775.6999999999989</v>
      </c>
      <c r="H15" s="39"/>
      <c r="I15" s="38">
        <v>14262.3</v>
      </c>
      <c r="J15" s="40"/>
      <c r="K15" s="38">
        <v>12713.4</v>
      </c>
      <c r="L15" s="40"/>
      <c r="M15" s="38">
        <v>1548.9</v>
      </c>
      <c r="N15" s="16">
        <v>829.1</v>
      </c>
      <c r="O15" s="16">
        <v>5.813227880496136</v>
      </c>
      <c r="P15" s="16">
        <v>1602.3</v>
      </c>
      <c r="Q15" s="24">
        <v>12.603237528906517</v>
      </c>
    </row>
    <row r="16" spans="1:17" ht="9.75" customHeight="1">
      <c r="A16" s="31"/>
      <c r="B16" s="31"/>
      <c r="C16" s="32"/>
      <c r="D16" s="32"/>
      <c r="E16" s="32"/>
      <c r="F16" s="32"/>
      <c r="G16" s="32"/>
      <c r="H16" s="32"/>
      <c r="I16" s="32"/>
      <c r="J16" s="32"/>
      <c r="K16" s="32"/>
      <c r="L16" s="32"/>
      <c r="M16" s="32"/>
      <c r="N16" s="32"/>
      <c r="O16" s="32"/>
      <c r="P16" s="32"/>
      <c r="Q16" s="35"/>
    </row>
    <row r="17" spans="1:2" ht="15" customHeight="1">
      <c r="A17" s="20" t="s">
        <v>82</v>
      </c>
      <c r="B17" s="11"/>
    </row>
    <row r="18" spans="1:2" ht="15" customHeight="1">
      <c r="A18" s="19" t="s">
        <v>59</v>
      </c>
      <c r="B18"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workbookViewId="0" topLeftCell="A1">
      <selection activeCell="A5" sqref="A5"/>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69" t="s">
        <v>94</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88</v>
      </c>
      <c r="K4" s="8"/>
      <c r="L4" s="9"/>
      <c r="M4" s="9"/>
      <c r="N4" s="9"/>
    </row>
    <row r="5" spans="1:11" ht="15" customHeight="1">
      <c r="A5" s="20" t="s">
        <v>84</v>
      </c>
      <c r="B5" s="11"/>
      <c r="C5" s="12" t="s">
        <v>22</v>
      </c>
      <c r="D5" s="12"/>
      <c r="H5" s="10"/>
      <c r="I5" s="10"/>
      <c r="J5" s="6" t="s">
        <v>62</v>
      </c>
      <c r="K5" s="8"/>
    </row>
    <row r="6" spans="1:11" s="46" customFormat="1" ht="16.5">
      <c r="A6" s="45"/>
      <c r="B6" s="149"/>
      <c r="C6" s="119"/>
      <c r="D6" s="119"/>
      <c r="E6" s="119"/>
      <c r="F6" s="119"/>
      <c r="G6" s="120"/>
      <c r="H6" s="118" t="s">
        <v>87</v>
      </c>
      <c r="I6" s="141"/>
      <c r="J6" s="141"/>
      <c r="K6" s="142"/>
    </row>
    <row r="7" spans="1:11" s="46" customFormat="1" ht="16.5">
      <c r="A7" s="70" t="s">
        <v>83</v>
      </c>
      <c r="B7" s="143" t="s">
        <v>89</v>
      </c>
      <c r="C7" s="144"/>
      <c r="D7" s="144"/>
      <c r="E7" s="144"/>
      <c r="F7" s="144"/>
      <c r="G7" s="145"/>
      <c r="H7" s="131" t="s">
        <v>9</v>
      </c>
      <c r="I7" s="127"/>
      <c r="J7" s="127"/>
      <c r="K7" s="128"/>
    </row>
    <row r="8" spans="1:11" s="49" customFormat="1" ht="16.5">
      <c r="A8" s="44" t="s">
        <v>7</v>
      </c>
      <c r="B8" s="146" t="s">
        <v>57</v>
      </c>
      <c r="C8" s="147"/>
      <c r="D8" s="147"/>
      <c r="E8" s="147"/>
      <c r="F8" s="147"/>
      <c r="G8" s="148"/>
      <c r="H8" s="73" t="s">
        <v>85</v>
      </c>
      <c r="I8" s="25"/>
      <c r="J8" s="73" t="s">
        <v>86</v>
      </c>
      <c r="K8" s="25"/>
    </row>
    <row r="9" spans="1:11" s="49" customFormat="1" ht="16.5">
      <c r="A9" s="50"/>
      <c r="B9" s="138"/>
      <c r="C9" s="125"/>
      <c r="D9" s="129" t="s">
        <v>24</v>
      </c>
      <c r="E9" s="130"/>
      <c r="F9" s="129" t="s">
        <v>27</v>
      </c>
      <c r="G9" s="130"/>
      <c r="H9" s="114" t="s">
        <v>25</v>
      </c>
      <c r="I9" s="113"/>
      <c r="J9" s="150" t="s">
        <v>28</v>
      </c>
      <c r="K9" s="113"/>
    </row>
    <row r="10" spans="1:11" s="49" customFormat="1" ht="16.5">
      <c r="A10" s="47"/>
      <c r="B10" s="112" t="s">
        <v>90</v>
      </c>
      <c r="C10" s="137"/>
      <c r="D10" s="134" t="s">
        <v>17</v>
      </c>
      <c r="E10" s="135"/>
      <c r="F10" s="134" t="s">
        <v>56</v>
      </c>
      <c r="G10" s="135"/>
      <c r="H10" s="131" t="s">
        <v>26</v>
      </c>
      <c r="I10" s="132"/>
      <c r="J10" s="126" t="s">
        <v>29</v>
      </c>
      <c r="K10" s="132"/>
    </row>
    <row r="11" spans="1:11" s="46" customFormat="1" ht="16.5">
      <c r="A11" s="71" t="s">
        <v>74</v>
      </c>
      <c r="B11" s="114" t="s">
        <v>23</v>
      </c>
      <c r="C11" s="115"/>
      <c r="D11" s="114" t="s">
        <v>25</v>
      </c>
      <c r="E11" s="115"/>
      <c r="F11" s="114" t="s">
        <v>28</v>
      </c>
      <c r="G11" s="115"/>
      <c r="H11" s="72" t="s">
        <v>80</v>
      </c>
      <c r="I11" s="26"/>
      <c r="J11" s="72" t="s">
        <v>80</v>
      </c>
      <c r="K11" s="27"/>
    </row>
    <row r="12" spans="1:11" s="46" customFormat="1" ht="16.5">
      <c r="A12" s="48" t="s">
        <v>1</v>
      </c>
      <c r="B12" s="139"/>
      <c r="C12" s="140"/>
      <c r="D12" s="136" t="s">
        <v>26</v>
      </c>
      <c r="E12" s="107"/>
      <c r="F12" s="136" t="s">
        <v>29</v>
      </c>
      <c r="G12" s="107"/>
      <c r="H12" s="28" t="s">
        <v>20</v>
      </c>
      <c r="I12" s="29" t="s">
        <v>21</v>
      </c>
      <c r="J12" s="28" t="s">
        <v>20</v>
      </c>
      <c r="K12" s="30" t="s">
        <v>21</v>
      </c>
    </row>
    <row r="13" spans="1:11" ht="39.75" customHeight="1">
      <c r="A13" s="67" t="s">
        <v>149</v>
      </c>
      <c r="B13" s="39"/>
      <c r="C13" s="38">
        <v>31960.3</v>
      </c>
      <c r="D13" s="42"/>
      <c r="E13" s="41">
        <v>3868.2</v>
      </c>
      <c r="F13" s="43"/>
      <c r="G13" s="41">
        <v>28092.1</v>
      </c>
      <c r="H13" s="14">
        <v>-182.2</v>
      </c>
      <c r="I13" s="14">
        <v>-4.498321153466325</v>
      </c>
      <c r="J13" s="14">
        <v>881.7</v>
      </c>
      <c r="K13" s="15">
        <v>3.240305177432158</v>
      </c>
    </row>
    <row r="14" spans="1:11" ht="39.75" customHeight="1">
      <c r="A14" s="23" t="s">
        <v>91</v>
      </c>
      <c r="B14" s="39" t="s">
        <v>71</v>
      </c>
      <c r="C14" s="38">
        <v>16868.9</v>
      </c>
      <c r="D14" s="39"/>
      <c r="E14" s="38">
        <v>2172.6</v>
      </c>
      <c r="F14" s="40" t="s">
        <v>71</v>
      </c>
      <c r="G14" s="38">
        <v>14696.3</v>
      </c>
      <c r="H14" s="17">
        <v>-8.5</v>
      </c>
      <c r="I14" s="17">
        <v>-0.3897116134060795</v>
      </c>
      <c r="J14" s="17">
        <v>-121.1</v>
      </c>
      <c r="K14" s="18">
        <v>-0.8172823842239529</v>
      </c>
    </row>
    <row r="15" spans="1:11" ht="39.75" customHeight="1">
      <c r="A15" s="23" t="s">
        <v>92</v>
      </c>
      <c r="B15" s="39"/>
      <c r="C15" s="38">
        <v>15091.4</v>
      </c>
      <c r="D15" s="39"/>
      <c r="E15" s="38">
        <v>1695.6</v>
      </c>
      <c r="F15" s="40"/>
      <c r="G15" s="38">
        <v>13395.8</v>
      </c>
      <c r="H15" s="17">
        <v>-173.7</v>
      </c>
      <c r="I15" s="17">
        <v>-9.29224843524314</v>
      </c>
      <c r="J15" s="17">
        <v>1002.8</v>
      </c>
      <c r="K15" s="18">
        <v>8.091664649398854</v>
      </c>
    </row>
    <row r="16" spans="1:11" ht="9.75" customHeight="1">
      <c r="A16" s="31"/>
      <c r="B16" s="31"/>
      <c r="C16" s="32"/>
      <c r="D16" s="32"/>
      <c r="E16" s="32"/>
      <c r="F16" s="32"/>
      <c r="G16" s="32"/>
      <c r="H16" s="33"/>
      <c r="I16" s="33"/>
      <c r="J16" s="33"/>
      <c r="K16" s="34"/>
    </row>
    <row r="17" spans="1:2" ht="15" customHeight="1">
      <c r="A17" s="20" t="s">
        <v>93</v>
      </c>
      <c r="B17" s="11"/>
    </row>
    <row r="18" spans="1:2" ht="15" customHeight="1">
      <c r="A18" s="20" t="s">
        <v>126</v>
      </c>
      <c r="B18" s="11"/>
    </row>
    <row r="19" spans="1:14" ht="15" customHeight="1">
      <c r="A19" s="36" t="s">
        <v>52</v>
      </c>
      <c r="B19" s="36"/>
      <c r="C19" s="37"/>
      <c r="D19" s="37"/>
      <c r="E19" s="37"/>
      <c r="F19" s="37"/>
      <c r="G19" s="37"/>
      <c r="H19" s="37"/>
      <c r="I19" s="37"/>
      <c r="J19" s="37"/>
      <c r="K19" s="37"/>
      <c r="L19" s="37"/>
      <c r="M19" s="37"/>
      <c r="N19" s="37"/>
    </row>
    <row r="20" spans="1:14" ht="15" customHeight="1">
      <c r="A20" s="36" t="s">
        <v>48</v>
      </c>
      <c r="B20" s="36"/>
      <c r="C20" s="37"/>
      <c r="D20" s="37"/>
      <c r="E20" s="37"/>
      <c r="F20" s="37"/>
      <c r="G20" s="37"/>
      <c r="H20" s="37"/>
      <c r="I20" s="37"/>
      <c r="J20" s="37"/>
      <c r="K20" s="37"/>
      <c r="L20" s="37"/>
      <c r="M20" s="37"/>
      <c r="N20" s="37"/>
    </row>
    <row r="21" spans="1:14" ht="15" customHeight="1">
      <c r="A21" s="36" t="s">
        <v>49</v>
      </c>
      <c r="B21" s="36"/>
      <c r="C21" s="37"/>
      <c r="D21" s="37"/>
      <c r="E21" s="37"/>
      <c r="F21" s="37"/>
      <c r="G21" s="37"/>
      <c r="H21" s="37"/>
      <c r="I21" s="37"/>
      <c r="J21" s="37"/>
      <c r="K21" s="37"/>
      <c r="L21" s="37"/>
      <c r="M21" s="37"/>
      <c r="N21"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6299212598425197"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workbookViewId="0" topLeftCell="A1">
      <selection activeCell="A5" sqref="A5"/>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69" t="s">
        <v>102</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88</v>
      </c>
      <c r="K4" s="8"/>
      <c r="L4" s="9"/>
      <c r="M4" s="9"/>
    </row>
    <row r="5" spans="1:11" ht="15" customHeight="1">
      <c r="A5" s="20" t="s">
        <v>101</v>
      </c>
      <c r="B5" s="11"/>
      <c r="C5" s="12" t="s">
        <v>31</v>
      </c>
      <c r="D5" s="12"/>
      <c r="H5" s="10"/>
      <c r="I5" s="10"/>
      <c r="J5" s="6" t="s">
        <v>62</v>
      </c>
      <c r="K5" s="8"/>
    </row>
    <row r="6" spans="1:11" s="46" customFormat="1" ht="16.5">
      <c r="A6" s="45"/>
      <c r="B6" s="149"/>
      <c r="C6" s="119"/>
      <c r="D6" s="119"/>
      <c r="E6" s="119"/>
      <c r="F6" s="119"/>
      <c r="G6" s="120"/>
      <c r="H6" s="141" t="s">
        <v>8</v>
      </c>
      <c r="I6" s="141"/>
      <c r="J6" s="141"/>
      <c r="K6" s="142"/>
    </row>
    <row r="7" spans="1:11" s="46" customFormat="1" ht="16.5">
      <c r="A7" s="70" t="s">
        <v>83</v>
      </c>
      <c r="B7" s="143" t="s">
        <v>100</v>
      </c>
      <c r="C7" s="151"/>
      <c r="D7" s="151"/>
      <c r="E7" s="151"/>
      <c r="F7" s="151"/>
      <c r="G7" s="152"/>
      <c r="H7" s="126" t="s">
        <v>9</v>
      </c>
      <c r="I7" s="127"/>
      <c r="J7" s="127"/>
      <c r="K7" s="128"/>
    </row>
    <row r="8" spans="1:11" s="46" customFormat="1" ht="16.5">
      <c r="A8" s="44" t="s">
        <v>7</v>
      </c>
      <c r="B8" s="146" t="s">
        <v>58</v>
      </c>
      <c r="C8" s="147"/>
      <c r="D8" s="147"/>
      <c r="E8" s="147"/>
      <c r="F8" s="147"/>
      <c r="G8" s="148"/>
      <c r="H8" s="73" t="s">
        <v>97</v>
      </c>
      <c r="I8" s="25"/>
      <c r="J8" s="73" t="s">
        <v>98</v>
      </c>
      <c r="K8" s="25"/>
    </row>
    <row r="9" spans="1:11" s="46" customFormat="1" ht="16.5">
      <c r="A9" s="51"/>
      <c r="B9" s="138"/>
      <c r="C9" s="125"/>
      <c r="D9" s="129" t="s">
        <v>96</v>
      </c>
      <c r="E9" s="130"/>
      <c r="F9" s="129" t="s">
        <v>33</v>
      </c>
      <c r="G9" s="130"/>
      <c r="H9" s="114" t="s">
        <v>32</v>
      </c>
      <c r="I9" s="113"/>
      <c r="J9" s="150" t="s">
        <v>34</v>
      </c>
      <c r="K9" s="113"/>
    </row>
    <row r="10" spans="1:11" s="46" customFormat="1" ht="15" customHeight="1">
      <c r="A10" s="47"/>
      <c r="B10" s="112" t="s">
        <v>143</v>
      </c>
      <c r="C10" s="137"/>
      <c r="D10" s="134" t="s">
        <v>17</v>
      </c>
      <c r="E10" s="135"/>
      <c r="F10" s="134" t="s">
        <v>19</v>
      </c>
      <c r="G10" s="135"/>
      <c r="H10" s="131" t="s">
        <v>26</v>
      </c>
      <c r="I10" s="132"/>
      <c r="J10" s="126" t="s">
        <v>35</v>
      </c>
      <c r="K10" s="132"/>
    </row>
    <row r="11" spans="1:11" s="46" customFormat="1" ht="16.5">
      <c r="A11" s="71" t="s">
        <v>74</v>
      </c>
      <c r="B11" s="114" t="s">
        <v>23</v>
      </c>
      <c r="C11" s="115"/>
      <c r="D11" s="114" t="s">
        <v>32</v>
      </c>
      <c r="E11" s="115"/>
      <c r="F11" s="114" t="s">
        <v>34</v>
      </c>
      <c r="G11" s="115"/>
      <c r="H11" s="72" t="s">
        <v>80</v>
      </c>
      <c r="I11" s="26"/>
      <c r="J11" s="72" t="s">
        <v>80</v>
      </c>
      <c r="K11" s="27"/>
    </row>
    <row r="12" spans="1:11" s="46" customFormat="1" ht="16.5">
      <c r="A12" s="48" t="s">
        <v>1</v>
      </c>
      <c r="B12" s="146"/>
      <c r="C12" s="148"/>
      <c r="D12" s="136" t="s">
        <v>26</v>
      </c>
      <c r="E12" s="107"/>
      <c r="F12" s="136" t="s">
        <v>35</v>
      </c>
      <c r="G12" s="107"/>
      <c r="H12" s="28" t="s">
        <v>20</v>
      </c>
      <c r="I12" s="29" t="s">
        <v>21</v>
      </c>
      <c r="J12" s="28" t="s">
        <v>20</v>
      </c>
      <c r="K12" s="30" t="s">
        <v>21</v>
      </c>
    </row>
    <row r="13" spans="1:11" ht="39.75" customHeight="1">
      <c r="A13" s="65" t="s">
        <v>150</v>
      </c>
      <c r="B13" s="39"/>
      <c r="C13" s="38">
        <f>SUM(C14:C15)</f>
        <v>31519.600000000002</v>
      </c>
      <c r="D13" s="39"/>
      <c r="E13" s="41">
        <f>SUM(E14:E15)</f>
        <v>7047.8</v>
      </c>
      <c r="F13" s="39"/>
      <c r="G13" s="41">
        <f>SUM(G14:G15)</f>
        <v>24471.800000000003</v>
      </c>
      <c r="H13" s="14">
        <f>SUM(H14:H15)</f>
        <v>22.4</v>
      </c>
      <c r="I13" s="14">
        <f>SUM(H13*100/'[1]LastYear'!N13)</f>
        <v>0.31884305519970396</v>
      </c>
      <c r="J13" s="14">
        <f>SUM(J14:J15)</f>
        <v>2247.5</v>
      </c>
      <c r="K13" s="15">
        <f>SUM(J13*100/'[1]LastYear'!O13)</f>
        <v>10.112804452783664</v>
      </c>
    </row>
    <row r="14" spans="1:11" ht="39.75" customHeight="1">
      <c r="A14" s="23" t="s">
        <v>142</v>
      </c>
      <c r="B14" s="39" t="s">
        <v>174</v>
      </c>
      <c r="C14" s="38">
        <v>17203.9</v>
      </c>
      <c r="D14" s="39" t="s">
        <v>174</v>
      </c>
      <c r="E14" s="38">
        <v>3990</v>
      </c>
      <c r="F14" s="39" t="s">
        <v>174</v>
      </c>
      <c r="G14" s="38">
        <f>SUM(C14-E14)</f>
        <v>13213.900000000001</v>
      </c>
      <c r="H14" s="17">
        <v>15.9</v>
      </c>
      <c r="I14" s="14">
        <f>SUM(H14*100/'[1]LastYear'!N14)</f>
        <v>0.40009058654789764</v>
      </c>
      <c r="J14" s="17">
        <v>651.7</v>
      </c>
      <c r="K14" s="15">
        <f>SUM(J14*100/'[1]LastYear'!O14)</f>
        <v>5.1877855789591</v>
      </c>
    </row>
    <row r="15" spans="1:11" ht="39.75" customHeight="1">
      <c r="A15" s="23" t="s">
        <v>95</v>
      </c>
      <c r="B15" s="39"/>
      <c r="C15" s="38">
        <v>14315.7</v>
      </c>
      <c r="D15" s="39"/>
      <c r="E15" s="38">
        <v>3057.8</v>
      </c>
      <c r="F15" s="39"/>
      <c r="G15" s="38">
        <f>SUM(C15-E15)</f>
        <v>11257.900000000001</v>
      </c>
      <c r="H15" s="17">
        <v>6.5</v>
      </c>
      <c r="I15" s="14">
        <f>SUM(H15*100/'[1]LastYear'!N15)</f>
        <v>0.21302395700193358</v>
      </c>
      <c r="J15" s="17">
        <v>1595.8</v>
      </c>
      <c r="K15" s="15">
        <f>SUM(J15*100/'[1]LastYear'!O15)</f>
        <v>16.516078285258896</v>
      </c>
    </row>
    <row r="16" spans="1:11" ht="9.75" customHeight="1">
      <c r="A16" s="31"/>
      <c r="B16" s="31"/>
      <c r="C16" s="32"/>
      <c r="D16" s="32"/>
      <c r="E16" s="32"/>
      <c r="F16" s="32"/>
      <c r="G16" s="32"/>
      <c r="H16" s="33"/>
      <c r="I16" s="33"/>
      <c r="J16" s="33"/>
      <c r="K16" s="34"/>
    </row>
    <row r="17" spans="1:2" ht="15" customHeight="1">
      <c r="A17" s="20" t="s">
        <v>99</v>
      </c>
      <c r="B17" s="11"/>
    </row>
    <row r="18" spans="1:14" ht="15" customHeight="1">
      <c r="A18" s="36" t="s">
        <v>55</v>
      </c>
      <c r="B18" s="36"/>
      <c r="C18" s="37"/>
      <c r="D18" s="37"/>
      <c r="E18" s="37"/>
      <c r="F18" s="37"/>
      <c r="G18" s="37"/>
      <c r="H18" s="37"/>
      <c r="I18" s="37"/>
      <c r="J18" s="37"/>
      <c r="K18" s="37"/>
      <c r="L18" s="37"/>
      <c r="M18" s="37"/>
      <c r="N18"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5905511811023623"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69" t="s">
        <v>109</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5" t="s">
        <v>108</v>
      </c>
      <c r="I4" s="156"/>
    </row>
    <row r="5" spans="1:9" s="10" customFormat="1" ht="15" customHeight="1">
      <c r="A5" s="20" t="s">
        <v>103</v>
      </c>
      <c r="B5" s="12" t="s">
        <v>36</v>
      </c>
      <c r="C5" s="13"/>
      <c r="D5" s="13"/>
      <c r="E5" s="13"/>
      <c r="F5"/>
      <c r="G5"/>
      <c r="H5" s="153" t="s">
        <v>61</v>
      </c>
      <c r="I5" s="154"/>
    </row>
    <row r="6" spans="1:9" s="46" customFormat="1" ht="18" customHeight="1">
      <c r="A6" s="52"/>
      <c r="B6" s="124" t="s">
        <v>106</v>
      </c>
      <c r="C6" s="124"/>
      <c r="D6" s="124"/>
      <c r="E6" s="125"/>
      <c r="F6" s="124" t="s">
        <v>110</v>
      </c>
      <c r="G6" s="124"/>
      <c r="H6" s="124"/>
      <c r="I6" s="125"/>
    </row>
    <row r="7" spans="1:9" s="46" customFormat="1" ht="18" customHeight="1">
      <c r="A7" s="74" t="s">
        <v>83</v>
      </c>
      <c r="B7" s="160" t="s">
        <v>30</v>
      </c>
      <c r="C7" s="161"/>
      <c r="D7" s="161"/>
      <c r="E7" s="162"/>
      <c r="F7" s="160" t="s">
        <v>41</v>
      </c>
      <c r="G7" s="161"/>
      <c r="H7" s="161"/>
      <c r="I7" s="162"/>
    </row>
    <row r="8" spans="1:9" s="49" customFormat="1" ht="18" customHeight="1">
      <c r="A8" s="53" t="s">
        <v>40</v>
      </c>
      <c r="B8" s="54"/>
      <c r="C8" s="25"/>
      <c r="D8" s="138" t="s">
        <v>105</v>
      </c>
      <c r="E8" s="163"/>
      <c r="F8" s="54"/>
      <c r="G8" s="25"/>
      <c r="H8" s="77" t="s">
        <v>107</v>
      </c>
      <c r="I8" s="25"/>
    </row>
    <row r="9" spans="1:9" s="49" customFormat="1" ht="18" customHeight="1">
      <c r="A9" s="55"/>
      <c r="B9" s="157" t="s">
        <v>151</v>
      </c>
      <c r="C9" s="158"/>
      <c r="D9" s="159" t="s">
        <v>37</v>
      </c>
      <c r="E9" s="158"/>
      <c r="F9" s="157" t="s">
        <v>154</v>
      </c>
      <c r="G9" s="158"/>
      <c r="H9" s="159" t="s">
        <v>37</v>
      </c>
      <c r="I9" s="158"/>
    </row>
    <row r="10" spans="1:9" s="49" customFormat="1" ht="18" customHeight="1">
      <c r="A10" s="51" t="s">
        <v>104</v>
      </c>
      <c r="B10" s="164" t="s">
        <v>152</v>
      </c>
      <c r="C10" s="165"/>
      <c r="D10" s="166" t="s">
        <v>153</v>
      </c>
      <c r="E10" s="165"/>
      <c r="F10" s="164" t="s">
        <v>155</v>
      </c>
      <c r="G10" s="165"/>
      <c r="H10" s="166" t="s">
        <v>156</v>
      </c>
      <c r="I10" s="165"/>
    </row>
    <row r="11" spans="1:9" s="46" customFormat="1" ht="18" customHeight="1">
      <c r="A11" s="56" t="s">
        <v>38</v>
      </c>
      <c r="B11" s="76" t="s">
        <v>80</v>
      </c>
      <c r="C11" s="49"/>
      <c r="D11" s="76" t="s">
        <v>80</v>
      </c>
      <c r="E11" s="57"/>
      <c r="F11" s="76" t="s">
        <v>80</v>
      </c>
      <c r="G11" s="49"/>
      <c r="H11" s="76" t="s">
        <v>80</v>
      </c>
      <c r="I11" s="57"/>
    </row>
    <row r="12" spans="1:9" s="46" customFormat="1" ht="18" customHeight="1">
      <c r="A12" s="48" t="s">
        <v>39</v>
      </c>
      <c r="B12" s="28" t="s">
        <v>20</v>
      </c>
      <c r="C12" s="29" t="s">
        <v>21</v>
      </c>
      <c r="D12" s="28" t="s">
        <v>20</v>
      </c>
      <c r="E12" s="30" t="s">
        <v>21</v>
      </c>
      <c r="F12" s="28" t="s">
        <v>20</v>
      </c>
      <c r="G12" s="29" t="s">
        <v>21</v>
      </c>
      <c r="H12" s="28" t="s">
        <v>20</v>
      </c>
      <c r="I12" s="30" t="s">
        <v>21</v>
      </c>
    </row>
    <row r="13" spans="1:9" s="10" customFormat="1" ht="39.75" customHeight="1">
      <c r="A13" s="75" t="s">
        <v>54</v>
      </c>
      <c r="B13" s="14">
        <v>1345.1</v>
      </c>
      <c r="C13" s="14">
        <v>8.913023311289875</v>
      </c>
      <c r="D13" s="14">
        <v>-50.8</v>
      </c>
      <c r="E13" s="15">
        <v>-3.639229171144065</v>
      </c>
      <c r="F13" s="14">
        <v>266.2</v>
      </c>
      <c r="G13" s="14">
        <v>1.8594969159733719</v>
      </c>
      <c r="H13" s="14">
        <v>-37.3</v>
      </c>
      <c r="I13" s="15">
        <v>-12.289950576606259</v>
      </c>
    </row>
    <row r="14" spans="1:9" s="10" customFormat="1" ht="39.75" customHeight="1">
      <c r="A14" s="75" t="s">
        <v>113</v>
      </c>
      <c r="B14" s="17">
        <v>700.7</v>
      </c>
      <c r="C14" s="17">
        <v>4.64304173237738</v>
      </c>
      <c r="D14" s="17">
        <v>115.7</v>
      </c>
      <c r="E14" s="18">
        <v>19.77777777777778</v>
      </c>
      <c r="F14" s="17">
        <v>2856.9</v>
      </c>
      <c r="G14" s="17">
        <v>19.95641149227771</v>
      </c>
      <c r="H14" s="17">
        <v>30.3</v>
      </c>
      <c r="I14" s="18">
        <v>1.0719592443218</v>
      </c>
    </row>
    <row r="15" spans="1:9" s="10" customFormat="1" ht="39.75" customHeight="1">
      <c r="A15" s="75" t="s">
        <v>112</v>
      </c>
      <c r="B15" s="17">
        <v>298.2</v>
      </c>
      <c r="C15" s="17">
        <v>1.9759598181745897</v>
      </c>
      <c r="D15" s="17">
        <v>-7</v>
      </c>
      <c r="E15" s="18">
        <v>-2.293577981651376</v>
      </c>
      <c r="F15" s="17">
        <v>217</v>
      </c>
      <c r="G15" s="17">
        <v>1.5158182973937704</v>
      </c>
      <c r="H15" s="17">
        <v>-35</v>
      </c>
      <c r="I15" s="18">
        <v>-13.88888888888889</v>
      </c>
    </row>
    <row r="16" spans="1:9" s="10" customFormat="1" ht="39.75" customHeight="1">
      <c r="A16" s="75" t="s">
        <v>111</v>
      </c>
      <c r="B16" s="17">
        <v>12747.4</v>
      </c>
      <c r="C16" s="17">
        <v>84.46797513815815</v>
      </c>
      <c r="D16" s="17">
        <v>771.2</v>
      </c>
      <c r="E16" s="18">
        <v>6.439438219134618</v>
      </c>
      <c r="F16" s="17">
        <v>10975.6</v>
      </c>
      <c r="G16" s="17">
        <v>76.56827329435515</v>
      </c>
      <c r="H16" s="17">
        <v>1644.3</v>
      </c>
      <c r="I16" s="18">
        <v>17.6213389345536</v>
      </c>
    </row>
    <row r="17" spans="1:9" s="10" customFormat="1" ht="39.75" customHeight="1">
      <c r="A17" s="75" t="s">
        <v>114</v>
      </c>
      <c r="B17" s="17">
        <v>15091.4</v>
      </c>
      <c r="C17" s="17">
        <v>100</v>
      </c>
      <c r="D17" s="17">
        <v>829.1</v>
      </c>
      <c r="E17" s="18">
        <v>5.813227880496133</v>
      </c>
      <c r="F17" s="17">
        <v>14315.7</v>
      </c>
      <c r="G17" s="17">
        <v>100</v>
      </c>
      <c r="H17" s="17">
        <v>1602.3</v>
      </c>
      <c r="I17" s="18">
        <v>12.603237528906506</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69" t="s">
        <v>42</v>
      </c>
      <c r="B1" s="4"/>
      <c r="C1" s="4"/>
      <c r="D1" s="4"/>
      <c r="E1" s="7"/>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123</v>
      </c>
      <c r="I4"/>
    </row>
    <row r="5" spans="1:9" s="10" customFormat="1" ht="15" customHeight="1">
      <c r="A5" s="20" t="s">
        <v>116</v>
      </c>
      <c r="B5" s="12" t="s">
        <v>44</v>
      </c>
      <c r="C5" s="13"/>
      <c r="D5" s="13"/>
      <c r="E5" s="13"/>
      <c r="F5"/>
      <c r="H5" s="153" t="s">
        <v>63</v>
      </c>
      <c r="I5" s="154"/>
    </row>
    <row r="6" spans="1:9" s="46" customFormat="1" ht="18" customHeight="1">
      <c r="A6" s="52"/>
      <c r="B6" s="124" t="s">
        <v>115</v>
      </c>
      <c r="C6" s="124"/>
      <c r="D6" s="124"/>
      <c r="E6" s="125"/>
      <c r="F6" s="124" t="s">
        <v>110</v>
      </c>
      <c r="G6" s="124"/>
      <c r="H6" s="124"/>
      <c r="I6" s="125"/>
    </row>
    <row r="7" spans="1:9" s="46" customFormat="1" ht="18" customHeight="1">
      <c r="A7" s="74" t="s">
        <v>117</v>
      </c>
      <c r="B7" s="160" t="s">
        <v>30</v>
      </c>
      <c r="C7" s="161"/>
      <c r="D7" s="161"/>
      <c r="E7" s="162"/>
      <c r="F7" s="160" t="s">
        <v>41</v>
      </c>
      <c r="G7" s="161"/>
      <c r="H7" s="161"/>
      <c r="I7" s="162"/>
    </row>
    <row r="8" spans="1:9" s="49" customFormat="1" ht="18" customHeight="1">
      <c r="A8" s="53" t="s">
        <v>7</v>
      </c>
      <c r="B8" s="54"/>
      <c r="C8" s="25"/>
      <c r="D8" s="138" t="s">
        <v>8</v>
      </c>
      <c r="E8" s="163"/>
      <c r="F8" s="54"/>
      <c r="G8" s="25"/>
      <c r="H8" s="77" t="s">
        <v>122</v>
      </c>
      <c r="I8" s="25"/>
    </row>
    <row r="9" spans="1:9" s="49" customFormat="1" ht="18" customHeight="1">
      <c r="A9" s="55"/>
      <c r="B9" s="157" t="s">
        <v>157</v>
      </c>
      <c r="C9" s="158"/>
      <c r="D9" s="159" t="s">
        <v>37</v>
      </c>
      <c r="E9" s="158"/>
      <c r="F9" s="157" t="s">
        <v>157</v>
      </c>
      <c r="G9" s="158"/>
      <c r="H9" s="159" t="s">
        <v>37</v>
      </c>
      <c r="I9" s="158"/>
    </row>
    <row r="10" spans="1:9" s="49" customFormat="1" ht="18" customHeight="1">
      <c r="A10" s="51" t="s">
        <v>53</v>
      </c>
      <c r="B10" s="167" t="s">
        <v>158</v>
      </c>
      <c r="C10" s="168"/>
      <c r="D10" s="167" t="s">
        <v>146</v>
      </c>
      <c r="E10" s="168"/>
      <c r="F10" s="167" t="s">
        <v>159</v>
      </c>
      <c r="G10" s="168"/>
      <c r="H10" s="167" t="s">
        <v>160</v>
      </c>
      <c r="I10" s="168"/>
    </row>
    <row r="11" spans="1:9" s="46" customFormat="1" ht="18" customHeight="1">
      <c r="A11" s="56" t="s">
        <v>38</v>
      </c>
      <c r="B11" s="76" t="s">
        <v>120</v>
      </c>
      <c r="C11" s="49"/>
      <c r="D11" s="76" t="s">
        <v>120</v>
      </c>
      <c r="E11" s="57"/>
      <c r="F11" s="76" t="s">
        <v>121</v>
      </c>
      <c r="G11" s="49"/>
      <c r="H11" s="76" t="s">
        <v>120</v>
      </c>
      <c r="I11" s="57"/>
    </row>
    <row r="12" spans="1:9" s="46" customFormat="1" ht="18" customHeight="1">
      <c r="A12" s="48" t="s">
        <v>39</v>
      </c>
      <c r="B12" s="28" t="s">
        <v>20</v>
      </c>
      <c r="C12" s="29" t="s">
        <v>21</v>
      </c>
      <c r="D12" s="28" t="s">
        <v>20</v>
      </c>
      <c r="E12" s="30" t="s">
        <v>21</v>
      </c>
      <c r="F12" s="28" t="s">
        <v>20</v>
      </c>
      <c r="G12" s="29" t="s">
        <v>21</v>
      </c>
      <c r="H12" s="28" t="s">
        <v>20</v>
      </c>
      <c r="I12" s="30" t="s">
        <v>21</v>
      </c>
    </row>
    <row r="13" spans="1:9" s="10" customFormat="1" ht="39.75" customHeight="1">
      <c r="A13" s="75" t="s">
        <v>118</v>
      </c>
      <c r="B13" s="14">
        <v>3002.7</v>
      </c>
      <c r="C13" s="14">
        <v>9.39509328760994</v>
      </c>
      <c r="D13" s="14">
        <v>-83.9</v>
      </c>
      <c r="E13" s="15">
        <v>-2.7182012570465885</v>
      </c>
      <c r="F13" s="14">
        <v>632.7</v>
      </c>
      <c r="G13" s="14">
        <v>2.007322427949594</v>
      </c>
      <c r="H13" s="14">
        <v>-45.2</v>
      </c>
      <c r="I13" s="15">
        <v>-6.667650095884348</v>
      </c>
    </row>
    <row r="14" spans="1:9" s="10" customFormat="1" ht="39.75" customHeight="1">
      <c r="A14" s="75" t="s">
        <v>119</v>
      </c>
      <c r="B14" s="17">
        <v>1520.5</v>
      </c>
      <c r="C14" s="17">
        <v>4.75746472968026</v>
      </c>
      <c r="D14" s="17">
        <v>260.6</v>
      </c>
      <c r="E14" s="18">
        <v>20.68418128422891</v>
      </c>
      <c r="F14" s="17">
        <v>6459.2</v>
      </c>
      <c r="G14" s="17">
        <v>20.492645845759466</v>
      </c>
      <c r="H14" s="17">
        <v>375</v>
      </c>
      <c r="I14" s="18">
        <v>6.163505473192861</v>
      </c>
    </row>
    <row r="15" spans="1:9" s="10" customFormat="1" ht="39.75" customHeight="1">
      <c r="A15" s="75" t="s">
        <v>112</v>
      </c>
      <c r="B15" s="17">
        <v>627.3</v>
      </c>
      <c r="C15" s="17">
        <v>1.9627475336589455</v>
      </c>
      <c r="D15" s="17">
        <v>-40.9</v>
      </c>
      <c r="E15" s="18">
        <v>-6.120921879676744</v>
      </c>
      <c r="F15" s="17">
        <v>483.4</v>
      </c>
      <c r="G15" s="17">
        <v>1.533648904173911</v>
      </c>
      <c r="H15" s="17">
        <v>-39.3</v>
      </c>
      <c r="I15" s="18">
        <v>-7.51865314712072</v>
      </c>
    </row>
    <row r="16" spans="1:9" s="10" customFormat="1" ht="39.75" customHeight="1">
      <c r="A16" s="75" t="s">
        <v>111</v>
      </c>
      <c r="B16" s="17">
        <v>26809.8</v>
      </c>
      <c r="C16" s="17">
        <v>83.78469444905086</v>
      </c>
      <c r="D16" s="17">
        <v>563.7</v>
      </c>
      <c r="E16" s="18">
        <v>2.1477476653674263</v>
      </c>
      <c r="F16" s="17">
        <v>23944.3</v>
      </c>
      <c r="G16" s="17">
        <v>75.96638282211704</v>
      </c>
      <c r="H16" s="17">
        <v>1979.4</v>
      </c>
      <c r="I16" s="18">
        <v>9.011650405874828</v>
      </c>
    </row>
    <row r="17" spans="1:9" s="10" customFormat="1" ht="39.75" customHeight="1">
      <c r="A17" s="75" t="s">
        <v>124</v>
      </c>
      <c r="B17" s="17">
        <v>31960.3</v>
      </c>
      <c r="C17" s="17">
        <v>100</v>
      </c>
      <c r="D17" s="17">
        <v>699.5</v>
      </c>
      <c r="E17" s="18">
        <v>2.237626676220698</v>
      </c>
      <c r="F17" s="17">
        <v>31519.6</v>
      </c>
      <c r="G17" s="17">
        <v>100</v>
      </c>
      <c r="H17" s="17">
        <v>2269.9</v>
      </c>
      <c r="I17" s="18">
        <v>7.760421474408285</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D1">
      <selection activeCell="D15" sqref="D15"/>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69" t="s">
        <v>161</v>
      </c>
      <c r="F1" s="169"/>
      <c r="G1" s="169"/>
      <c r="H1" s="169"/>
      <c r="I1" s="169"/>
      <c r="J1" s="169"/>
      <c r="K1" s="169"/>
      <c r="L1" s="169"/>
      <c r="M1" s="169"/>
      <c r="N1" s="169"/>
      <c r="O1" s="169"/>
    </row>
    <row r="2" spans="5:15" ht="21.75" customHeight="1">
      <c r="E2" s="170" t="s">
        <v>162</v>
      </c>
      <c r="F2" s="170"/>
      <c r="G2" s="170"/>
      <c r="H2" s="170"/>
      <c r="I2" s="170"/>
      <c r="J2" s="170"/>
      <c r="K2" s="170"/>
      <c r="L2" s="170"/>
      <c r="M2" s="170"/>
      <c r="N2" s="170"/>
      <c r="O2" s="170"/>
    </row>
    <row r="3" spans="1:15" ht="22.5" customHeight="1">
      <c r="A3" s="58">
        <v>1</v>
      </c>
      <c r="B3" s="58">
        <v>14958.4</v>
      </c>
      <c r="C3" s="58">
        <v>11776.7</v>
      </c>
      <c r="E3" s="59"/>
      <c r="F3" s="59"/>
      <c r="G3" s="59"/>
      <c r="H3" s="59"/>
      <c r="I3" s="59"/>
      <c r="J3" s="59"/>
      <c r="K3" s="59"/>
      <c r="L3" s="59"/>
      <c r="M3" s="59"/>
      <c r="N3" s="59"/>
      <c r="O3" s="59"/>
    </row>
    <row r="4" spans="1:15" ht="22.5" customHeight="1">
      <c r="A4" s="58">
        <v>2</v>
      </c>
      <c r="B4" s="58">
        <v>15215.5</v>
      </c>
      <c r="C4" s="58">
        <v>13740.1</v>
      </c>
      <c r="E4" s="59"/>
      <c r="F4" s="59"/>
      <c r="G4" s="59"/>
      <c r="H4" s="59"/>
      <c r="I4" s="59"/>
      <c r="J4" s="59"/>
      <c r="K4" s="59"/>
      <c r="L4" s="59"/>
      <c r="M4" s="59"/>
      <c r="N4" s="59"/>
      <c r="O4" s="59"/>
    </row>
    <row r="5" spans="1:15" ht="22.5" customHeight="1">
      <c r="A5" s="58">
        <v>3</v>
      </c>
      <c r="B5" s="58">
        <v>16867.9</v>
      </c>
      <c r="C5" s="58">
        <v>16499.3</v>
      </c>
      <c r="E5" s="59"/>
      <c r="F5" s="59"/>
      <c r="G5" s="59"/>
      <c r="H5" s="59"/>
      <c r="I5" s="59"/>
      <c r="J5" s="59"/>
      <c r="K5" s="59"/>
      <c r="L5" s="59"/>
      <c r="M5" s="59"/>
      <c r="N5" s="59"/>
      <c r="O5" s="59"/>
    </row>
    <row r="6" spans="1:15" ht="22.5" customHeight="1">
      <c r="A6" s="58">
        <v>4</v>
      </c>
      <c r="B6" s="58">
        <v>16316.7</v>
      </c>
      <c r="C6" s="58">
        <v>14811.4</v>
      </c>
      <c r="E6" s="59"/>
      <c r="F6" s="59"/>
      <c r="G6" s="59"/>
      <c r="H6" s="59"/>
      <c r="I6" s="59"/>
      <c r="J6" s="59"/>
      <c r="K6" s="59"/>
      <c r="L6" s="59"/>
      <c r="M6" s="59"/>
      <c r="N6" s="59"/>
      <c r="O6" s="59"/>
    </row>
    <row r="7" spans="1:15" ht="22.5" customHeight="1">
      <c r="A7" s="58">
        <v>5</v>
      </c>
      <c r="B7" s="58">
        <v>16053.5</v>
      </c>
      <c r="C7" s="58">
        <v>14655.1</v>
      </c>
      <c r="E7" s="59"/>
      <c r="F7" s="59"/>
      <c r="G7" s="59"/>
      <c r="H7" s="59"/>
      <c r="I7" s="59"/>
      <c r="J7" s="59"/>
      <c r="K7" s="59"/>
      <c r="L7" s="59"/>
      <c r="M7" s="59"/>
      <c r="N7" s="59"/>
      <c r="O7" s="59"/>
    </row>
    <row r="8" spans="1:15" ht="22.5" customHeight="1">
      <c r="A8" s="58">
        <v>6</v>
      </c>
      <c r="B8" s="58">
        <v>16384.6</v>
      </c>
      <c r="C8" s="58">
        <v>15794.9</v>
      </c>
      <c r="E8" s="59"/>
      <c r="F8" s="59"/>
      <c r="G8" s="59"/>
      <c r="H8" s="59"/>
      <c r="I8" s="59"/>
      <c r="J8" s="59"/>
      <c r="K8" s="59"/>
      <c r="L8" s="59"/>
      <c r="M8" s="59"/>
      <c r="N8" s="59"/>
      <c r="O8" s="59"/>
    </row>
    <row r="9" spans="1:15" ht="22.5" customHeight="1">
      <c r="A9" s="58">
        <v>7</v>
      </c>
      <c r="B9" s="58">
        <v>16871.9</v>
      </c>
      <c r="C9" s="58">
        <v>16065.8</v>
      </c>
      <c r="E9" s="59"/>
      <c r="F9" s="59"/>
      <c r="G9" s="59"/>
      <c r="H9" s="59"/>
      <c r="I9" s="59"/>
      <c r="J9" s="59"/>
      <c r="K9" s="59"/>
      <c r="L9" s="59"/>
      <c r="M9" s="59"/>
      <c r="N9" s="59"/>
      <c r="O9" s="59"/>
    </row>
    <row r="10" spans="1:15" ht="22.5" customHeight="1">
      <c r="A10" s="58">
        <v>8</v>
      </c>
      <c r="B10" s="58">
        <v>16817.1</v>
      </c>
      <c r="C10" s="58">
        <v>16185.6</v>
      </c>
      <c r="E10" s="59"/>
      <c r="F10" s="59"/>
      <c r="G10" s="59"/>
      <c r="H10" s="59"/>
      <c r="I10" s="59"/>
      <c r="J10" s="59"/>
      <c r="K10" s="59"/>
      <c r="L10" s="59"/>
      <c r="M10" s="59"/>
      <c r="N10" s="59"/>
      <c r="O10" s="59"/>
    </row>
    <row r="11" spans="1:15" ht="22.5" customHeight="1">
      <c r="A11" s="58">
        <v>9</v>
      </c>
      <c r="B11" s="58">
        <v>17626</v>
      </c>
      <c r="C11" s="58">
        <v>16987.7</v>
      </c>
      <c r="E11" s="59"/>
      <c r="F11" s="59"/>
      <c r="G11" s="59"/>
      <c r="H11" s="59"/>
      <c r="I11" s="59"/>
      <c r="J11" s="59"/>
      <c r="K11" s="59"/>
      <c r="L11" s="59"/>
      <c r="M11" s="59"/>
      <c r="N11" s="59"/>
      <c r="O11" s="59"/>
    </row>
    <row r="12" spans="1:15" ht="22.5" customHeight="1">
      <c r="A12" s="58">
        <v>10</v>
      </c>
      <c r="B12" s="58">
        <v>17098.3</v>
      </c>
      <c r="C12" s="58">
        <v>17102.2</v>
      </c>
      <c r="E12" s="59"/>
      <c r="F12" s="59"/>
      <c r="G12" s="59"/>
      <c r="H12" s="59"/>
      <c r="I12" s="59"/>
      <c r="J12" s="59"/>
      <c r="K12" s="59"/>
      <c r="L12" s="59"/>
      <c r="M12" s="59"/>
      <c r="N12" s="59"/>
      <c r="O12" s="59"/>
    </row>
    <row r="13" spans="1:15" ht="22.5" customHeight="1">
      <c r="A13" s="58">
        <v>11</v>
      </c>
      <c r="B13" s="58">
        <v>18611</v>
      </c>
      <c r="C13" s="58">
        <v>19184.2</v>
      </c>
      <c r="E13" s="59"/>
      <c r="F13" s="59"/>
      <c r="G13" s="59"/>
      <c r="H13" s="59"/>
      <c r="I13" s="59"/>
      <c r="J13" s="59"/>
      <c r="K13" s="59"/>
      <c r="L13" s="59"/>
      <c r="M13" s="59"/>
      <c r="N13" s="59"/>
      <c r="O13" s="59"/>
    </row>
    <row r="14" spans="1:15" ht="22.5" customHeight="1">
      <c r="A14" s="58">
        <v>12</v>
      </c>
      <c r="B14" s="58">
        <v>21234.8</v>
      </c>
      <c r="C14" s="58">
        <v>20500.2</v>
      </c>
      <c r="E14" s="59"/>
      <c r="F14" s="59"/>
      <c r="G14" s="59"/>
      <c r="H14" s="59"/>
      <c r="I14" s="59"/>
      <c r="J14" s="59"/>
      <c r="K14" s="59"/>
      <c r="L14" s="59"/>
      <c r="M14" s="59"/>
      <c r="N14" s="59"/>
      <c r="O14" s="59"/>
    </row>
    <row r="15" spans="1:15" ht="22.5" customHeight="1">
      <c r="A15" s="58">
        <v>1</v>
      </c>
      <c r="B15" s="58">
        <v>16998.5</v>
      </c>
      <c r="C15" s="58">
        <v>16536.3</v>
      </c>
      <c r="E15" s="59"/>
      <c r="F15" s="59"/>
      <c r="G15" s="59"/>
      <c r="H15" s="59"/>
      <c r="I15" s="59"/>
      <c r="J15" s="59"/>
      <c r="K15" s="59"/>
      <c r="L15" s="59"/>
      <c r="M15" s="59"/>
      <c r="N15" s="59"/>
      <c r="O15" s="59"/>
    </row>
    <row r="16" spans="1:15" ht="22.5" customHeight="1">
      <c r="A16" s="58">
        <v>2</v>
      </c>
      <c r="B16" s="58">
        <v>14262.3</v>
      </c>
      <c r="C16" s="58">
        <v>12713.4</v>
      </c>
      <c r="E16" s="59"/>
      <c r="F16" s="59"/>
      <c r="G16" s="59"/>
      <c r="H16" s="59"/>
      <c r="I16" s="59"/>
      <c r="J16" s="59"/>
      <c r="K16" s="59"/>
      <c r="L16" s="59"/>
      <c r="M16" s="59"/>
      <c r="N16" s="59"/>
      <c r="O16" s="59"/>
    </row>
    <row r="17" spans="1:15" ht="22.5" customHeight="1">
      <c r="A17" s="58">
        <v>3</v>
      </c>
      <c r="B17" s="58">
        <v>20474.9</v>
      </c>
      <c r="C17" s="58">
        <v>20245.9</v>
      </c>
      <c r="E17" s="59"/>
      <c r="F17" s="59"/>
      <c r="G17" s="59"/>
      <c r="H17" s="59"/>
      <c r="I17" s="59"/>
      <c r="J17" s="59"/>
      <c r="K17" s="59"/>
      <c r="L17" s="59"/>
      <c r="M17" s="59"/>
      <c r="N17" s="59"/>
      <c r="O17" s="59"/>
    </row>
    <row r="18" spans="1:15" ht="22.5" customHeight="1">
      <c r="A18" s="58">
        <v>4</v>
      </c>
      <c r="B18" s="58">
        <v>17780.8</v>
      </c>
      <c r="C18" s="58">
        <v>17996.9</v>
      </c>
      <c r="E18" s="59"/>
      <c r="F18" s="59"/>
      <c r="G18" s="59"/>
      <c r="H18" s="59"/>
      <c r="I18" s="59"/>
      <c r="J18" s="59"/>
      <c r="K18" s="59"/>
      <c r="L18" s="59"/>
      <c r="M18" s="59"/>
      <c r="N18" s="59"/>
      <c r="O18" s="59"/>
    </row>
    <row r="19" spans="1:15" ht="24" customHeight="1">
      <c r="A19" s="58">
        <v>5</v>
      </c>
      <c r="B19" s="58">
        <v>17846.1</v>
      </c>
      <c r="C19" s="58">
        <v>17597.1</v>
      </c>
      <c r="E19" s="59"/>
      <c r="F19" s="59"/>
      <c r="G19" s="100" t="s">
        <v>163</v>
      </c>
      <c r="H19" s="59"/>
      <c r="I19" s="59"/>
      <c r="J19" s="101" t="s">
        <v>164</v>
      </c>
      <c r="K19" s="59"/>
      <c r="L19" s="59"/>
      <c r="M19" s="102" t="s">
        <v>165</v>
      </c>
      <c r="N19" s="59"/>
      <c r="O19" s="59"/>
    </row>
    <row r="20" spans="1:15" ht="19.5" customHeight="1">
      <c r="A20" s="58">
        <v>6</v>
      </c>
      <c r="B20" s="58">
        <v>18751.6</v>
      </c>
      <c r="C20" s="58">
        <v>18538.3</v>
      </c>
      <c r="E20" s="59"/>
      <c r="F20" s="59"/>
      <c r="G20" s="91">
        <v>2004</v>
      </c>
      <c r="H20" s="59"/>
      <c r="I20" s="59"/>
      <c r="J20" s="60">
        <v>2005</v>
      </c>
      <c r="K20" s="59"/>
      <c r="L20" s="59"/>
      <c r="M20" s="91">
        <v>2006</v>
      </c>
      <c r="N20" s="59"/>
      <c r="O20" s="59"/>
    </row>
    <row r="21" spans="1:15" ht="30" customHeight="1">
      <c r="A21" s="58">
        <v>7</v>
      </c>
      <c r="B21" s="58">
        <v>16277.1</v>
      </c>
      <c r="C21" s="58">
        <v>17112.5</v>
      </c>
      <c r="E21" s="68" t="str">
        <f>"-  7  -"</f>
        <v>-  7  -</v>
      </c>
      <c r="F21" s="60"/>
      <c r="G21" s="60"/>
      <c r="H21" s="60"/>
      <c r="I21" s="60"/>
      <c r="J21" s="60"/>
      <c r="K21" s="60"/>
      <c r="L21" s="60"/>
      <c r="M21" s="60"/>
      <c r="N21" s="60"/>
      <c r="O21" s="60"/>
    </row>
    <row r="22" spans="1:3" ht="16.5">
      <c r="A22" s="58">
        <v>8</v>
      </c>
      <c r="B22" s="58">
        <v>17789.5</v>
      </c>
      <c r="C22" s="58">
        <v>17210.8</v>
      </c>
    </row>
    <row r="23" spans="1:3" ht="16.5">
      <c r="A23" s="58">
        <v>9</v>
      </c>
      <c r="B23" s="58">
        <v>17650.7</v>
      </c>
      <c r="C23" s="58">
        <v>17723.8</v>
      </c>
    </row>
    <row r="24" spans="1:3" ht="16.5">
      <c r="A24" s="58">
        <v>10</v>
      </c>
      <c r="B24" s="58">
        <v>17045.1</v>
      </c>
      <c r="C24" s="58">
        <v>17626.9</v>
      </c>
    </row>
    <row r="25" spans="1:3" ht="16.5">
      <c r="A25" s="58">
        <v>11</v>
      </c>
      <c r="B25" s="58">
        <v>17757.5</v>
      </c>
      <c r="C25" s="58">
        <v>17468.3</v>
      </c>
    </row>
    <row r="26" spans="1:3" ht="16.5">
      <c r="A26" s="58">
        <v>12</v>
      </c>
      <c r="B26" s="58">
        <v>19264.9</v>
      </c>
      <c r="C26" s="58">
        <v>19773.5</v>
      </c>
    </row>
    <row r="27" spans="1:3" ht="16.5">
      <c r="A27" s="58">
        <v>1</v>
      </c>
      <c r="B27" s="58">
        <v>16868.9</v>
      </c>
      <c r="C27" s="58">
        <v>17203.9</v>
      </c>
    </row>
    <row r="28" spans="1:3" ht="16.5">
      <c r="A28" s="58">
        <v>2</v>
      </c>
      <c r="B28" s="58">
        <v>15091.4</v>
      </c>
      <c r="C28" s="58">
        <v>14315.7</v>
      </c>
    </row>
    <row r="29" ht="16.5">
      <c r="A29" s="58">
        <v>3</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E9" sqref="E9"/>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92"/>
      <c r="G1" s="93" t="s">
        <v>64</v>
      </c>
      <c r="H1" s="94"/>
      <c r="I1" s="95"/>
      <c r="J1" s="95"/>
      <c r="K1" s="95"/>
      <c r="L1" s="95"/>
      <c r="M1" s="95"/>
      <c r="N1" s="95"/>
      <c r="O1" s="95"/>
      <c r="P1" s="95"/>
      <c r="Q1" s="95"/>
    </row>
    <row r="2" spans="2:17" ht="24.75" customHeight="1">
      <c r="B2" s="105" t="s">
        <v>175</v>
      </c>
      <c r="C2" s="104">
        <v>95</v>
      </c>
      <c r="D2" s="105" t="s">
        <v>175</v>
      </c>
      <c r="E2" s="104">
        <v>95</v>
      </c>
      <c r="F2" s="92"/>
      <c r="G2" s="96" t="s">
        <v>65</v>
      </c>
      <c r="H2" s="95"/>
      <c r="I2" s="95"/>
      <c r="J2" s="95"/>
      <c r="K2" s="95"/>
      <c r="L2" s="95"/>
      <c r="M2" s="95"/>
      <c r="N2" s="95"/>
      <c r="O2" s="95"/>
      <c r="P2" s="95"/>
      <c r="Q2" s="95"/>
    </row>
    <row r="3" spans="1:17" ht="27.75" customHeight="1">
      <c r="A3" s="63">
        <v>1</v>
      </c>
      <c r="B3" s="62">
        <v>16998.5</v>
      </c>
      <c r="C3" s="62">
        <v>16868.9</v>
      </c>
      <c r="D3" s="62">
        <v>16536.3</v>
      </c>
      <c r="E3" s="62">
        <v>17203.9</v>
      </c>
      <c r="F3" s="92"/>
      <c r="G3" s="92"/>
      <c r="H3" s="92"/>
      <c r="I3" s="92"/>
      <c r="J3" s="92"/>
      <c r="K3" s="92"/>
      <c r="L3" s="92"/>
      <c r="M3" s="92"/>
      <c r="N3" s="92"/>
      <c r="O3" s="92"/>
      <c r="P3" s="92"/>
      <c r="Q3" s="92"/>
    </row>
    <row r="4" spans="1:17" ht="23.25" customHeight="1">
      <c r="A4" s="63">
        <v>2</v>
      </c>
      <c r="B4" s="62">
        <v>31260.8</v>
      </c>
      <c r="C4" s="62">
        <v>31960.3</v>
      </c>
      <c r="D4" s="62">
        <v>29249.7</v>
      </c>
      <c r="E4" s="62">
        <v>31519.6</v>
      </c>
      <c r="F4" s="92"/>
      <c r="G4" s="92"/>
      <c r="H4" s="92"/>
      <c r="I4" s="97" t="s">
        <v>66</v>
      </c>
      <c r="J4" s="92"/>
      <c r="K4" s="92"/>
      <c r="L4" s="92"/>
      <c r="M4" s="92"/>
      <c r="N4" s="92"/>
      <c r="O4" s="97" t="s">
        <v>67</v>
      </c>
      <c r="P4" s="92"/>
      <c r="Q4" s="92"/>
    </row>
    <row r="5" spans="1:17" ht="27.75" customHeight="1">
      <c r="A5" s="63">
        <v>3</v>
      </c>
      <c r="B5" s="62">
        <v>51735.7</v>
      </c>
      <c r="D5" s="62">
        <v>49495.6</v>
      </c>
      <c r="F5" s="92"/>
      <c r="G5" s="92"/>
      <c r="H5" s="92"/>
      <c r="I5" s="92"/>
      <c r="J5" s="92"/>
      <c r="K5" s="92"/>
      <c r="L5" s="92"/>
      <c r="M5" s="92"/>
      <c r="N5" s="92"/>
      <c r="O5" s="92"/>
      <c r="P5" s="92"/>
      <c r="Q5" s="92"/>
    </row>
    <row r="6" spans="1:17" ht="27.75" customHeight="1">
      <c r="A6" s="63">
        <v>4</v>
      </c>
      <c r="B6" s="62">
        <v>69516.5</v>
      </c>
      <c r="D6" s="62">
        <v>67492.5</v>
      </c>
      <c r="F6" s="92"/>
      <c r="G6" s="92"/>
      <c r="H6" s="92"/>
      <c r="I6" s="92"/>
      <c r="J6" s="92"/>
      <c r="K6" s="92"/>
      <c r="L6" s="92"/>
      <c r="M6" s="92"/>
      <c r="N6" s="92"/>
      <c r="O6" s="92"/>
      <c r="P6" s="92"/>
      <c r="Q6" s="92"/>
    </row>
    <row r="7" spans="1:17" ht="27.75" customHeight="1">
      <c r="A7" s="63">
        <v>5</v>
      </c>
      <c r="B7" s="62">
        <v>87362.6</v>
      </c>
      <c r="D7" s="106">
        <v>85089.6</v>
      </c>
      <c r="E7" s="106"/>
      <c r="F7" s="92"/>
      <c r="G7" s="92"/>
      <c r="H7" s="92"/>
      <c r="I7" s="92"/>
      <c r="J7" s="92"/>
      <c r="K7" s="92"/>
      <c r="L7" s="92"/>
      <c r="M7" s="92"/>
      <c r="N7" s="92"/>
      <c r="O7" s="92"/>
      <c r="P7" s="92"/>
      <c r="Q7" s="92"/>
    </row>
    <row r="8" spans="1:17" ht="27.75" customHeight="1">
      <c r="A8" s="63">
        <v>6</v>
      </c>
      <c r="B8" s="62">
        <v>106114.2</v>
      </c>
      <c r="D8" s="62">
        <v>103627.9</v>
      </c>
      <c r="F8" s="92"/>
      <c r="G8" s="92"/>
      <c r="H8" s="92"/>
      <c r="I8" s="92"/>
      <c r="J8" s="92"/>
      <c r="K8" s="92"/>
      <c r="L8" s="92"/>
      <c r="M8" s="92"/>
      <c r="N8" s="92"/>
      <c r="O8" s="92"/>
      <c r="P8" s="92"/>
      <c r="Q8" s="92"/>
    </row>
    <row r="9" spans="1:17" ht="27.75" customHeight="1">
      <c r="A9" s="63">
        <v>7</v>
      </c>
      <c r="B9" s="62">
        <v>122391.3</v>
      </c>
      <c r="D9" s="62">
        <v>120740.4</v>
      </c>
      <c r="F9" s="92"/>
      <c r="G9" s="92"/>
      <c r="H9" s="92"/>
      <c r="I9" s="92"/>
      <c r="J9" s="92"/>
      <c r="K9" s="92"/>
      <c r="L9" s="92"/>
      <c r="M9" s="92"/>
      <c r="N9" s="92"/>
      <c r="O9" s="92"/>
      <c r="P9" s="92"/>
      <c r="Q9" s="92"/>
    </row>
    <row r="10" spans="1:17" ht="27.75" customHeight="1">
      <c r="A10" s="63">
        <v>8</v>
      </c>
      <c r="B10" s="62">
        <v>140180.8</v>
      </c>
      <c r="D10" s="62">
        <v>137951.2</v>
      </c>
      <c r="F10" s="92"/>
      <c r="G10" s="92"/>
      <c r="H10" s="92"/>
      <c r="I10" s="92"/>
      <c r="J10" s="92"/>
      <c r="K10" s="92"/>
      <c r="L10" s="92"/>
      <c r="M10" s="92"/>
      <c r="N10" s="92"/>
      <c r="O10" s="92"/>
      <c r="P10" s="92"/>
      <c r="Q10" s="92"/>
    </row>
    <row r="11" spans="1:17" ht="27.75" customHeight="1">
      <c r="A11" s="63">
        <v>9</v>
      </c>
      <c r="B11" s="62">
        <v>157831.5</v>
      </c>
      <c r="D11" s="62">
        <v>155675</v>
      </c>
      <c r="F11" s="92"/>
      <c r="G11" s="92"/>
      <c r="H11" s="92"/>
      <c r="I11" s="92"/>
      <c r="J11" s="92"/>
      <c r="K11" s="92"/>
      <c r="L11" s="92"/>
      <c r="M11" s="92"/>
      <c r="N11" s="92"/>
      <c r="O11" s="92"/>
      <c r="P11" s="92"/>
      <c r="Q11" s="92"/>
    </row>
    <row r="12" spans="1:17" ht="27.75" customHeight="1">
      <c r="A12" s="63">
        <v>10</v>
      </c>
      <c r="B12" s="62">
        <v>174876.6</v>
      </c>
      <c r="D12" s="62">
        <v>173301.9</v>
      </c>
      <c r="F12" s="92"/>
      <c r="G12" s="92"/>
      <c r="H12" s="92"/>
      <c r="I12" s="92"/>
      <c r="J12" s="92"/>
      <c r="K12" s="92"/>
      <c r="L12" s="92"/>
      <c r="M12" s="92"/>
      <c r="N12" s="92"/>
      <c r="O12" s="92"/>
      <c r="P12" s="92"/>
      <c r="Q12" s="92"/>
    </row>
    <row r="13" spans="1:17" ht="27.75" customHeight="1">
      <c r="A13" s="63">
        <v>11</v>
      </c>
      <c r="B13" s="62">
        <v>192634.1</v>
      </c>
      <c r="D13" s="62">
        <v>190770.2</v>
      </c>
      <c r="F13" s="92"/>
      <c r="G13" s="92"/>
      <c r="H13" s="92"/>
      <c r="I13" s="92"/>
      <c r="J13" s="92"/>
      <c r="K13" s="92"/>
      <c r="L13" s="92"/>
      <c r="M13" s="92"/>
      <c r="N13" s="92"/>
      <c r="O13" s="92"/>
      <c r="P13" s="92"/>
      <c r="Q13" s="92"/>
    </row>
    <row r="14" spans="1:17" ht="27.75" customHeight="1">
      <c r="A14" s="63">
        <v>12</v>
      </c>
      <c r="B14" s="62">
        <v>211899</v>
      </c>
      <c r="D14" s="62">
        <v>210543.7</v>
      </c>
      <c r="F14" s="92"/>
      <c r="G14" s="92"/>
      <c r="H14" s="92"/>
      <c r="I14" s="92"/>
      <c r="J14" s="92"/>
      <c r="K14" s="92"/>
      <c r="L14" s="92"/>
      <c r="M14" s="92"/>
      <c r="N14" s="92"/>
      <c r="O14" s="92"/>
      <c r="P14" s="92"/>
      <c r="Q14" s="92"/>
    </row>
    <row r="15" spans="6:17" ht="34.5" customHeight="1">
      <c r="F15" s="92"/>
      <c r="G15" s="92"/>
      <c r="H15" s="92"/>
      <c r="I15" s="92"/>
      <c r="J15" s="92"/>
      <c r="K15" s="92"/>
      <c r="L15" s="92"/>
      <c r="M15" s="92"/>
      <c r="N15" s="92"/>
      <c r="O15" s="92"/>
      <c r="P15" s="92"/>
      <c r="Q15" s="92"/>
    </row>
    <row r="16" spans="6:17" ht="32.25" customHeight="1">
      <c r="F16" s="92"/>
      <c r="G16" s="92"/>
      <c r="H16" s="92"/>
      <c r="I16" s="92"/>
      <c r="J16" s="92"/>
      <c r="K16" s="92"/>
      <c r="L16" s="98"/>
      <c r="M16" s="92"/>
      <c r="N16" s="92"/>
      <c r="O16" s="92"/>
      <c r="P16" s="92"/>
      <c r="Q16" s="92"/>
    </row>
    <row r="17" spans="6:17" ht="27.75" customHeight="1">
      <c r="F17" s="92"/>
      <c r="G17" s="92"/>
      <c r="H17" s="92"/>
      <c r="I17" s="92"/>
      <c r="J17" s="92"/>
      <c r="K17" s="92"/>
      <c r="L17" s="99" t="str">
        <f>"-  8  -"</f>
        <v>-  8  -</v>
      </c>
      <c r="M17" s="103"/>
      <c r="N17" s="92"/>
      <c r="O17" s="92"/>
      <c r="P17" s="92"/>
      <c r="Q17" s="92"/>
    </row>
    <row r="18" ht="27.75" customHeight="1">
      <c r="M18" s="6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95年2月</dc:title>
  <dc:subject>95年2月</dc:subject>
  <dc:creator>ginger</dc:creator>
  <cp:keywords/>
  <dc:description/>
  <cp:lastModifiedBy>Administrator</cp:lastModifiedBy>
  <cp:lastPrinted>2006-03-07T03:05:31Z</cp:lastPrinted>
  <dcterms:created xsi:type="dcterms:W3CDTF">2000-02-17T03:25:54Z</dcterms:created>
  <dcterms:modified xsi:type="dcterms:W3CDTF">2008-10-29T03:30:15Z</dcterms:modified>
  <cp:category>IZ0</cp:category>
  <cp:version/>
  <cp:contentType/>
  <cp:contentStatus/>
</cp:coreProperties>
</file>