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55" windowHeight="4395" activeTab="0"/>
  </bookViews>
  <sheets>
    <sheet name="再保險" sheetId="1" r:id="rId1"/>
    <sheet name="資負表" sheetId="2" r:id="rId2"/>
    <sheet name="損益表" sheetId="3" r:id="rId3"/>
    <sheet name="業務分析" sheetId="4" r:id="rId4"/>
  </sheets>
  <definedNames/>
  <calcPr fullCalcOnLoad="1"/>
</workbook>
</file>

<file path=xl/comments3.xml><?xml version="1.0" encoding="utf-8"?>
<comments xmlns="http://schemas.openxmlformats.org/spreadsheetml/2006/main">
  <authors>
    <author>蘇子淵</author>
  </authors>
  <commentList>
    <comment ref="B27" authorId="0">
      <text>
        <r>
          <rPr>
            <sz val="9"/>
            <rFont val="新細明體"/>
            <family val="1"/>
          </rPr>
          <t>以上</t>
        </r>
        <r>
          <rPr>
            <sz val="9"/>
            <rFont val="Times New Roman"/>
            <family val="1"/>
          </rPr>
          <t>4</t>
        </r>
        <r>
          <rPr>
            <sz val="9"/>
            <rFont val="新細明體"/>
            <family val="1"/>
          </rPr>
          <t>欄</t>
        </r>
        <r>
          <rPr>
            <sz val="9"/>
            <rFont val="Times New Roman"/>
            <family val="1"/>
          </rPr>
          <t>=</t>
        </r>
        <r>
          <rPr>
            <sz val="9"/>
            <rFont val="新細明體"/>
            <family val="1"/>
          </rPr>
          <t>損益表</t>
        </r>
        <r>
          <rPr>
            <sz val="9"/>
            <rFont val="Times New Roman"/>
            <family val="1"/>
          </rPr>
          <t>10</t>
        </r>
        <r>
          <rPr>
            <sz val="9"/>
            <rFont val="新細明體"/>
            <family val="1"/>
          </rPr>
          <t>有價證券投資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  <r>
          <rPr>
            <sz val="9"/>
            <rFont val="Times New Roman"/>
            <family val="1"/>
          </rPr>
          <t>+11</t>
        </r>
        <r>
          <rPr>
            <sz val="9"/>
            <rFont val="新細明體"/>
            <family val="1"/>
          </rPr>
          <t>國外投資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</text>
    </comment>
  </commentList>
</comments>
</file>

<file path=xl/sharedStrings.xml><?xml version="1.0" encoding="utf-8"?>
<sst xmlns="http://schemas.openxmlformats.org/spreadsheetml/2006/main" count="359" uniqueCount="157">
  <si>
    <t>合   計</t>
  </si>
  <si>
    <r>
      <t xml:space="preserve">  </t>
    </r>
    <r>
      <rPr>
        <sz val="10"/>
        <rFont val="標楷體"/>
        <family val="4"/>
      </rPr>
      <t>傷害保險</t>
    </r>
  </si>
  <si>
    <r>
      <t xml:space="preserve">  </t>
    </r>
    <r>
      <rPr>
        <sz val="10"/>
        <rFont val="標楷體"/>
        <family val="4"/>
      </rPr>
      <t>責任保險</t>
    </r>
  </si>
  <si>
    <t>(一)資產負債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</si>
  <si>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</si>
  <si>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</si>
  <si>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</si>
  <si>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</si>
  <si>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</si>
  <si>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</si>
  <si>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</si>
  <si>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</si>
  <si>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</si>
  <si>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</t>
  </si>
  <si>
    <t>-</t>
  </si>
  <si>
    <t xml:space="preserve">  銀行存款</t>
  </si>
  <si>
    <t xml:space="preserve">    資產合計</t>
  </si>
  <si>
    <t>負  債</t>
  </si>
  <si>
    <t xml:space="preserve">    負債合計</t>
  </si>
  <si>
    <t>業主權益</t>
  </si>
  <si>
    <t xml:space="preserve">  股本</t>
  </si>
  <si>
    <t xml:space="preserve">    業主權益合計</t>
  </si>
  <si>
    <t xml:space="preserve">    負債及業主權益合計</t>
  </si>
  <si>
    <t>(二)收支損益</t>
  </si>
  <si>
    <t>營業收入</t>
  </si>
  <si>
    <t xml:space="preserve">  再保費收入</t>
  </si>
  <si>
    <t xml:space="preserve">    營業收入合計</t>
  </si>
  <si>
    <t>營業支出</t>
  </si>
  <si>
    <t xml:space="preserve">  業務、總務及管理費用</t>
  </si>
  <si>
    <t xml:space="preserve">    營業支出合計</t>
  </si>
  <si>
    <t>營業利益</t>
  </si>
  <si>
    <t>稅前純益</t>
  </si>
  <si>
    <t xml:space="preserve">     再保險公司業務大致分為財產再保險及人身再保險二類。財產再保險，主要包括：</t>
  </si>
  <si>
    <t xml:space="preserve"> 火險、貨物運輸保險、颱風洪水地震保險、船舶險、汽車機車保險、航空保險、工程保險、</t>
  </si>
  <si>
    <t xml:space="preserve"> 責任保險、傷害保險及其他財產保險等再保險業務；人身再保險，則包括：人壽保險、健康</t>
  </si>
  <si>
    <r>
      <t xml:space="preserve">  </t>
    </r>
    <r>
      <rPr>
        <sz val="10"/>
        <rFont val="標楷體"/>
        <family val="4"/>
      </rPr>
      <t>貨物運輸保險</t>
    </r>
  </si>
  <si>
    <r>
      <t xml:space="preserve">  </t>
    </r>
    <r>
      <rPr>
        <sz val="10"/>
        <rFont val="標楷體"/>
        <family val="4"/>
      </rPr>
      <t>颱風洪水地震保險</t>
    </r>
  </si>
  <si>
    <r>
      <t xml:space="preserve">  </t>
    </r>
    <r>
      <rPr>
        <sz val="10"/>
        <rFont val="標楷體"/>
        <family val="4"/>
      </rPr>
      <t>汽車機車保險</t>
    </r>
  </si>
  <si>
    <r>
      <t xml:space="preserve">  </t>
    </r>
    <r>
      <rPr>
        <sz val="10"/>
        <rFont val="標楷體"/>
        <family val="4"/>
      </rPr>
      <t>工程保險</t>
    </r>
  </si>
  <si>
    <r>
      <t xml:space="preserve">  </t>
    </r>
    <r>
      <rPr>
        <sz val="10"/>
        <rFont val="標楷體"/>
        <family val="4"/>
      </rPr>
      <t>其他保險</t>
    </r>
  </si>
  <si>
    <r>
      <t xml:space="preserve">  </t>
    </r>
    <r>
      <rPr>
        <sz val="10"/>
        <rFont val="標楷體"/>
        <family val="4"/>
      </rPr>
      <t>財產再保險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</si>
  <si>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人壽保險</t>
    </r>
  </si>
  <si>
    <r>
      <t xml:space="preserve">  </t>
    </r>
    <r>
      <rPr>
        <sz val="10"/>
        <rFont val="標楷體"/>
        <family val="4"/>
      </rPr>
      <t>健康及傷害保險</t>
    </r>
  </si>
  <si>
    <r>
      <t xml:space="preserve">  </t>
    </r>
    <r>
      <rPr>
        <sz val="10"/>
        <rFont val="標楷體"/>
        <family val="4"/>
      </rPr>
      <t>年金保險</t>
    </r>
  </si>
  <si>
    <r>
      <t xml:space="preserve">  </t>
    </r>
    <r>
      <rPr>
        <sz val="10"/>
        <rFont val="標楷體"/>
        <family val="4"/>
      </rPr>
      <t>財務再保險</t>
    </r>
  </si>
  <si>
    <r>
      <t xml:space="preserve">  </t>
    </r>
    <r>
      <rPr>
        <sz val="10"/>
        <rFont val="標楷體"/>
        <family val="4"/>
      </rPr>
      <t>人身再保險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小 計</t>
    </r>
  </si>
  <si>
    <t>附：全體再保險公司資產負債統計表</t>
  </si>
  <si>
    <t>附：全體再保險公司收支損益統計表</t>
  </si>
  <si>
    <t>(三)業務分析</t>
  </si>
  <si>
    <t>附：全體再保險公司再保費收入及再保賠款統計表</t>
  </si>
  <si>
    <t>再保費</t>
  </si>
  <si>
    <t>再保賠</t>
  </si>
  <si>
    <t>再保賠款支</t>
  </si>
  <si>
    <t>再保賠款率</t>
  </si>
  <si>
    <t>出占再保費</t>
  </si>
  <si>
    <t>保   險   別</t>
  </si>
  <si>
    <t>收  入</t>
  </si>
  <si>
    <t>款支出</t>
  </si>
  <si>
    <t>收入％</t>
  </si>
  <si>
    <t>（％）</t>
  </si>
  <si>
    <r>
      <t xml:space="preserve">  </t>
    </r>
    <r>
      <rPr>
        <sz val="10"/>
        <rFont val="標楷體"/>
        <family val="4"/>
      </rPr>
      <t>航空保險</t>
    </r>
  </si>
  <si>
    <t>100年</t>
  </si>
  <si>
    <r>
      <t xml:space="preserve">  </t>
    </r>
    <r>
      <rPr>
        <sz val="10"/>
        <rFont val="標楷體"/>
        <family val="4"/>
      </rPr>
      <t>船舶保險</t>
    </r>
  </si>
  <si>
    <t>三、再保險公司</t>
  </si>
  <si>
    <t>及德商科隆再保險公司台灣分公司。中央再保險公司民國57年10月31日成立，現有資本總</t>
  </si>
  <si>
    <r>
      <t xml:space="preserve">        </t>
    </r>
    <r>
      <rPr>
        <sz val="14"/>
        <rFont val="標楷體"/>
        <family val="4"/>
      </rPr>
      <t>其主要業務為：</t>
    </r>
  </si>
  <si>
    <t>（一）專營承受與轉分國內、外各種產、壽險再保險業務。</t>
  </si>
  <si>
    <t>（二）提供以比例再保險及超額賠款再保險基礎的合約再保或臨時再保。</t>
  </si>
  <si>
    <t>（三）提供各險經驗發生率或損失率、核保訓練，並協助保險公司有關新保單商品</t>
  </si>
  <si>
    <r>
      <t xml:space="preserve">            </t>
    </r>
    <r>
      <rPr>
        <sz val="14"/>
        <rFont val="標楷體"/>
        <family val="4"/>
      </rPr>
      <t>開發諮詢、評估自留業務之風險控管、承保危險之查勘 。</t>
    </r>
  </si>
  <si>
    <t>（四）金融監督管理委員會指定辦理之其他有關保險業務事項。</t>
  </si>
  <si>
    <t xml:space="preserve">  放款</t>
  </si>
  <si>
    <t xml:space="preserve">    減：備抵呆帳</t>
  </si>
  <si>
    <t xml:space="preserve">  應付給付及賠款</t>
  </si>
  <si>
    <t xml:space="preserve">  各項責任準備金</t>
  </si>
  <si>
    <t xml:space="preserve">  應收款項</t>
  </si>
  <si>
    <t xml:space="preserve">  待出售資產</t>
  </si>
  <si>
    <t xml:space="preserve">  透過損益按公允價值衡量之金融資產</t>
  </si>
  <si>
    <t xml:space="preserve">  備供出售金融資產</t>
  </si>
  <si>
    <t xml:space="preserve">  持有至到期日金融資產</t>
  </si>
  <si>
    <t xml:space="preserve">  採用權益法之投資</t>
  </si>
  <si>
    <t xml:space="preserve">  其他金融資產</t>
  </si>
  <si>
    <t xml:space="preserve">  投資性不動產</t>
  </si>
  <si>
    <t xml:space="preserve">    減：累計折舊</t>
  </si>
  <si>
    <t xml:space="preserve">    減：累計減損</t>
  </si>
  <si>
    <t xml:space="preserve">  再保險合約資產</t>
  </si>
  <si>
    <t xml:space="preserve">  不動產及設備</t>
  </si>
  <si>
    <t xml:space="preserve">  分離帳戶保險商品資產</t>
  </si>
  <si>
    <t xml:space="preserve">  其他資產-淨額</t>
  </si>
  <si>
    <t xml:space="preserve">  短期債務</t>
  </si>
  <si>
    <t xml:space="preserve">  應付款項</t>
  </si>
  <si>
    <t xml:space="preserve">  與待出售資產直接相關之負債</t>
  </si>
  <si>
    <t xml:space="preserve">  透過損益按公允價值衡量之金融負債</t>
  </si>
  <si>
    <t xml:space="preserve">  其他金融負債</t>
  </si>
  <si>
    <t xml:space="preserve">  特別股負債</t>
  </si>
  <si>
    <t xml:space="preserve">  具金融商品性質之保險契約準備</t>
  </si>
  <si>
    <t xml:space="preserve">  其他負債</t>
  </si>
  <si>
    <t xml:space="preserve">  分離帳戶保險商品負債</t>
  </si>
  <si>
    <t xml:space="preserve">  減：再保費支出</t>
  </si>
  <si>
    <t xml:space="preserve">  減：未滿期保費準備淨變動</t>
  </si>
  <si>
    <t xml:space="preserve">  佣金及手續費收入</t>
  </si>
  <si>
    <t xml:space="preserve">  利息收入</t>
  </si>
  <si>
    <t xml:space="preserve">  金融資產及金融負債評價損益</t>
  </si>
  <si>
    <t xml:space="preserve">  採用權益法認列之投資損益</t>
  </si>
  <si>
    <t xml:space="preserve">  兌換損益</t>
  </si>
  <si>
    <t xml:space="preserve">  處分投資損益</t>
  </si>
  <si>
    <t xml:space="preserve">  不動產投資損益</t>
  </si>
  <si>
    <t xml:space="preserve">  其他營業收入</t>
  </si>
  <si>
    <t xml:space="preserve">  分離帳戶保險商品收益</t>
  </si>
  <si>
    <t xml:space="preserve">  再保賠款與給付</t>
  </si>
  <si>
    <t xml:space="preserve">  減：攤回再保賠款與給付</t>
  </si>
  <si>
    <t xml:space="preserve">  各項責任準備淨變動</t>
  </si>
  <si>
    <t xml:space="preserve">  具金融商品性質之保險契約準備淨變動</t>
  </si>
  <si>
    <t xml:space="preserve">  承保費用</t>
  </si>
  <si>
    <t xml:space="preserve">  佣金及手續費支出</t>
  </si>
  <si>
    <t xml:space="preserve">  其他營業支出</t>
  </si>
  <si>
    <t xml:space="preserve">  分離帳戶保險商品費用</t>
  </si>
  <si>
    <t xml:space="preserve">    營業外收入及利益</t>
  </si>
  <si>
    <t xml:space="preserve">    營業外費用及損失</t>
  </si>
  <si>
    <t>繼續營業部門稅前損益</t>
  </si>
  <si>
    <t xml:space="preserve">    非常損益</t>
  </si>
  <si>
    <t xml:space="preserve">    會計原則變動累積影響數</t>
  </si>
  <si>
    <t xml:space="preserve">    101年底全體再保險公司資產總餘額為 34,344 百萬元，較上年底增加 1,346 百萬</t>
  </si>
  <si>
    <t>元或 4.1 %。負債總額為  25,712 百萬元，較上年底增加 995 百萬元或  4.0 ％。</t>
  </si>
  <si>
    <t>淨值總額為 8,632 百萬元，較上年底增加 351 百萬元或 4.2 ％。</t>
  </si>
  <si>
    <t>101年</t>
  </si>
  <si>
    <t>101年底</t>
  </si>
  <si>
    <r>
      <t xml:space="preserve">  </t>
    </r>
    <r>
      <rPr>
        <sz val="10"/>
        <rFont val="標楷體"/>
        <family val="4"/>
      </rPr>
      <t>火    險</t>
    </r>
  </si>
  <si>
    <t xml:space="preserve"> 93.1 ％為最高，責任保險 90.4 ％次之。與上年度比較，再保賠款率增加 0.7 個百分點。</t>
  </si>
  <si>
    <r>
      <t>100</t>
    </r>
    <r>
      <rPr>
        <sz val="9"/>
        <rFont val="標楷體"/>
        <family val="4"/>
      </rPr>
      <t>年底</t>
    </r>
  </si>
  <si>
    <t>100年</t>
  </si>
  <si>
    <t xml:space="preserve">  資本公積</t>
  </si>
  <si>
    <t xml:space="preserve">  保留盈餘</t>
  </si>
  <si>
    <t xml:space="preserve">  其他權益</t>
  </si>
  <si>
    <t xml:space="preserve"> 額 9,862 百萬元，為再保費收入總餘額 16,521 百萬元之  59.7 ％，再保賠款率以火險之</t>
  </si>
  <si>
    <t xml:space="preserve"> 及傷害保險、年金保險、財務再保險等再保險業務。 101年全體再保險公司再保賠款支出總</t>
  </si>
  <si>
    <t xml:space="preserve">  額為 15,416 百萬元，較上年度增加 731 百萬元或 5.0 ％。</t>
  </si>
  <si>
    <t xml:space="preserve">  全年營業收入總額為 16,453 百萬元，較上年度增加 1,359 百萬元或  9.0 ％。營業支出總</t>
  </si>
  <si>
    <t xml:space="preserve">      就101年全體再保險公司收支項目分析，營業收入總額中，以再保費收入 16,521 百萬元</t>
  </si>
  <si>
    <r>
      <t xml:space="preserve"> </t>
    </r>
    <r>
      <rPr>
        <sz val="13"/>
        <rFont val="標楷體"/>
        <family val="4"/>
      </rPr>
      <t xml:space="preserve"> ，占營業收入總額之 100.4 ％為最多。營業支出總額為營業收入之 93.7 ％，其中以再保賠</t>
    </r>
  </si>
  <si>
    <t xml:space="preserve">    101年全體再保險公司稅前純益 1,116 百萬元，較上年度增加 601 百萬元或 116.7 ％。</t>
  </si>
  <si>
    <t xml:space="preserve">   再保險公司計有3家，包括中央再保險公司、英屬百慕達商美國再保險公司台灣分公司</t>
  </si>
  <si>
    <t>，占資產總額之 50.1 ％為最多；備供出售金融資產 7,308 百萬元，占資產總額之</t>
  </si>
  <si>
    <t xml:space="preserve">   就101年底全體再保險公司資產負債結構分析，資產方面以銀行存款 17,195 百萬元</t>
  </si>
  <si>
    <t>21.3 ％次之。負債總額為資產總額之 74.9 ％，其中以各項責任準備  24,371 百萬元</t>
  </si>
  <si>
    <t>，占資產總額之 71.0 ％為最多。淨值為資產總額之 25.1 ％，其中以股本  5,663 百</t>
  </si>
  <si>
    <t>萬元，占資產總額之 16.5 ％為最多。</t>
  </si>
  <si>
    <t xml:space="preserve">  款 9,862 百萬元，為營業收入總額之 59.9 ％為最多。稅前純益則占營業收入總額之 6.8 </t>
  </si>
  <si>
    <t xml:space="preserve">  ％。</t>
  </si>
  <si>
    <t>額新臺幣 55.1 億元；英屬百慕達商美國再保險公司台灣分公司民國96年3月 1日成立，</t>
  </si>
  <si>
    <t>營運資金新臺幣1億元 ；德商科隆再保險公司台灣分公司民國97年 1月31日成立，營運資</t>
  </si>
  <si>
    <r>
      <t>金新臺幣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0.5 億元。</t>
    </r>
  </si>
  <si>
    <t>註：1、保險業自100年起依據財務會計準則公報第40號「保險合約之會計處理準則」及「保險業財務報告編製準則」編製。</t>
  </si>
  <si>
    <r>
      <t xml:space="preserve">        2</t>
    </r>
    <r>
      <rPr>
        <sz val="9"/>
        <rFont val="標楷體"/>
        <family val="4"/>
      </rPr>
      <t>、上述數據係依據各再保公司提供資料彙編，未經會計師查核調整。</t>
    </r>
  </si>
  <si>
    <r>
      <t>註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上述數據係依據各再保公司提供資料彙編，未經會計師查核調整。</t>
    </r>
  </si>
  <si>
    <t>R 1,281</t>
  </si>
  <si>
    <t>R 58.2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</si>
</sst>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</numFmts>
  <fonts count="19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2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2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0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189" fontId="2" fillId="0" borderId="3" xfId="0" applyNumberFormat="1" applyFont="1" applyBorder="1" applyAlignment="1" quotePrefix="1">
      <alignment horizontal="right" vertical="center"/>
    </xf>
    <xf numFmtId="189" fontId="2" fillId="0" borderId="1" xfId="0" applyNumberFormat="1" applyFont="1" applyBorder="1" applyAlignment="1" quotePrefix="1">
      <alignment horizontal="right" vertical="center"/>
    </xf>
    <xf numFmtId="3" fontId="5" fillId="0" borderId="3" xfId="0" applyNumberFormat="1" applyFont="1" applyBorder="1" applyAlignment="1" quotePrefix="1">
      <alignment horizontal="right" vertical="center"/>
    </xf>
    <xf numFmtId="189" fontId="5" fillId="0" borderId="3" xfId="0" applyNumberFormat="1" applyFont="1" applyBorder="1" applyAlignment="1" quotePrefix="1">
      <alignment horizontal="right" vertical="center"/>
    </xf>
    <xf numFmtId="189" fontId="2" fillId="0" borderId="2" xfId="0" applyNumberFormat="1" applyFont="1" applyBorder="1" applyAlignment="1" quotePrefix="1">
      <alignment horizontal="right" vertical="center"/>
    </xf>
    <xf numFmtId="189" fontId="2" fillId="0" borderId="4" xfId="0" applyNumberFormat="1" applyFont="1" applyBorder="1" applyAlignment="1" quotePrefix="1">
      <alignment horizontal="right" vertical="center"/>
    </xf>
    <xf numFmtId="196" fontId="2" fillId="0" borderId="1" xfId="0" applyNumberFormat="1" applyFont="1" applyBorder="1" applyAlignment="1" quotePrefix="1">
      <alignment horizontal="right" vertical="center"/>
    </xf>
    <xf numFmtId="0" fontId="9" fillId="0" borderId="3" xfId="0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6" fontId="2" fillId="0" borderId="3" xfId="0" applyNumberFormat="1" applyFont="1" applyBorder="1" applyAlignment="1" quotePrefix="1">
      <alignment horizontal="right" vertical="center"/>
    </xf>
    <xf numFmtId="0" fontId="9" fillId="0" borderId="3" xfId="0" applyFont="1" applyBorder="1" applyAlignment="1">
      <alignment horizontal="left" vertical="center"/>
    </xf>
    <xf numFmtId="41" fontId="5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5" xfId="0" applyNumberFormat="1" applyFont="1" applyBorder="1" applyAlignment="1" quotePrefix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15" applyFont="1" applyBorder="1">
      <alignment/>
      <protection/>
    </xf>
    <xf numFmtId="0" fontId="2" fillId="0" borderId="1" xfId="15" applyFont="1" applyBorder="1">
      <alignment/>
      <protection/>
    </xf>
    <xf numFmtId="0" fontId="2" fillId="0" borderId="2" xfId="15" applyFont="1" applyBorder="1">
      <alignment/>
      <protection/>
    </xf>
    <xf numFmtId="0" fontId="2" fillId="0" borderId="3" xfId="15" applyFont="1" applyBorder="1">
      <alignment/>
      <protection/>
    </xf>
    <xf numFmtId="0" fontId="2" fillId="0" borderId="5" xfId="15" applyFont="1" applyBorder="1">
      <alignment/>
      <protection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6" xfId="0" applyNumberFormat="1" applyFont="1" applyBorder="1" applyAlignment="1" quotePrefix="1">
      <alignment horizontal="right" vertical="center"/>
    </xf>
    <xf numFmtId="196" fontId="2" fillId="0" borderId="5" xfId="0" applyNumberFormat="1" applyFont="1" applyBorder="1" applyAlignment="1" quotePrefix="1">
      <alignment horizontal="right" vertical="center"/>
    </xf>
    <xf numFmtId="0" fontId="0" fillId="0" borderId="5" xfId="0" applyBorder="1" applyAlignment="1">
      <alignment vertical="center"/>
    </xf>
    <xf numFmtId="196" fontId="2" fillId="0" borderId="6" xfId="0" applyNumberFormat="1" applyFont="1" applyBorder="1" applyAlignment="1" quotePrefix="1">
      <alignment horizontal="right" vertical="center"/>
    </xf>
    <xf numFmtId="196" fontId="2" fillId="0" borderId="3" xfId="0" applyNumberFormat="1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189" fontId="2" fillId="0" borderId="5" xfId="0" applyNumberFormat="1" applyFont="1" applyBorder="1" applyAlignment="1" quotePrefix="1">
      <alignment horizontal="right" vertical="center"/>
    </xf>
    <xf numFmtId="0" fontId="2" fillId="0" borderId="7" xfId="0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196" fontId="2" fillId="0" borderId="7" xfId="0" applyNumberFormat="1" applyFont="1" applyBorder="1" applyAlignment="1" quotePrefix="1">
      <alignment horizontal="right" vertical="center"/>
    </xf>
    <xf numFmtId="196" fontId="2" fillId="0" borderId="4" xfId="0" applyNumberFormat="1" applyFont="1" applyBorder="1" applyAlignment="1" quotePrefix="1">
      <alignment horizontal="right" vertical="center"/>
    </xf>
    <xf numFmtId="0" fontId="2" fillId="0" borderId="5" xfId="0" applyFont="1" applyBorder="1" applyAlignment="1" quotePrefix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2" fillId="0" borderId="1" xfId="15" applyFont="1" applyFill="1" applyBorder="1">
      <alignment/>
      <protection/>
    </xf>
    <xf numFmtId="0" fontId="12" fillId="0" borderId="0" xfId="15" applyFont="1">
      <alignment/>
      <protection/>
    </xf>
    <xf numFmtId="0" fontId="1" fillId="0" borderId="0" xfId="0" applyFont="1" applyAlignment="1">
      <alignment vertical="center"/>
    </xf>
    <xf numFmtId="0" fontId="13" fillId="0" borderId="0" xfId="15" applyFont="1">
      <alignment/>
      <protection/>
    </xf>
    <xf numFmtId="196" fontId="2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E4" sqref="E4"/>
    </sheetView>
  </sheetViews>
  <sheetFormatPr defaultColWidth="9.00390625" defaultRowHeight="16.5"/>
  <cols>
    <col min="1" max="1" width="4.75390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25.50390625" style="0" customWidth="1"/>
    <col min="7" max="7" width="11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6" customHeight="1">
      <c r="A1" s="1"/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1"/>
      <c r="B2" s="17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39" t="s">
        <v>141</v>
      </c>
      <c r="C4" s="39"/>
      <c r="D4" s="39"/>
      <c r="E4" s="39"/>
      <c r="F4" s="39"/>
      <c r="G4" s="39"/>
      <c r="H4" s="39"/>
      <c r="I4" s="1"/>
      <c r="J4" s="1"/>
      <c r="K4" s="1"/>
      <c r="L4" s="1"/>
      <c r="M4" s="1"/>
      <c r="N4" s="1"/>
      <c r="O4" s="1"/>
      <c r="P4" s="1"/>
    </row>
    <row r="5" spans="1:16" ht="24" customHeight="1">
      <c r="A5" s="1"/>
      <c r="B5" s="39" t="s">
        <v>64</v>
      </c>
      <c r="C5" s="39"/>
      <c r="D5" s="39"/>
      <c r="E5" s="39"/>
      <c r="F5" s="39"/>
      <c r="G5" s="39"/>
      <c r="H5" s="39"/>
      <c r="I5" s="1"/>
      <c r="J5" s="1"/>
      <c r="K5" s="1"/>
      <c r="L5" s="1"/>
      <c r="M5" s="1"/>
      <c r="N5" s="1"/>
      <c r="O5" s="1"/>
      <c r="P5" s="1"/>
    </row>
    <row r="6" spans="1:16" ht="24" customHeight="1">
      <c r="A6" s="1"/>
      <c r="B6" s="39" t="s">
        <v>149</v>
      </c>
      <c r="C6" s="39"/>
      <c r="D6" s="39"/>
      <c r="E6" s="39"/>
      <c r="F6" s="39"/>
      <c r="G6" s="39"/>
      <c r="H6" s="39"/>
      <c r="I6" s="1"/>
      <c r="J6" s="1"/>
      <c r="K6" s="1"/>
      <c r="L6" s="1"/>
      <c r="M6" s="1"/>
      <c r="N6" s="1"/>
      <c r="O6" s="1"/>
      <c r="P6" s="1"/>
    </row>
    <row r="7" spans="1:16" ht="24" customHeight="1">
      <c r="A7" s="1"/>
      <c r="B7" s="39" t="s">
        <v>150</v>
      </c>
      <c r="C7" s="1"/>
      <c r="D7" s="1"/>
      <c r="E7" s="1"/>
      <c r="F7" s="1"/>
      <c r="G7" s="1"/>
      <c r="H7" s="39"/>
      <c r="I7" s="1"/>
      <c r="J7" s="1"/>
      <c r="K7" s="1"/>
      <c r="L7" s="1"/>
      <c r="M7" s="1"/>
      <c r="N7" s="1"/>
      <c r="O7" s="1"/>
      <c r="P7" s="1"/>
    </row>
    <row r="8" spans="1:16" ht="24" customHeight="1">
      <c r="A8" s="1"/>
      <c r="B8" s="39" t="s">
        <v>151</v>
      </c>
      <c r="C8" s="1"/>
      <c r="D8" s="1"/>
      <c r="E8" s="1"/>
      <c r="F8" s="1"/>
      <c r="G8" s="1"/>
      <c r="H8" s="39"/>
      <c r="I8" s="1"/>
      <c r="J8" s="1"/>
      <c r="K8" s="1"/>
      <c r="L8" s="1"/>
      <c r="M8" s="1"/>
      <c r="N8" s="1"/>
      <c r="O8" s="1"/>
      <c r="P8" s="1"/>
    </row>
    <row r="9" spans="1:16" ht="24" customHeight="1">
      <c r="A9" s="1"/>
      <c r="B9" s="40" t="s">
        <v>65</v>
      </c>
      <c r="C9" s="1"/>
      <c r="D9" s="1"/>
      <c r="E9" s="1"/>
      <c r="F9" s="1"/>
      <c r="G9" s="1"/>
      <c r="H9" s="41"/>
      <c r="I9" s="1"/>
      <c r="J9" s="1"/>
      <c r="K9" s="1"/>
      <c r="L9" s="1"/>
      <c r="M9" s="1"/>
      <c r="N9" s="1"/>
      <c r="O9" s="1"/>
      <c r="P9" s="1"/>
    </row>
    <row r="10" spans="1:16" ht="24" customHeight="1">
      <c r="A10" s="1"/>
      <c r="B10" s="41" t="s">
        <v>66</v>
      </c>
      <c r="C10" s="1"/>
      <c r="D10" s="1"/>
      <c r="E10" s="1"/>
      <c r="F10" s="1"/>
      <c r="G10" s="1"/>
      <c r="H10" s="41"/>
      <c r="I10" s="1"/>
      <c r="J10" s="1"/>
      <c r="K10" s="1"/>
      <c r="L10" s="1"/>
      <c r="M10" s="1"/>
      <c r="N10" s="1"/>
      <c r="O10" s="1"/>
      <c r="P10" s="1"/>
    </row>
    <row r="11" spans="1:16" ht="24" customHeight="1">
      <c r="A11" s="1"/>
      <c r="B11" s="41" t="s">
        <v>67</v>
      </c>
      <c r="C11" s="1"/>
      <c r="D11" s="1"/>
      <c r="E11" s="1"/>
      <c r="F11" s="1"/>
      <c r="G11" s="1"/>
      <c r="H11" s="41"/>
      <c r="I11" s="1"/>
      <c r="J11" s="1"/>
      <c r="K11" s="1"/>
      <c r="L11" s="1"/>
      <c r="M11" s="1"/>
      <c r="N11" s="1"/>
      <c r="O11" s="1"/>
      <c r="P11" s="1"/>
    </row>
    <row r="12" spans="1:16" ht="24" customHeight="1">
      <c r="A12" s="1"/>
      <c r="B12" s="41" t="s">
        <v>68</v>
      </c>
      <c r="C12" s="1"/>
      <c r="D12" s="1"/>
      <c r="E12" s="1"/>
      <c r="F12" s="1"/>
      <c r="G12" s="1"/>
      <c r="H12" s="41"/>
      <c r="I12" s="1"/>
      <c r="J12" s="1"/>
      <c r="K12" s="1"/>
      <c r="L12" s="1"/>
      <c r="M12" s="1"/>
      <c r="N12" s="1"/>
      <c r="O12" s="1"/>
      <c r="P12" s="1"/>
    </row>
    <row r="13" spans="1:16" ht="24" customHeight="1">
      <c r="A13" s="1"/>
      <c r="B13" s="40" t="s">
        <v>69</v>
      </c>
      <c r="C13" s="1"/>
      <c r="D13" s="1"/>
      <c r="E13" s="1"/>
      <c r="F13" s="1"/>
      <c r="G13" s="1"/>
      <c r="H13" s="40"/>
      <c r="I13" s="1"/>
      <c r="J13" s="1"/>
      <c r="K13" s="1"/>
      <c r="L13" s="1"/>
      <c r="M13" s="1"/>
      <c r="N13" s="1"/>
      <c r="O13" s="1"/>
      <c r="P13" s="1"/>
    </row>
    <row r="14" spans="1:16" ht="24" customHeight="1">
      <c r="A14" s="1"/>
      <c r="B14" s="41" t="s">
        <v>70</v>
      </c>
      <c r="C14" s="1"/>
      <c r="D14" s="1"/>
      <c r="E14" s="1"/>
      <c r="F14" s="1"/>
      <c r="G14" s="1"/>
      <c r="H14" s="4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printOptions/>
  <pageMargins left="0.24" right="0.75" top="0.57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7">
      <selection activeCell="H21" sqref="H21"/>
    </sheetView>
  </sheetViews>
  <sheetFormatPr defaultColWidth="9.00390625" defaultRowHeight="16.5"/>
  <cols>
    <col min="1" max="1" width="8.875" style="0" customWidth="1"/>
    <col min="2" max="2" width="35.1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10.125" style="0" customWidth="1"/>
  </cols>
  <sheetData>
    <row r="1" spans="1:8" ht="49.5" customHeight="1">
      <c r="A1" s="1"/>
      <c r="B1" s="1"/>
      <c r="C1" s="1"/>
      <c r="D1" s="1"/>
      <c r="E1" s="1"/>
      <c r="F1" s="1"/>
      <c r="G1" s="1"/>
      <c r="H1" s="1"/>
    </row>
    <row r="2" spans="1:8" ht="36" customHeight="1">
      <c r="A2" s="1"/>
      <c r="B2" s="2" t="s">
        <v>3</v>
      </c>
      <c r="C2" s="33"/>
      <c r="D2" s="1"/>
      <c r="E2" s="1"/>
      <c r="F2" s="1"/>
      <c r="G2" s="1"/>
      <c r="H2" s="1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/>
      <c r="B4" s="3" t="s">
        <v>122</v>
      </c>
      <c r="C4" s="1"/>
      <c r="D4" s="1"/>
      <c r="E4" s="1"/>
      <c r="F4" s="1"/>
      <c r="G4" s="1"/>
      <c r="H4" s="1"/>
    </row>
    <row r="5" spans="1:8" ht="18" customHeight="1">
      <c r="A5" s="1"/>
      <c r="B5" s="3" t="s">
        <v>123</v>
      </c>
      <c r="C5" s="1"/>
      <c r="D5" s="1"/>
      <c r="E5" s="1"/>
      <c r="F5" s="1"/>
      <c r="G5" s="1"/>
      <c r="H5" s="1"/>
    </row>
    <row r="6" spans="1:8" ht="18" customHeight="1">
      <c r="A6" s="1"/>
      <c r="B6" s="3" t="s">
        <v>124</v>
      </c>
      <c r="C6" s="1"/>
      <c r="D6" s="1"/>
      <c r="E6" s="1"/>
      <c r="F6" s="1"/>
      <c r="G6" s="1"/>
      <c r="H6" s="1"/>
    </row>
    <row r="7" spans="1:8" ht="18" customHeight="1">
      <c r="A7" s="1"/>
      <c r="B7" s="3" t="s">
        <v>143</v>
      </c>
      <c r="C7" s="1"/>
      <c r="D7" s="1"/>
      <c r="E7" s="1"/>
      <c r="F7" s="1"/>
      <c r="G7" s="1"/>
      <c r="H7" s="1"/>
    </row>
    <row r="8" spans="1:8" ht="18" customHeight="1">
      <c r="A8" s="1"/>
      <c r="B8" s="3" t="s">
        <v>142</v>
      </c>
      <c r="C8" s="1"/>
      <c r="D8" s="1"/>
      <c r="E8" s="1"/>
      <c r="F8" s="1"/>
      <c r="G8" s="1"/>
      <c r="H8" s="1"/>
    </row>
    <row r="9" spans="1:8" ht="18" customHeight="1">
      <c r="A9" s="1"/>
      <c r="B9" s="3" t="s">
        <v>144</v>
      </c>
      <c r="C9" s="1"/>
      <c r="D9" s="1"/>
      <c r="E9" s="1"/>
      <c r="F9" s="1"/>
      <c r="G9" s="1"/>
      <c r="H9" s="1"/>
    </row>
    <row r="10" spans="1:8" ht="18" customHeight="1">
      <c r="A10" s="1"/>
      <c r="B10" s="3" t="s">
        <v>145</v>
      </c>
      <c r="C10" s="1"/>
      <c r="D10" s="1"/>
      <c r="E10" s="1"/>
      <c r="F10" s="1"/>
      <c r="G10" s="1"/>
      <c r="H10" s="1"/>
    </row>
    <row r="11" spans="1:8" ht="18" customHeight="1">
      <c r="A11" s="1"/>
      <c r="B11" s="3" t="s">
        <v>146</v>
      </c>
      <c r="C11" s="1"/>
      <c r="D11" s="1"/>
      <c r="E11" s="1"/>
      <c r="F11" s="1"/>
      <c r="G11" s="1"/>
      <c r="H11" s="1"/>
    </row>
    <row r="12" spans="1:8" ht="39.75" customHeight="1">
      <c r="A12" s="1"/>
      <c r="B12" s="2" t="s">
        <v>46</v>
      </c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68" t="s">
        <v>4</v>
      </c>
      <c r="H13" s="68"/>
    </row>
    <row r="14" spans="1:8" ht="15" customHeight="1">
      <c r="A14" s="1"/>
      <c r="B14" s="67" t="s">
        <v>6</v>
      </c>
      <c r="C14" s="69" t="s">
        <v>126</v>
      </c>
      <c r="D14" s="69"/>
      <c r="E14" s="70" t="s">
        <v>129</v>
      </c>
      <c r="F14" s="69"/>
      <c r="G14" s="67" t="s">
        <v>5</v>
      </c>
      <c r="H14" s="67"/>
    </row>
    <row r="15" spans="1:8" ht="15" customHeight="1">
      <c r="A15" s="1"/>
      <c r="B15" s="67"/>
      <c r="C15" s="8" t="s">
        <v>7</v>
      </c>
      <c r="D15" s="8" t="s">
        <v>8</v>
      </c>
      <c r="E15" s="8" t="s">
        <v>7</v>
      </c>
      <c r="F15" s="8" t="s">
        <v>8</v>
      </c>
      <c r="G15" s="8" t="s">
        <v>7</v>
      </c>
      <c r="H15" s="8" t="s">
        <v>8</v>
      </c>
    </row>
    <row r="16" spans="1:8" ht="15" customHeight="1">
      <c r="A16" s="1"/>
      <c r="B16" s="42" t="s">
        <v>9</v>
      </c>
      <c r="C16" s="11"/>
      <c r="D16" s="11"/>
      <c r="E16" s="11"/>
      <c r="F16" s="11"/>
      <c r="G16" s="11" t="s">
        <v>10</v>
      </c>
      <c r="H16" s="11" t="s">
        <v>12</v>
      </c>
    </row>
    <row r="17" spans="1:8" ht="15" customHeight="1">
      <c r="A17" s="1"/>
      <c r="B17" s="43" t="s">
        <v>13</v>
      </c>
      <c r="C17" s="19" t="s">
        <v>14</v>
      </c>
      <c r="D17" s="26" t="s">
        <v>14</v>
      </c>
      <c r="E17" s="19" t="s">
        <v>14</v>
      </c>
      <c r="F17" s="26" t="s">
        <v>14</v>
      </c>
      <c r="G17" s="19" t="s">
        <v>14</v>
      </c>
      <c r="H17" s="26" t="s">
        <v>14</v>
      </c>
    </row>
    <row r="18" spans="1:8" ht="15" customHeight="1">
      <c r="A18" s="1"/>
      <c r="B18" s="43" t="s">
        <v>15</v>
      </c>
      <c r="C18" s="19">
        <v>17195</v>
      </c>
      <c r="D18" s="26">
        <v>50.06696948520848</v>
      </c>
      <c r="E18" s="19">
        <v>16292</v>
      </c>
      <c r="F18" s="26">
        <v>49.4</v>
      </c>
      <c r="G18" s="19">
        <v>903</v>
      </c>
      <c r="H18" s="26">
        <v>5.542597593911122</v>
      </c>
    </row>
    <row r="19" spans="1:8" ht="15" customHeight="1">
      <c r="A19" s="1"/>
      <c r="B19" s="43" t="s">
        <v>75</v>
      </c>
      <c r="C19" s="19">
        <v>2537</v>
      </c>
      <c r="D19" s="26">
        <v>7.387025390170045</v>
      </c>
      <c r="E19" s="19">
        <v>2541</v>
      </c>
      <c r="F19" s="26">
        <v>7.7</v>
      </c>
      <c r="G19" s="19">
        <v>-4</v>
      </c>
      <c r="H19" s="26">
        <v>-0.15741833923652104</v>
      </c>
    </row>
    <row r="20" spans="1:8" ht="15" customHeight="1">
      <c r="A20" s="1"/>
      <c r="B20" s="43" t="s">
        <v>76</v>
      </c>
      <c r="C20" s="19" t="s">
        <v>14</v>
      </c>
      <c r="D20" s="26" t="s">
        <v>14</v>
      </c>
      <c r="E20" s="19" t="s">
        <v>14</v>
      </c>
      <c r="F20" s="26" t="s">
        <v>14</v>
      </c>
      <c r="G20" s="19" t="s">
        <v>14</v>
      </c>
      <c r="H20" s="26" t="s">
        <v>14</v>
      </c>
    </row>
    <row r="21" spans="1:8" ht="15" customHeight="1">
      <c r="A21" s="1"/>
      <c r="B21" s="43" t="s">
        <v>77</v>
      </c>
      <c r="C21" s="19">
        <v>2026</v>
      </c>
      <c r="D21" s="26">
        <v>5.899138131842534</v>
      </c>
      <c r="E21" s="66" t="s">
        <v>155</v>
      </c>
      <c r="F21" s="26">
        <v>3.9</v>
      </c>
      <c r="G21" s="19">
        <v>745</v>
      </c>
      <c r="H21" s="36" t="s">
        <v>156</v>
      </c>
    </row>
    <row r="22" spans="1:8" ht="15" customHeight="1">
      <c r="A22" s="1"/>
      <c r="B22" s="43" t="s">
        <v>78</v>
      </c>
      <c r="C22" s="19">
        <v>7308</v>
      </c>
      <c r="D22" s="26">
        <v>21.278825995807125</v>
      </c>
      <c r="E22" s="19">
        <v>7989</v>
      </c>
      <c r="F22" s="26">
        <v>24.2</v>
      </c>
      <c r="G22" s="19">
        <v>-681</v>
      </c>
      <c r="H22" s="26">
        <v>-8.524220803604956</v>
      </c>
    </row>
    <row r="23" spans="1:8" ht="15" customHeight="1">
      <c r="A23" s="1"/>
      <c r="B23" s="43" t="s">
        <v>79</v>
      </c>
      <c r="C23" s="19">
        <v>70</v>
      </c>
      <c r="D23" s="26">
        <v>0.2038201723736315</v>
      </c>
      <c r="E23" s="19">
        <v>29</v>
      </c>
      <c r="F23" s="26">
        <v>0.1</v>
      </c>
      <c r="G23" s="19">
        <v>41</v>
      </c>
      <c r="H23" s="26">
        <v>141.3793103448276</v>
      </c>
    </row>
    <row r="24" spans="1:8" ht="15" customHeight="1">
      <c r="A24" s="1"/>
      <c r="B24" s="43" t="s">
        <v>80</v>
      </c>
      <c r="C24" s="19" t="s">
        <v>14</v>
      </c>
      <c r="D24" s="26" t="s">
        <v>14</v>
      </c>
      <c r="E24" s="19" t="s">
        <v>14</v>
      </c>
      <c r="F24" s="26" t="s">
        <v>14</v>
      </c>
      <c r="G24" s="19" t="s">
        <v>14</v>
      </c>
      <c r="H24" s="26" t="s">
        <v>14</v>
      </c>
    </row>
    <row r="25" spans="1:8" ht="15" customHeight="1">
      <c r="A25" s="1"/>
      <c r="B25" s="43" t="s">
        <v>81</v>
      </c>
      <c r="C25" s="19">
        <v>1604</v>
      </c>
      <c r="D25" s="26">
        <v>4.670393664104356</v>
      </c>
      <c r="E25" s="19">
        <v>1228</v>
      </c>
      <c r="F25" s="26">
        <v>3.7</v>
      </c>
      <c r="G25" s="19">
        <v>376</v>
      </c>
      <c r="H25" s="26">
        <v>30.618892508143325</v>
      </c>
    </row>
    <row r="26" spans="1:8" ht="15" customHeight="1">
      <c r="A26" s="1"/>
      <c r="B26" s="43" t="s">
        <v>82</v>
      </c>
      <c r="C26" s="19">
        <v>492</v>
      </c>
      <c r="D26" s="26">
        <v>1.43256464011181</v>
      </c>
      <c r="E26" s="19">
        <v>492</v>
      </c>
      <c r="F26" s="26">
        <v>1.5</v>
      </c>
      <c r="G26" s="19" t="s">
        <v>14</v>
      </c>
      <c r="H26" s="26" t="s">
        <v>14</v>
      </c>
    </row>
    <row r="27" spans="1:8" ht="15" customHeight="1">
      <c r="A27" s="1"/>
      <c r="B27" s="43" t="s">
        <v>83</v>
      </c>
      <c r="C27" s="19">
        <v>-32</v>
      </c>
      <c r="D27" s="26">
        <v>-0.09317493594223154</v>
      </c>
      <c r="E27" s="19">
        <v>-30</v>
      </c>
      <c r="F27" s="26">
        <v>-0.1</v>
      </c>
      <c r="G27" s="19" t="s">
        <v>14</v>
      </c>
      <c r="H27" s="26" t="s">
        <v>14</v>
      </c>
    </row>
    <row r="28" spans="1:8" ht="15" customHeight="1">
      <c r="A28" s="1"/>
      <c r="B28" s="43" t="s">
        <v>84</v>
      </c>
      <c r="C28" s="19" t="s">
        <v>14</v>
      </c>
      <c r="D28" s="26" t="s">
        <v>14</v>
      </c>
      <c r="E28" s="19" t="s">
        <v>14</v>
      </c>
      <c r="F28" s="26" t="s">
        <v>14</v>
      </c>
      <c r="G28" s="19" t="s">
        <v>14</v>
      </c>
      <c r="H28" s="26" t="s">
        <v>14</v>
      </c>
    </row>
    <row r="29" spans="1:8" ht="15" customHeight="1">
      <c r="A29" s="1"/>
      <c r="B29" s="43" t="s">
        <v>71</v>
      </c>
      <c r="C29" s="19" t="s">
        <v>14</v>
      </c>
      <c r="D29" s="26" t="s">
        <v>14</v>
      </c>
      <c r="E29" s="19" t="s">
        <v>14</v>
      </c>
      <c r="F29" s="26" t="s">
        <v>14</v>
      </c>
      <c r="G29" s="19" t="s">
        <v>14</v>
      </c>
      <c r="H29" s="26" t="s">
        <v>14</v>
      </c>
    </row>
    <row r="30" spans="1:8" ht="15" customHeight="1">
      <c r="A30" s="1"/>
      <c r="B30" s="43" t="s">
        <v>72</v>
      </c>
      <c r="C30" s="19" t="s">
        <v>14</v>
      </c>
      <c r="D30" s="36" t="s">
        <v>14</v>
      </c>
      <c r="E30" s="19" t="s">
        <v>14</v>
      </c>
      <c r="F30" s="26" t="s">
        <v>14</v>
      </c>
      <c r="G30" s="19" t="s">
        <v>14</v>
      </c>
      <c r="H30" s="26" t="s">
        <v>14</v>
      </c>
    </row>
    <row r="31" spans="1:8" ht="15" customHeight="1">
      <c r="A31" s="1"/>
      <c r="B31" s="43" t="s">
        <v>85</v>
      </c>
      <c r="C31" s="19">
        <v>1486</v>
      </c>
      <c r="D31" s="26">
        <v>4.326811087817377</v>
      </c>
      <c r="E31" s="19">
        <v>1547</v>
      </c>
      <c r="F31" s="26">
        <v>4.7</v>
      </c>
      <c r="G31" s="19">
        <v>-61</v>
      </c>
      <c r="H31" s="26">
        <v>-3.94311570782159</v>
      </c>
    </row>
    <row r="32" spans="1:8" ht="15" customHeight="1">
      <c r="A32" s="1"/>
      <c r="B32" s="43" t="s">
        <v>86</v>
      </c>
      <c r="C32" s="19">
        <v>287</v>
      </c>
      <c r="D32" s="26">
        <v>0.8356627067318891</v>
      </c>
      <c r="E32" s="19">
        <v>286</v>
      </c>
      <c r="F32" s="26">
        <v>0.8</v>
      </c>
      <c r="G32" s="19">
        <v>1</v>
      </c>
      <c r="H32" s="26" t="s">
        <v>14</v>
      </c>
    </row>
    <row r="33" spans="1:8" ht="15" customHeight="1">
      <c r="A33" s="1"/>
      <c r="B33" s="43" t="s">
        <v>83</v>
      </c>
      <c r="C33" s="19">
        <v>-74</v>
      </c>
      <c r="D33" s="26">
        <v>-0.21546703936641043</v>
      </c>
      <c r="E33" s="19">
        <v>-70</v>
      </c>
      <c r="F33" s="26">
        <v>-0.2</v>
      </c>
      <c r="G33" s="19" t="s">
        <v>14</v>
      </c>
      <c r="H33" s="26" t="s">
        <v>14</v>
      </c>
    </row>
    <row r="34" spans="1:8" ht="15" customHeight="1">
      <c r="A34" s="1"/>
      <c r="B34" s="43" t="s">
        <v>84</v>
      </c>
      <c r="C34" s="19" t="s">
        <v>14</v>
      </c>
      <c r="D34" s="26" t="s">
        <v>14</v>
      </c>
      <c r="E34" s="19" t="s">
        <v>14</v>
      </c>
      <c r="F34" s="26" t="s">
        <v>14</v>
      </c>
      <c r="G34" s="19" t="s">
        <v>14</v>
      </c>
      <c r="H34" s="26" t="s">
        <v>14</v>
      </c>
    </row>
    <row r="35" spans="1:8" ht="15" customHeight="1">
      <c r="A35" s="1"/>
      <c r="B35" s="43" t="s">
        <v>87</v>
      </c>
      <c r="C35" s="19" t="s">
        <v>14</v>
      </c>
      <c r="D35" s="26" t="s">
        <v>14</v>
      </c>
      <c r="E35" s="19" t="s">
        <v>14</v>
      </c>
      <c r="F35" s="26" t="s">
        <v>14</v>
      </c>
      <c r="G35" s="19" t="s">
        <v>14</v>
      </c>
      <c r="H35" s="26" t="s">
        <v>14</v>
      </c>
    </row>
    <row r="36" spans="1:8" ht="15" customHeight="1">
      <c r="A36" s="1"/>
      <c r="B36" s="44" t="s">
        <v>88</v>
      </c>
      <c r="C36" s="19">
        <v>1445</v>
      </c>
      <c r="D36" s="26">
        <v>4.207430701141393</v>
      </c>
      <c r="E36" s="19">
        <v>1413</v>
      </c>
      <c r="F36" s="26">
        <v>4.3</v>
      </c>
      <c r="G36" s="19">
        <v>32</v>
      </c>
      <c r="H36" s="26">
        <v>2.264685067232838</v>
      </c>
    </row>
    <row r="37" spans="1:8" ht="15" customHeight="1">
      <c r="A37" s="1"/>
      <c r="B37" s="9" t="s">
        <v>16</v>
      </c>
      <c r="C37" s="18">
        <v>34344</v>
      </c>
      <c r="D37" s="30">
        <v>100</v>
      </c>
      <c r="E37" s="18">
        <v>32998</v>
      </c>
      <c r="F37" s="30">
        <v>100</v>
      </c>
      <c r="G37" s="18">
        <v>1346</v>
      </c>
      <c r="H37" s="30">
        <v>4.079035093035942</v>
      </c>
    </row>
    <row r="38" spans="1:8" ht="15" customHeight="1">
      <c r="A38" s="1"/>
      <c r="B38" s="42" t="s">
        <v>17</v>
      </c>
      <c r="C38" s="11"/>
      <c r="D38" s="26"/>
      <c r="E38" s="11"/>
      <c r="F38" s="26"/>
      <c r="G38" s="4"/>
      <c r="H38" s="26"/>
    </row>
    <row r="39" spans="1:8" ht="15" customHeight="1">
      <c r="A39" s="1"/>
      <c r="B39" s="43" t="s">
        <v>89</v>
      </c>
      <c r="C39" s="19" t="s">
        <v>14</v>
      </c>
      <c r="D39" s="26" t="s">
        <v>14</v>
      </c>
      <c r="E39" s="19" t="s">
        <v>14</v>
      </c>
      <c r="F39" s="26" t="s">
        <v>14</v>
      </c>
      <c r="G39" s="19" t="s">
        <v>14</v>
      </c>
      <c r="H39" s="26" t="s">
        <v>14</v>
      </c>
    </row>
    <row r="40" spans="1:8" ht="15" customHeight="1">
      <c r="A40" s="1"/>
      <c r="B40" s="43" t="s">
        <v>73</v>
      </c>
      <c r="C40" s="19" t="s">
        <v>14</v>
      </c>
      <c r="D40" s="26" t="s">
        <v>14</v>
      </c>
      <c r="E40" s="19" t="s">
        <v>14</v>
      </c>
      <c r="F40" s="26" t="s">
        <v>14</v>
      </c>
      <c r="G40" s="19" t="s">
        <v>14</v>
      </c>
      <c r="H40" s="26" t="s">
        <v>14</v>
      </c>
    </row>
    <row r="41" spans="1:8" ht="15" customHeight="1">
      <c r="A41" s="1"/>
      <c r="B41" s="43" t="s">
        <v>90</v>
      </c>
      <c r="C41" s="19">
        <v>1243</v>
      </c>
      <c r="D41" s="26">
        <v>3.619263918006056</v>
      </c>
      <c r="E41" s="19">
        <v>875</v>
      </c>
      <c r="F41" s="26">
        <v>2.7</v>
      </c>
      <c r="G41" s="19">
        <v>368</v>
      </c>
      <c r="H41" s="26">
        <v>42.05714285714286</v>
      </c>
    </row>
    <row r="42" spans="1:8" ht="15" customHeight="1">
      <c r="A42" s="1"/>
      <c r="B42" s="43" t="s">
        <v>91</v>
      </c>
      <c r="C42" s="19" t="s">
        <v>14</v>
      </c>
      <c r="D42" s="26" t="s">
        <v>14</v>
      </c>
      <c r="E42" s="19" t="s">
        <v>14</v>
      </c>
      <c r="F42" s="26" t="s">
        <v>14</v>
      </c>
      <c r="G42" s="26" t="s">
        <v>14</v>
      </c>
      <c r="H42" s="26" t="s">
        <v>14</v>
      </c>
    </row>
    <row r="43" spans="1:8" ht="15" customHeight="1">
      <c r="A43" s="1"/>
      <c r="B43" s="43" t="s">
        <v>92</v>
      </c>
      <c r="C43" s="19" t="s">
        <v>14</v>
      </c>
      <c r="D43" s="26" t="s">
        <v>14</v>
      </c>
      <c r="E43" s="19" t="s">
        <v>14</v>
      </c>
      <c r="F43" s="26" t="s">
        <v>14</v>
      </c>
      <c r="G43" s="19" t="s">
        <v>14</v>
      </c>
      <c r="H43" s="26" t="s">
        <v>14</v>
      </c>
    </row>
    <row r="44" spans="1:8" ht="15" customHeight="1">
      <c r="A44" s="1"/>
      <c r="B44" s="43" t="s">
        <v>93</v>
      </c>
      <c r="C44" s="19" t="s">
        <v>14</v>
      </c>
      <c r="D44" s="26" t="s">
        <v>14</v>
      </c>
      <c r="E44" s="19" t="s">
        <v>14</v>
      </c>
      <c r="F44" s="26" t="s">
        <v>14</v>
      </c>
      <c r="G44" s="19" t="s">
        <v>14</v>
      </c>
      <c r="H44" s="26" t="s">
        <v>14</v>
      </c>
    </row>
    <row r="45" spans="1:8" ht="15" customHeight="1">
      <c r="A45" s="1"/>
      <c r="B45" s="43" t="s">
        <v>94</v>
      </c>
      <c r="C45" s="19" t="s">
        <v>14</v>
      </c>
      <c r="D45" s="26" t="s">
        <v>14</v>
      </c>
      <c r="E45" s="19" t="s">
        <v>14</v>
      </c>
      <c r="F45" s="26" t="s">
        <v>14</v>
      </c>
      <c r="G45" s="19" t="s">
        <v>14</v>
      </c>
      <c r="H45" s="26" t="s">
        <v>14</v>
      </c>
    </row>
    <row r="46" spans="1:8" ht="15" customHeight="1">
      <c r="A46" s="1"/>
      <c r="B46" s="43" t="s">
        <v>74</v>
      </c>
      <c r="C46" s="19">
        <v>24371</v>
      </c>
      <c r="D46" s="26">
        <v>70.9614488702539</v>
      </c>
      <c r="E46" s="19">
        <v>23715</v>
      </c>
      <c r="F46" s="26">
        <v>71.9</v>
      </c>
      <c r="G46" s="19">
        <v>656</v>
      </c>
      <c r="H46" s="26">
        <v>2.76618174151381</v>
      </c>
    </row>
    <row r="47" spans="1:8" ht="15" customHeight="1">
      <c r="A47" s="1"/>
      <c r="B47" s="46" t="s">
        <v>95</v>
      </c>
      <c r="C47" s="35" t="s">
        <v>14</v>
      </c>
      <c r="D47" s="26" t="s">
        <v>14</v>
      </c>
      <c r="E47" s="19" t="s">
        <v>14</v>
      </c>
      <c r="F47" s="26" t="s">
        <v>14</v>
      </c>
      <c r="G47" s="19" t="s">
        <v>14</v>
      </c>
      <c r="H47" s="26" t="s">
        <v>14</v>
      </c>
    </row>
    <row r="48" spans="1:9" ht="15" customHeight="1">
      <c r="A48" s="1"/>
      <c r="B48" s="46" t="s">
        <v>96</v>
      </c>
      <c r="C48" s="35">
        <v>98</v>
      </c>
      <c r="D48" s="49">
        <v>0.2853482413230841</v>
      </c>
      <c r="E48" s="35">
        <v>127</v>
      </c>
      <c r="F48" s="49">
        <v>0.4</v>
      </c>
      <c r="G48" s="35">
        <v>-29</v>
      </c>
      <c r="H48" s="49">
        <v>-22.83464566929134</v>
      </c>
      <c r="I48" s="50"/>
    </row>
    <row r="49" spans="1:9" ht="15" customHeight="1">
      <c r="A49" s="1"/>
      <c r="B49" s="46" t="s">
        <v>97</v>
      </c>
      <c r="C49" s="19" t="s">
        <v>14</v>
      </c>
      <c r="D49" s="26" t="s">
        <v>14</v>
      </c>
      <c r="E49" s="19" t="s">
        <v>14</v>
      </c>
      <c r="F49" s="26" t="s">
        <v>14</v>
      </c>
      <c r="G49" s="19" t="s">
        <v>14</v>
      </c>
      <c r="H49" s="26" t="s">
        <v>14</v>
      </c>
      <c r="I49" s="50"/>
    </row>
    <row r="50" spans="1:8" ht="15" customHeight="1">
      <c r="A50" s="1"/>
      <c r="B50" s="45" t="s">
        <v>18</v>
      </c>
      <c r="C50" s="18">
        <v>25712</v>
      </c>
      <c r="D50" s="30">
        <v>74.86606102958304</v>
      </c>
      <c r="E50" s="18">
        <v>24717</v>
      </c>
      <c r="F50" s="30">
        <v>75</v>
      </c>
      <c r="G50" s="18">
        <v>995</v>
      </c>
      <c r="H50" s="30">
        <v>4.025569446130193</v>
      </c>
    </row>
    <row r="51" spans="1:8" ht="15" customHeight="1">
      <c r="A51" s="1"/>
      <c r="B51" s="42" t="s">
        <v>19</v>
      </c>
      <c r="C51" s="19"/>
      <c r="D51" s="26"/>
      <c r="E51" s="19"/>
      <c r="F51" s="26"/>
      <c r="G51" s="19"/>
      <c r="H51" s="26"/>
    </row>
    <row r="52" spans="1:8" ht="15" customHeight="1">
      <c r="A52" s="1"/>
      <c r="B52" s="43" t="s">
        <v>20</v>
      </c>
      <c r="C52" s="19">
        <v>5663</v>
      </c>
      <c r="D52" s="26">
        <v>16.489051945026787</v>
      </c>
      <c r="E52" s="19">
        <v>5663</v>
      </c>
      <c r="F52" s="26">
        <v>17.1</v>
      </c>
      <c r="G52" s="19" t="s">
        <v>14</v>
      </c>
      <c r="H52" s="26" t="s">
        <v>14</v>
      </c>
    </row>
    <row r="53" spans="1:8" ht="15" customHeight="1">
      <c r="A53" s="1"/>
      <c r="B53" s="43" t="s">
        <v>131</v>
      </c>
      <c r="C53" s="19">
        <v>300</v>
      </c>
      <c r="D53" s="26">
        <v>0.8735150244584208</v>
      </c>
      <c r="E53" s="19">
        <v>300</v>
      </c>
      <c r="F53" s="26">
        <v>0.9</v>
      </c>
      <c r="G53" s="19" t="s">
        <v>14</v>
      </c>
      <c r="H53" s="26" t="s">
        <v>14</v>
      </c>
    </row>
    <row r="54" spans="1:9" ht="15" customHeight="1">
      <c r="A54" s="1"/>
      <c r="B54" s="43" t="s">
        <v>132</v>
      </c>
      <c r="C54" s="35">
        <v>3184</v>
      </c>
      <c r="D54" s="49">
        <v>9.2</v>
      </c>
      <c r="E54" s="35">
        <v>3020</v>
      </c>
      <c r="F54" s="49">
        <v>9.1</v>
      </c>
      <c r="G54" s="35">
        <v>164</v>
      </c>
      <c r="H54" s="49">
        <v>5.430463576158941</v>
      </c>
      <c r="I54" s="50"/>
    </row>
    <row r="55" spans="1:9" ht="15" customHeight="1">
      <c r="A55" s="1"/>
      <c r="B55" s="43" t="s">
        <v>133</v>
      </c>
      <c r="C55" s="48">
        <v>-515</v>
      </c>
      <c r="D55" s="51">
        <v>-1.4995341253202887</v>
      </c>
      <c r="E55" s="48">
        <v>-702</v>
      </c>
      <c r="F55" s="51">
        <v>-2.1</v>
      </c>
      <c r="G55" s="48" t="s">
        <v>14</v>
      </c>
      <c r="H55" s="51" t="s">
        <v>14</v>
      </c>
      <c r="I55" s="50"/>
    </row>
    <row r="56" spans="1:8" ht="15" customHeight="1">
      <c r="A56" s="1"/>
      <c r="B56" s="9" t="s">
        <v>21</v>
      </c>
      <c r="C56" s="60">
        <v>8632</v>
      </c>
      <c r="D56" s="52">
        <v>25.06303284416492</v>
      </c>
      <c r="E56" s="60">
        <v>8281</v>
      </c>
      <c r="F56" s="9">
        <v>25</v>
      </c>
      <c r="G56" s="9">
        <v>351</v>
      </c>
      <c r="H56" s="52">
        <v>4.23861852433281</v>
      </c>
    </row>
    <row r="57" spans="1:8" ht="15" customHeight="1">
      <c r="A57" s="1"/>
      <c r="B57" s="9" t="s">
        <v>22</v>
      </c>
      <c r="C57" s="60">
        <v>34344</v>
      </c>
      <c r="D57" s="9">
        <v>100</v>
      </c>
      <c r="E57" s="60">
        <v>32998</v>
      </c>
      <c r="F57" s="9">
        <v>100</v>
      </c>
      <c r="G57" s="9">
        <v>1346</v>
      </c>
      <c r="H57" s="52">
        <v>4.079035093035942</v>
      </c>
    </row>
    <row r="58" spans="2:9" ht="15.75" customHeight="1">
      <c r="B58" s="62" t="s">
        <v>152</v>
      </c>
      <c r="C58" s="62"/>
      <c r="D58" s="62"/>
      <c r="E58" s="62"/>
      <c r="F58" s="63"/>
      <c r="G58" s="63"/>
      <c r="H58" s="63"/>
      <c r="I58" s="37"/>
    </row>
    <row r="59" spans="2:9" ht="15.75" customHeight="1">
      <c r="B59" s="64" t="s">
        <v>153</v>
      </c>
      <c r="C59" s="64"/>
      <c r="D59" s="62"/>
      <c r="E59" s="62"/>
      <c r="F59" s="63"/>
      <c r="G59" s="63"/>
      <c r="H59" s="63"/>
      <c r="I59" s="37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"/>
      <c r="C63" s="1"/>
      <c r="D63" s="1"/>
      <c r="E63" s="1"/>
      <c r="F63" s="1"/>
      <c r="G63" s="1"/>
      <c r="H63" s="1"/>
    </row>
    <row r="64" spans="1:8" ht="15" customHeight="1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1"/>
      <c r="B66" s="1"/>
      <c r="C66" s="1"/>
      <c r="D66" s="1"/>
      <c r="E66" s="1"/>
      <c r="F66" s="1"/>
      <c r="G66" s="1"/>
      <c r="H66" s="1"/>
    </row>
    <row r="67" spans="1:8" ht="15" customHeight="1">
      <c r="A67" s="1"/>
      <c r="B67" s="1"/>
      <c r="C67" s="1"/>
      <c r="D67" s="1"/>
      <c r="E67" s="1"/>
      <c r="F67" s="1"/>
      <c r="G67" s="1"/>
      <c r="H67" s="1"/>
    </row>
    <row r="68" spans="1:8" ht="15" customHeight="1">
      <c r="A68" s="1"/>
      <c r="B68" s="1"/>
      <c r="C68" s="1"/>
      <c r="D68" s="1"/>
      <c r="E68" s="1"/>
      <c r="F68" s="1"/>
      <c r="G68" s="1"/>
      <c r="H68" s="1"/>
    </row>
    <row r="69" spans="1:8" ht="15" customHeight="1">
      <c r="A69" s="1"/>
      <c r="B69" s="1"/>
      <c r="C69" s="1"/>
      <c r="D69" s="1"/>
      <c r="E69" s="1"/>
      <c r="F69" s="1"/>
      <c r="G69" s="1"/>
      <c r="H69" s="1"/>
    </row>
    <row r="70" spans="1:8" ht="15" customHeight="1">
      <c r="A70" s="1"/>
      <c r="B70" s="1"/>
      <c r="C70" s="1"/>
      <c r="D70" s="1"/>
      <c r="E70" s="1"/>
      <c r="F70" s="1"/>
      <c r="G70" s="1"/>
      <c r="H70" s="1"/>
    </row>
    <row r="71" spans="1:8" ht="15" customHeight="1">
      <c r="A71" s="1"/>
      <c r="B71" s="1"/>
      <c r="C71" s="1"/>
      <c r="D71" s="1"/>
      <c r="E71" s="1"/>
      <c r="F71" s="1"/>
      <c r="G71" s="1"/>
      <c r="H71" s="1"/>
    </row>
    <row r="72" spans="2:8" ht="16.5">
      <c r="B72" s="1"/>
      <c r="C72" s="1"/>
      <c r="D72" s="1"/>
      <c r="E72" s="1"/>
      <c r="F72" s="1"/>
      <c r="G72" s="1"/>
      <c r="H72" s="1"/>
    </row>
    <row r="73" spans="2:8" ht="16.5">
      <c r="B73" s="1"/>
      <c r="C73" s="1"/>
      <c r="D73" s="1"/>
      <c r="E73" s="1"/>
      <c r="F73" s="1"/>
      <c r="G73" s="1"/>
      <c r="H73" s="1"/>
    </row>
    <row r="74" spans="2:8" ht="16.5">
      <c r="B74" s="1"/>
      <c r="C74" s="1"/>
      <c r="D74" s="1"/>
      <c r="E74" s="1"/>
      <c r="F74" s="1"/>
      <c r="G74" s="1"/>
      <c r="H74" s="1"/>
    </row>
    <row r="75" spans="2:8" ht="16.5">
      <c r="B75" s="1"/>
      <c r="C75" s="1"/>
      <c r="D75" s="1"/>
      <c r="E75" s="1"/>
      <c r="F75" s="1"/>
      <c r="G75" s="1"/>
      <c r="H75" s="1"/>
    </row>
    <row r="76" spans="2:8" ht="16.5">
      <c r="B76" s="1"/>
      <c r="C76" s="1"/>
      <c r="D76" s="1"/>
      <c r="E76" s="1"/>
      <c r="F76" s="1"/>
      <c r="G76" s="1"/>
      <c r="H76" s="1"/>
    </row>
    <row r="77" spans="2:8" ht="16.5">
      <c r="B77" s="1"/>
      <c r="C77" s="1"/>
      <c r="D77" s="1"/>
      <c r="E77" s="1"/>
      <c r="F77" s="1"/>
      <c r="G77" s="1"/>
      <c r="H77" s="1"/>
    </row>
    <row r="78" spans="2:8" ht="16.5">
      <c r="B78" s="1"/>
      <c r="C78" s="1"/>
      <c r="D78" s="1"/>
      <c r="E78" s="1"/>
      <c r="F78" s="1"/>
      <c r="G78" s="1"/>
      <c r="H78" s="1"/>
    </row>
    <row r="79" spans="2:8" ht="16.5">
      <c r="B79" s="1"/>
      <c r="C79" s="1"/>
      <c r="D79" s="1"/>
      <c r="E79" s="1"/>
      <c r="F79" s="1"/>
      <c r="G79" s="1"/>
      <c r="H79" s="1"/>
    </row>
    <row r="80" spans="2:8" ht="16.5">
      <c r="B80" s="1"/>
      <c r="C80" s="1"/>
      <c r="D80" s="1"/>
      <c r="E80" s="1"/>
      <c r="F80" s="1"/>
      <c r="G80" s="1"/>
      <c r="H80" s="1"/>
    </row>
    <row r="81" spans="2:8" ht="16.5">
      <c r="B81" s="1"/>
      <c r="C81" s="1"/>
      <c r="D81" s="1"/>
      <c r="E81" s="1"/>
      <c r="F81" s="1"/>
      <c r="G81" s="1"/>
      <c r="H81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1">
      <selection activeCell="A50" sqref="A50:IV50"/>
    </sheetView>
  </sheetViews>
  <sheetFormatPr defaultColWidth="9.00390625" defaultRowHeight="16.5"/>
  <cols>
    <col min="1" max="1" width="5.625" style="0" customWidth="1"/>
    <col min="2" max="2" width="37.75390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</cols>
  <sheetData>
    <row r="1" spans="1:9" ht="39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2" t="s">
        <v>23</v>
      </c>
      <c r="C2" s="1"/>
      <c r="D2" s="1"/>
      <c r="E2" s="1"/>
      <c r="F2" s="1"/>
      <c r="G2" s="1"/>
      <c r="H2" s="1"/>
      <c r="I2" s="1"/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>
      <c r="A4" s="1"/>
      <c r="B4" s="3" t="s">
        <v>140</v>
      </c>
      <c r="C4" s="1"/>
      <c r="D4" s="1"/>
      <c r="E4" s="1"/>
      <c r="F4" s="1"/>
      <c r="G4" s="1"/>
      <c r="H4" s="1"/>
      <c r="I4" s="1"/>
    </row>
    <row r="5" spans="1:9" ht="18" customHeight="1">
      <c r="A5" s="1"/>
      <c r="B5" s="3" t="s">
        <v>137</v>
      </c>
      <c r="C5" s="1"/>
      <c r="D5" s="1"/>
      <c r="E5" s="1"/>
      <c r="F5" s="1"/>
      <c r="G5" s="1"/>
      <c r="H5" s="1"/>
      <c r="I5" s="1"/>
    </row>
    <row r="6" spans="1:9" ht="18" customHeight="1">
      <c r="A6" s="1"/>
      <c r="B6" s="3" t="s">
        <v>136</v>
      </c>
      <c r="C6" s="1"/>
      <c r="D6" s="1"/>
      <c r="E6" s="1"/>
      <c r="F6" s="1"/>
      <c r="G6" s="1"/>
      <c r="H6" s="1"/>
      <c r="I6" s="1"/>
    </row>
    <row r="7" spans="1:9" ht="1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>
      <c r="A9" s="1"/>
      <c r="B9" s="3" t="s">
        <v>138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29" t="s">
        <v>139</v>
      </c>
      <c r="C10" s="1"/>
      <c r="D10" s="1"/>
      <c r="E10" s="1"/>
      <c r="F10" s="1"/>
      <c r="G10" s="1"/>
      <c r="H10" s="1"/>
      <c r="I10" s="1"/>
    </row>
    <row r="11" spans="1:9" ht="18" customHeight="1">
      <c r="A11" s="1"/>
      <c r="B11" s="3" t="s">
        <v>147</v>
      </c>
      <c r="C11" s="1"/>
      <c r="D11" s="1"/>
      <c r="E11" s="1"/>
      <c r="F11" s="1"/>
      <c r="G11" s="1"/>
      <c r="H11" s="1"/>
      <c r="I11" s="1"/>
    </row>
    <row r="12" spans="1:9" ht="18" customHeight="1">
      <c r="A12" s="1"/>
      <c r="B12" s="3" t="s">
        <v>148</v>
      </c>
      <c r="C12" s="1"/>
      <c r="D12" s="1"/>
      <c r="E12" s="1"/>
      <c r="F12" s="1"/>
      <c r="G12" s="1"/>
      <c r="H12" s="1"/>
      <c r="I12" s="1"/>
    </row>
    <row r="13" spans="1:9" ht="3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6" customHeight="1">
      <c r="A14" s="1"/>
      <c r="B14" s="2" t="s">
        <v>47</v>
      </c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68" t="s">
        <v>4</v>
      </c>
      <c r="H15" s="68"/>
      <c r="I15" s="1"/>
    </row>
    <row r="16" spans="1:9" ht="18" customHeight="1">
      <c r="A16" s="1"/>
      <c r="B16" s="67" t="s">
        <v>6</v>
      </c>
      <c r="C16" s="71" t="s">
        <v>125</v>
      </c>
      <c r="D16" s="72"/>
      <c r="E16" s="71" t="s">
        <v>130</v>
      </c>
      <c r="F16" s="72"/>
      <c r="G16" s="67" t="s">
        <v>5</v>
      </c>
      <c r="H16" s="67"/>
      <c r="I16" s="1"/>
    </row>
    <row r="17" spans="1:9" ht="18" customHeight="1">
      <c r="A17" s="1"/>
      <c r="B17" s="67"/>
      <c r="C17" s="8" t="s">
        <v>7</v>
      </c>
      <c r="D17" s="8" t="s">
        <v>8</v>
      </c>
      <c r="E17" s="8" t="s">
        <v>7</v>
      </c>
      <c r="F17" s="8" t="s">
        <v>8</v>
      </c>
      <c r="G17" s="8" t="s">
        <v>7</v>
      </c>
      <c r="H17" s="8" t="s">
        <v>8</v>
      </c>
      <c r="I17" s="1"/>
    </row>
    <row r="18" spans="1:9" ht="18" customHeight="1">
      <c r="A18" s="1"/>
      <c r="B18" s="42" t="s">
        <v>24</v>
      </c>
      <c r="C18" s="11" t="s">
        <v>10</v>
      </c>
      <c r="D18" s="11" t="s">
        <v>11</v>
      </c>
      <c r="E18" s="11" t="s">
        <v>10</v>
      </c>
      <c r="F18" s="11" t="s">
        <v>11</v>
      </c>
      <c r="G18" s="11" t="s">
        <v>10</v>
      </c>
      <c r="H18" s="11" t="s">
        <v>12</v>
      </c>
      <c r="I18" s="1"/>
    </row>
    <row r="19" spans="1:9" ht="18" customHeight="1">
      <c r="A19" s="1"/>
      <c r="B19" s="43" t="s">
        <v>25</v>
      </c>
      <c r="C19" s="19">
        <v>16521</v>
      </c>
      <c r="D19" s="21">
        <v>100.4</v>
      </c>
      <c r="E19" s="19">
        <v>15649</v>
      </c>
      <c r="F19" s="21">
        <v>103.7</v>
      </c>
      <c r="G19" s="19">
        <v>872</v>
      </c>
      <c r="H19" s="26">
        <v>5.572241037765992</v>
      </c>
      <c r="I19" s="1"/>
    </row>
    <row r="20" spans="1:9" ht="18" customHeight="1">
      <c r="A20" s="1"/>
      <c r="B20" s="43" t="s">
        <v>98</v>
      </c>
      <c r="C20" s="19">
        <v>-984</v>
      </c>
      <c r="D20" s="21">
        <v>-6</v>
      </c>
      <c r="E20" s="19">
        <v>-941</v>
      </c>
      <c r="F20" s="21">
        <v>-6.2</v>
      </c>
      <c r="G20" s="5" t="s">
        <v>14</v>
      </c>
      <c r="H20" s="5" t="s">
        <v>14</v>
      </c>
      <c r="I20" s="1"/>
    </row>
    <row r="21" spans="1:9" ht="18" customHeight="1">
      <c r="A21" s="1"/>
      <c r="B21" s="43" t="s">
        <v>99</v>
      </c>
      <c r="C21" s="19">
        <v>-78</v>
      </c>
      <c r="D21" s="21">
        <v>-0.4</v>
      </c>
      <c r="E21" s="19">
        <v>-27</v>
      </c>
      <c r="F21" s="21">
        <v>-0.2</v>
      </c>
      <c r="G21" s="5" t="s">
        <v>14</v>
      </c>
      <c r="H21" s="5" t="s">
        <v>14</v>
      </c>
      <c r="I21" s="1"/>
    </row>
    <row r="22" spans="1:9" ht="18" customHeight="1">
      <c r="A22" s="1"/>
      <c r="B22" s="43" t="s">
        <v>100</v>
      </c>
      <c r="C22" s="19">
        <v>300</v>
      </c>
      <c r="D22" s="21">
        <v>1.8</v>
      </c>
      <c r="E22" s="19">
        <v>286</v>
      </c>
      <c r="F22" s="21">
        <v>1.9</v>
      </c>
      <c r="G22" s="19">
        <v>14</v>
      </c>
      <c r="H22" s="26">
        <v>4.895104895104895</v>
      </c>
      <c r="I22" s="1"/>
    </row>
    <row r="23" spans="1:9" ht="18" customHeight="1">
      <c r="A23" s="1"/>
      <c r="B23" s="43" t="s">
        <v>101</v>
      </c>
      <c r="C23" s="5">
        <v>398</v>
      </c>
      <c r="D23" s="5">
        <v>2.4</v>
      </c>
      <c r="E23" s="5">
        <v>271</v>
      </c>
      <c r="F23" s="5">
        <v>1.8</v>
      </c>
      <c r="G23" s="5">
        <v>127</v>
      </c>
      <c r="H23" s="26">
        <v>46.86346863468634</v>
      </c>
      <c r="I23" s="1"/>
    </row>
    <row r="24" spans="1:9" ht="18" customHeight="1">
      <c r="A24" s="1"/>
      <c r="B24" s="61" t="s">
        <v>102</v>
      </c>
      <c r="C24" s="5">
        <v>149</v>
      </c>
      <c r="D24" s="5">
        <v>0.9</v>
      </c>
      <c r="E24" s="5">
        <v>-89</v>
      </c>
      <c r="F24" s="5">
        <v>-0.6</v>
      </c>
      <c r="G24" s="5" t="s">
        <v>14</v>
      </c>
      <c r="H24" s="26" t="s">
        <v>14</v>
      </c>
      <c r="I24" s="1"/>
    </row>
    <row r="25" spans="1:9" ht="18" customHeight="1">
      <c r="A25" s="1"/>
      <c r="B25" s="61" t="s">
        <v>103</v>
      </c>
      <c r="C25" s="5" t="s">
        <v>14</v>
      </c>
      <c r="D25" s="5" t="s">
        <v>14</v>
      </c>
      <c r="E25" s="5" t="s">
        <v>14</v>
      </c>
      <c r="F25" s="5" t="s">
        <v>14</v>
      </c>
      <c r="G25" s="5" t="s">
        <v>14</v>
      </c>
      <c r="H25" s="5" t="s">
        <v>14</v>
      </c>
      <c r="I25" s="1"/>
    </row>
    <row r="26" spans="1:9" ht="18" customHeight="1">
      <c r="A26" s="1"/>
      <c r="B26" s="61" t="s">
        <v>104</v>
      </c>
      <c r="C26" s="5">
        <v>-133</v>
      </c>
      <c r="D26" s="21">
        <v>-0.8</v>
      </c>
      <c r="E26" s="5">
        <v>-14</v>
      </c>
      <c r="F26" s="21">
        <v>-0.1</v>
      </c>
      <c r="G26" s="5" t="s">
        <v>14</v>
      </c>
      <c r="H26" s="5" t="s">
        <v>14</v>
      </c>
      <c r="I26" s="1"/>
    </row>
    <row r="27" spans="1:9" ht="18" customHeight="1">
      <c r="A27" s="1"/>
      <c r="B27" s="61" t="s">
        <v>105</v>
      </c>
      <c r="C27" s="19">
        <v>376</v>
      </c>
      <c r="D27" s="21">
        <v>2.3</v>
      </c>
      <c r="E27" s="19">
        <v>-320</v>
      </c>
      <c r="F27" s="5">
        <v>-2.1</v>
      </c>
      <c r="G27" s="5" t="s">
        <v>14</v>
      </c>
      <c r="H27" s="5" t="s">
        <v>14</v>
      </c>
      <c r="I27" s="1"/>
    </row>
    <row r="28" spans="1:9" ht="18" customHeight="1">
      <c r="A28" s="1"/>
      <c r="B28" s="43" t="s">
        <v>106</v>
      </c>
      <c r="C28" s="5">
        <v>20</v>
      </c>
      <c r="D28" s="5">
        <v>0.1</v>
      </c>
      <c r="E28" s="5">
        <v>270</v>
      </c>
      <c r="F28" s="5">
        <v>1.8</v>
      </c>
      <c r="G28" s="5">
        <v>-250</v>
      </c>
      <c r="H28" s="26">
        <v>-92.5925925925926</v>
      </c>
      <c r="I28" s="1"/>
    </row>
    <row r="29" spans="1:9" ht="18" customHeight="1">
      <c r="A29" s="1"/>
      <c r="B29" s="43" t="s">
        <v>107</v>
      </c>
      <c r="C29" s="19">
        <v>-116</v>
      </c>
      <c r="D29" s="21">
        <v>-0.7</v>
      </c>
      <c r="E29" s="19">
        <v>9</v>
      </c>
      <c r="F29" s="21" t="s">
        <v>14</v>
      </c>
      <c r="G29" s="19">
        <v>-125</v>
      </c>
      <c r="H29" s="26">
        <v>-1388.888888888889</v>
      </c>
      <c r="I29" s="1"/>
    </row>
    <row r="30" spans="1:9" ht="18" customHeight="1">
      <c r="A30" s="1"/>
      <c r="B30" s="43" t="s">
        <v>108</v>
      </c>
      <c r="C30" s="5" t="s">
        <v>14</v>
      </c>
      <c r="D30" s="5" t="s">
        <v>14</v>
      </c>
      <c r="E30" s="5" t="s">
        <v>14</v>
      </c>
      <c r="F30" s="5" t="s">
        <v>14</v>
      </c>
      <c r="G30" s="5" t="s">
        <v>14</v>
      </c>
      <c r="H30" s="5" t="s">
        <v>14</v>
      </c>
      <c r="I30" s="1"/>
    </row>
    <row r="31" spans="1:9" ht="18" customHeight="1">
      <c r="A31" s="1"/>
      <c r="B31" s="45" t="s">
        <v>26</v>
      </c>
      <c r="C31" s="18">
        <v>16453</v>
      </c>
      <c r="D31" s="20">
        <v>100</v>
      </c>
      <c r="E31" s="18">
        <v>15094</v>
      </c>
      <c r="F31" s="20">
        <v>100</v>
      </c>
      <c r="G31" s="18">
        <v>1359</v>
      </c>
      <c r="H31" s="30">
        <v>9.003577580495561</v>
      </c>
      <c r="I31" s="1"/>
    </row>
    <row r="32" spans="1:9" ht="18" customHeight="1">
      <c r="A32" s="1"/>
      <c r="B32" s="42" t="s">
        <v>27</v>
      </c>
      <c r="C32" s="56"/>
      <c r="D32" s="25"/>
      <c r="E32" s="56"/>
      <c r="F32" s="25"/>
      <c r="G32" s="56"/>
      <c r="H32" s="58"/>
      <c r="I32" s="1"/>
    </row>
    <row r="33" spans="1:9" ht="18" customHeight="1">
      <c r="A33" s="1"/>
      <c r="B33" s="43" t="s">
        <v>109</v>
      </c>
      <c r="C33" s="19">
        <v>9862</v>
      </c>
      <c r="D33" s="21">
        <v>59.9</v>
      </c>
      <c r="E33" s="19">
        <v>9234</v>
      </c>
      <c r="F33" s="21">
        <v>61.2</v>
      </c>
      <c r="G33" s="19">
        <v>628</v>
      </c>
      <c r="H33" s="26">
        <v>6.8009529997834095</v>
      </c>
      <c r="I33" s="1"/>
    </row>
    <row r="34" spans="1:9" ht="18" customHeight="1">
      <c r="A34" s="1"/>
      <c r="B34" s="43" t="s">
        <v>110</v>
      </c>
      <c r="C34" s="19">
        <v>-544</v>
      </c>
      <c r="D34" s="21">
        <v>-3.3</v>
      </c>
      <c r="E34" s="19">
        <v>-569</v>
      </c>
      <c r="F34" s="21">
        <v>-3.8</v>
      </c>
      <c r="G34" s="5" t="s">
        <v>14</v>
      </c>
      <c r="H34" s="5" t="s">
        <v>14</v>
      </c>
      <c r="I34" s="1"/>
    </row>
    <row r="35" spans="1:9" ht="18" customHeight="1">
      <c r="A35" s="1"/>
      <c r="B35" s="43" t="s">
        <v>111</v>
      </c>
      <c r="C35" s="19">
        <v>343</v>
      </c>
      <c r="D35" s="21">
        <v>2.1</v>
      </c>
      <c r="E35" s="19">
        <v>906</v>
      </c>
      <c r="F35" s="21">
        <v>6</v>
      </c>
      <c r="G35" s="19">
        <v>-563</v>
      </c>
      <c r="H35" s="26">
        <v>-62.14128035320088</v>
      </c>
      <c r="I35" s="1"/>
    </row>
    <row r="36" spans="1:9" ht="18" customHeight="1">
      <c r="A36" s="1"/>
      <c r="B36" s="43" t="s">
        <v>112</v>
      </c>
      <c r="C36" s="5" t="s">
        <v>14</v>
      </c>
      <c r="D36" s="5" t="s">
        <v>14</v>
      </c>
      <c r="E36" s="5" t="s">
        <v>14</v>
      </c>
      <c r="F36" s="5" t="s">
        <v>14</v>
      </c>
      <c r="G36" s="5" t="s">
        <v>14</v>
      </c>
      <c r="H36" s="5" t="s">
        <v>14</v>
      </c>
      <c r="I36" s="1"/>
    </row>
    <row r="37" spans="1:9" ht="18" customHeight="1">
      <c r="A37" s="1"/>
      <c r="B37" s="43" t="s">
        <v>113</v>
      </c>
      <c r="C37" s="5" t="s">
        <v>14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14</v>
      </c>
      <c r="I37" s="1"/>
    </row>
    <row r="38" spans="1:9" ht="18" customHeight="1">
      <c r="A38" s="1"/>
      <c r="B38" s="43" t="s">
        <v>114</v>
      </c>
      <c r="C38" s="19">
        <v>5154</v>
      </c>
      <c r="D38" s="21">
        <v>31.3</v>
      </c>
      <c r="E38" s="19">
        <v>4561</v>
      </c>
      <c r="F38" s="21">
        <v>30.2</v>
      </c>
      <c r="G38" s="19">
        <v>593</v>
      </c>
      <c r="H38" s="26">
        <v>13.001534751151064</v>
      </c>
      <c r="I38" s="1"/>
    </row>
    <row r="39" spans="1:9" ht="18" customHeight="1">
      <c r="A39" s="1"/>
      <c r="B39" s="43" t="s">
        <v>28</v>
      </c>
      <c r="C39" s="19">
        <v>585</v>
      </c>
      <c r="D39" s="21">
        <v>3.6</v>
      </c>
      <c r="E39" s="19">
        <v>553</v>
      </c>
      <c r="F39" s="21">
        <v>3.7</v>
      </c>
      <c r="G39" s="19">
        <v>32</v>
      </c>
      <c r="H39" s="26">
        <v>5.786618444846293</v>
      </c>
      <c r="I39" s="1"/>
    </row>
    <row r="40" spans="1:9" ht="18" customHeight="1">
      <c r="A40" s="1"/>
      <c r="B40" s="43" t="s">
        <v>115</v>
      </c>
      <c r="C40" s="19">
        <v>16</v>
      </c>
      <c r="D40" s="5">
        <v>0.1</v>
      </c>
      <c r="E40" s="19" t="s">
        <v>14</v>
      </c>
      <c r="F40" s="5" t="s">
        <v>14</v>
      </c>
      <c r="G40" s="5">
        <v>16</v>
      </c>
      <c r="H40" s="5" t="s">
        <v>14</v>
      </c>
      <c r="I40" s="1"/>
    </row>
    <row r="41" spans="1:9" ht="18" customHeight="1">
      <c r="A41" s="1"/>
      <c r="B41" s="43" t="s">
        <v>116</v>
      </c>
      <c r="C41" s="5" t="s">
        <v>14</v>
      </c>
      <c r="D41" s="5" t="s">
        <v>14</v>
      </c>
      <c r="E41" s="47" t="s">
        <v>14</v>
      </c>
      <c r="F41" s="24" t="s">
        <v>14</v>
      </c>
      <c r="G41" s="5" t="s">
        <v>14</v>
      </c>
      <c r="H41" s="5" t="s">
        <v>14</v>
      </c>
      <c r="I41" s="1"/>
    </row>
    <row r="42" spans="1:9" ht="18" customHeight="1">
      <c r="A42" s="1"/>
      <c r="B42" s="45" t="s">
        <v>29</v>
      </c>
      <c r="C42" s="18">
        <v>15416</v>
      </c>
      <c r="D42" s="10">
        <v>93.7</v>
      </c>
      <c r="E42" s="18">
        <v>14685</v>
      </c>
      <c r="F42" s="10">
        <v>97.3</v>
      </c>
      <c r="G42" s="53">
        <v>731</v>
      </c>
      <c r="H42" s="58">
        <v>4.977868573374191</v>
      </c>
      <c r="I42" s="1"/>
    </row>
    <row r="43" spans="1:9" ht="18" customHeight="1">
      <c r="A43" s="1"/>
      <c r="B43" s="45" t="s">
        <v>30</v>
      </c>
      <c r="C43" s="18">
        <v>1037</v>
      </c>
      <c r="D43" s="30">
        <v>6.302801920622379</v>
      </c>
      <c r="E43" s="10">
        <v>409</v>
      </c>
      <c r="F43" s="10">
        <v>2.7</v>
      </c>
      <c r="G43" s="10">
        <v>628</v>
      </c>
      <c r="H43" s="30">
        <v>153.54523227383862</v>
      </c>
      <c r="I43" s="1"/>
    </row>
    <row r="44" spans="1:9" ht="18" customHeight="1">
      <c r="A44" s="1"/>
      <c r="B44" s="43" t="s">
        <v>117</v>
      </c>
      <c r="C44" s="35">
        <v>79</v>
      </c>
      <c r="D44" s="49">
        <v>0.48015559472436636</v>
      </c>
      <c r="E44" s="19">
        <v>71</v>
      </c>
      <c r="F44" s="54">
        <v>0.5</v>
      </c>
      <c r="G44" s="5" t="s">
        <v>14</v>
      </c>
      <c r="H44" s="57" t="s">
        <v>14</v>
      </c>
      <c r="I44" s="1"/>
    </row>
    <row r="45" spans="1:9" ht="18" customHeight="1">
      <c r="A45" s="1"/>
      <c r="B45" s="43" t="s">
        <v>118</v>
      </c>
      <c r="C45" s="5" t="s">
        <v>14</v>
      </c>
      <c r="D45" s="5" t="s">
        <v>14</v>
      </c>
      <c r="E45" s="4">
        <v>3</v>
      </c>
      <c r="F45" s="5" t="s">
        <v>14</v>
      </c>
      <c r="G45" s="5">
        <v>-3</v>
      </c>
      <c r="H45" s="57">
        <v>-100</v>
      </c>
      <c r="I45" s="1"/>
    </row>
    <row r="46" spans="1:9" ht="18" customHeight="1">
      <c r="A46" s="1"/>
      <c r="B46" s="45" t="s">
        <v>119</v>
      </c>
      <c r="C46" s="60">
        <v>1116</v>
      </c>
      <c r="D46" s="52">
        <v>6.782957515346745</v>
      </c>
      <c r="E46" s="9">
        <v>477</v>
      </c>
      <c r="F46" s="9">
        <v>3.2</v>
      </c>
      <c r="G46" s="10">
        <v>639</v>
      </c>
      <c r="H46" s="30">
        <v>133.96226415094338</v>
      </c>
      <c r="I46" s="1"/>
    </row>
    <row r="47" spans="1:9" ht="18" customHeight="1">
      <c r="A47" s="1"/>
      <c r="B47" s="43" t="s">
        <v>120</v>
      </c>
      <c r="C47" s="19" t="s">
        <v>14</v>
      </c>
      <c r="D47" s="5" t="s">
        <v>14</v>
      </c>
      <c r="E47" s="5" t="s">
        <v>14</v>
      </c>
      <c r="F47" s="59" t="s">
        <v>14</v>
      </c>
      <c r="G47" s="5" t="s">
        <v>14</v>
      </c>
      <c r="H47" s="55" t="s">
        <v>14</v>
      </c>
      <c r="I47" s="1"/>
    </row>
    <row r="48" spans="1:9" ht="18" customHeight="1">
      <c r="A48" s="1"/>
      <c r="B48" s="43" t="s">
        <v>121</v>
      </c>
      <c r="C48" s="19" t="s">
        <v>14</v>
      </c>
      <c r="D48" s="5" t="s">
        <v>14</v>
      </c>
      <c r="E48" s="6">
        <v>38</v>
      </c>
      <c r="F48" s="65">
        <v>0.2517556645024513</v>
      </c>
      <c r="G48" s="47">
        <v>-38</v>
      </c>
      <c r="H48" s="57">
        <v>-100</v>
      </c>
      <c r="I48" s="1"/>
    </row>
    <row r="49" spans="1:9" ht="18" customHeight="1">
      <c r="A49" s="1"/>
      <c r="B49" s="45" t="s">
        <v>31</v>
      </c>
      <c r="C49" s="60">
        <v>1116</v>
      </c>
      <c r="D49" s="52">
        <v>6.782957515346745</v>
      </c>
      <c r="E49" s="9">
        <v>515</v>
      </c>
      <c r="F49" s="52">
        <v>3.4517556645024516</v>
      </c>
      <c r="G49" s="7">
        <v>601</v>
      </c>
      <c r="H49" s="30">
        <v>116.69902912621359</v>
      </c>
      <c r="I49" s="1"/>
    </row>
    <row r="50" spans="1:9" ht="18.75" customHeight="1">
      <c r="A50" s="37"/>
      <c r="B50" s="37" t="s">
        <v>154</v>
      </c>
      <c r="C50" s="37"/>
      <c r="D50" s="37"/>
      <c r="E50" s="37"/>
      <c r="F50" s="37"/>
      <c r="G50" s="37"/>
      <c r="H50" s="37"/>
      <c r="I50" s="37"/>
    </row>
    <row r="51" spans="1:9" ht="18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8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8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8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8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8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8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8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8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8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8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8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8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8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6.5">
      <c r="A65" s="1"/>
      <c r="B65" s="1"/>
      <c r="C65" s="1"/>
      <c r="D65" s="1"/>
      <c r="E65" s="1"/>
      <c r="F65" s="1"/>
      <c r="G65" s="1"/>
      <c r="H65" s="1"/>
      <c r="I65" s="1"/>
    </row>
    <row r="66" spans="2:8" ht="16.5">
      <c r="B66" s="1"/>
      <c r="C66" s="1"/>
      <c r="D66" s="1"/>
      <c r="E66" s="1"/>
      <c r="F66" s="1"/>
      <c r="G66" s="1"/>
      <c r="H66" s="1"/>
    </row>
    <row r="67" spans="2:8" ht="16.5">
      <c r="B67" s="1"/>
      <c r="C67" s="1"/>
      <c r="D67" s="1"/>
      <c r="E67" s="1"/>
      <c r="F67" s="1"/>
      <c r="G67" s="1"/>
      <c r="H67" s="1"/>
    </row>
    <row r="68" spans="2:8" ht="16.5">
      <c r="B68" s="1"/>
      <c r="C68" s="1"/>
      <c r="D68" s="1"/>
      <c r="E68" s="1"/>
      <c r="F68" s="1"/>
      <c r="G68" s="1"/>
      <c r="H68" s="1"/>
    </row>
    <row r="69" spans="2:8" ht="16.5">
      <c r="B69" s="1"/>
      <c r="C69" s="1"/>
      <c r="D69" s="1"/>
      <c r="E69" s="1"/>
      <c r="F69" s="1"/>
      <c r="G69" s="1"/>
      <c r="H69" s="1"/>
    </row>
    <row r="70" spans="2:8" ht="16.5">
      <c r="B70" s="1"/>
      <c r="C70" s="1"/>
      <c r="D70" s="1"/>
      <c r="E70" s="1"/>
      <c r="F70" s="1"/>
      <c r="G70" s="1"/>
      <c r="H70" s="1"/>
    </row>
    <row r="71" spans="2:8" ht="16.5">
      <c r="B71" s="1"/>
      <c r="C71" s="1"/>
      <c r="D71" s="1"/>
      <c r="E71" s="1"/>
      <c r="F71" s="1"/>
      <c r="G71" s="1"/>
      <c r="H71" s="1"/>
    </row>
    <row r="72" spans="2:8" ht="16.5">
      <c r="B72" s="1"/>
      <c r="C72" s="1"/>
      <c r="D72" s="1"/>
      <c r="E72" s="1"/>
      <c r="F72" s="1"/>
      <c r="G72" s="1"/>
      <c r="H72" s="1"/>
    </row>
  </sheetData>
  <mergeCells count="5">
    <mergeCell ref="B16:B17"/>
    <mergeCell ref="G15:H15"/>
    <mergeCell ref="C16:D16"/>
    <mergeCell ref="E16:F16"/>
    <mergeCell ref="G16:H1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3">
      <selection activeCell="H35" sqref="H35"/>
    </sheetView>
  </sheetViews>
  <sheetFormatPr defaultColWidth="9.00390625" defaultRowHeight="16.5"/>
  <cols>
    <col min="1" max="1" width="15.25390625" style="0" customWidth="1"/>
    <col min="2" max="2" width="17.625" style="0" customWidth="1"/>
    <col min="3" max="4" width="7.625" style="0" customWidth="1"/>
    <col min="5" max="5" width="10.625" style="0" customWidth="1"/>
    <col min="6" max="7" width="7.625" style="0" customWidth="1"/>
    <col min="8" max="8" width="10.625" style="0" customWidth="1"/>
    <col min="9" max="10" width="7.625" style="0" customWidth="1"/>
    <col min="11" max="11" width="10.625" style="0" customWidth="1"/>
  </cols>
  <sheetData>
    <row r="1" spans="1:11" ht="60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2"/>
      <c r="B2" s="2" t="s">
        <v>48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 customHeight="1">
      <c r="A4" s="12"/>
      <c r="B4" s="3" t="s">
        <v>32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24" customHeight="1">
      <c r="A5" s="12"/>
      <c r="B5" s="3" t="s">
        <v>33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24" customHeight="1">
      <c r="A6" s="12"/>
      <c r="B6" s="3" t="s">
        <v>34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24" customHeight="1">
      <c r="A7" s="12"/>
      <c r="B7" s="3" t="s">
        <v>135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24" customHeight="1">
      <c r="A8" s="12"/>
      <c r="B8" s="3" t="s">
        <v>134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24" customHeight="1">
      <c r="A9" s="12"/>
      <c r="B9" s="3" t="s">
        <v>128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 ht="24" customHeight="1">
      <c r="A10" s="12"/>
      <c r="B10" s="3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9.75" customHeight="1">
      <c r="A11" s="12"/>
      <c r="B11" s="2" t="s">
        <v>49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 customHeight="1">
      <c r="A12" s="12"/>
      <c r="B12" s="12"/>
      <c r="C12" s="12"/>
      <c r="D12" s="12"/>
      <c r="E12" s="12"/>
      <c r="F12" s="12"/>
      <c r="G12" s="12"/>
      <c r="H12" s="12"/>
      <c r="I12" s="74" t="s">
        <v>4</v>
      </c>
      <c r="J12" s="74"/>
      <c r="K12" s="74"/>
    </row>
    <row r="13" spans="1:11" ht="24" customHeight="1">
      <c r="A13" s="12"/>
      <c r="B13" s="73" t="s">
        <v>55</v>
      </c>
      <c r="C13" s="73" t="s">
        <v>125</v>
      </c>
      <c r="D13" s="73"/>
      <c r="E13" s="73"/>
      <c r="F13" s="73" t="s">
        <v>61</v>
      </c>
      <c r="G13" s="73"/>
      <c r="H13" s="73"/>
      <c r="I13" s="73" t="s">
        <v>5</v>
      </c>
      <c r="J13" s="73"/>
      <c r="K13" s="73"/>
    </row>
    <row r="14" spans="1:11" ht="15" customHeight="1">
      <c r="A14" s="12"/>
      <c r="B14" s="73"/>
      <c r="C14" s="16" t="s">
        <v>50</v>
      </c>
      <c r="D14" s="16" t="s">
        <v>51</v>
      </c>
      <c r="E14" s="16" t="s">
        <v>52</v>
      </c>
      <c r="F14" s="16" t="s">
        <v>50</v>
      </c>
      <c r="G14" s="16" t="s">
        <v>51</v>
      </c>
      <c r="H14" s="16" t="s">
        <v>52</v>
      </c>
      <c r="I14" s="16" t="s">
        <v>50</v>
      </c>
      <c r="J14" s="16" t="s">
        <v>51</v>
      </c>
      <c r="K14" s="16" t="s">
        <v>53</v>
      </c>
    </row>
    <row r="15" spans="1:11" ht="15" customHeight="1">
      <c r="A15" s="12"/>
      <c r="B15" s="73"/>
      <c r="C15" s="14"/>
      <c r="D15" s="14"/>
      <c r="E15" s="13" t="s">
        <v>54</v>
      </c>
      <c r="F15" s="14"/>
      <c r="G15" s="14"/>
      <c r="H15" s="13" t="s">
        <v>54</v>
      </c>
      <c r="I15" s="14"/>
      <c r="J15" s="14"/>
      <c r="K15" s="14"/>
    </row>
    <row r="16" spans="1:11" ht="15" customHeight="1">
      <c r="A16" s="12"/>
      <c r="B16" s="73"/>
      <c r="C16" s="15" t="s">
        <v>56</v>
      </c>
      <c r="D16" s="15" t="s">
        <v>57</v>
      </c>
      <c r="E16" s="15" t="s">
        <v>58</v>
      </c>
      <c r="F16" s="15" t="s">
        <v>56</v>
      </c>
      <c r="G16" s="15" t="s">
        <v>57</v>
      </c>
      <c r="H16" s="15" t="s">
        <v>58</v>
      </c>
      <c r="I16" s="15" t="s">
        <v>56</v>
      </c>
      <c r="J16" s="15" t="s">
        <v>57</v>
      </c>
      <c r="K16" s="15" t="s">
        <v>59</v>
      </c>
    </row>
    <row r="17" spans="1:11" ht="30" customHeight="1">
      <c r="A17" s="12"/>
      <c r="B17" s="27" t="s">
        <v>127</v>
      </c>
      <c r="C17" s="22">
        <v>1872</v>
      </c>
      <c r="D17" s="22">
        <v>1743</v>
      </c>
      <c r="E17" s="23">
        <f>ROUND(+D17/C17*100,1)</f>
        <v>93.1</v>
      </c>
      <c r="F17" s="22">
        <v>2036</v>
      </c>
      <c r="G17" s="22">
        <v>1380</v>
      </c>
      <c r="H17" s="23">
        <v>67.8</v>
      </c>
      <c r="I17" s="22">
        <f>+C17-F17</f>
        <v>-164</v>
      </c>
      <c r="J17" s="22">
        <f>+D17-G17</f>
        <v>363</v>
      </c>
      <c r="K17" s="28">
        <f>+E17-H17</f>
        <v>25.299999999999997</v>
      </c>
    </row>
    <row r="18" spans="1:11" ht="30" customHeight="1">
      <c r="A18" s="12"/>
      <c r="B18" s="27" t="s">
        <v>35</v>
      </c>
      <c r="C18" s="22">
        <v>521</v>
      </c>
      <c r="D18" s="22">
        <v>309</v>
      </c>
      <c r="E18" s="23">
        <f aca="true" t="shared" si="0" ref="E18:E33">ROUND(+D18/C18*100,1)</f>
        <v>59.3</v>
      </c>
      <c r="F18" s="22">
        <v>541</v>
      </c>
      <c r="G18" s="22">
        <v>264</v>
      </c>
      <c r="H18" s="23">
        <v>48.8</v>
      </c>
      <c r="I18" s="22">
        <f aca="true" t="shared" si="1" ref="I18:I33">+C18-F18</f>
        <v>-20</v>
      </c>
      <c r="J18" s="22">
        <f aca="true" t="shared" si="2" ref="J18:J33">+D18-G18</f>
        <v>45</v>
      </c>
      <c r="K18" s="28">
        <f aca="true" t="shared" si="3" ref="K18:K33">+E18-H18</f>
        <v>10.5</v>
      </c>
    </row>
    <row r="19" spans="1:11" ht="30" customHeight="1">
      <c r="A19" s="12"/>
      <c r="B19" s="27" t="s">
        <v>36</v>
      </c>
      <c r="C19" s="22">
        <v>291</v>
      </c>
      <c r="D19" s="22">
        <v>15</v>
      </c>
      <c r="E19" s="23">
        <f t="shared" si="0"/>
        <v>5.2</v>
      </c>
      <c r="F19" s="22">
        <v>220</v>
      </c>
      <c r="G19" s="22">
        <v>59</v>
      </c>
      <c r="H19" s="23">
        <v>26.8</v>
      </c>
      <c r="I19" s="22">
        <f t="shared" si="1"/>
        <v>71</v>
      </c>
      <c r="J19" s="22">
        <f t="shared" si="2"/>
        <v>-44</v>
      </c>
      <c r="K19" s="28">
        <f t="shared" si="3"/>
        <v>-21.6</v>
      </c>
    </row>
    <row r="20" spans="1:11" ht="30" customHeight="1">
      <c r="A20" s="12"/>
      <c r="B20" s="27" t="s">
        <v>62</v>
      </c>
      <c r="C20" s="22">
        <v>394</v>
      </c>
      <c r="D20" s="22">
        <v>343</v>
      </c>
      <c r="E20" s="23">
        <f t="shared" si="0"/>
        <v>87.1</v>
      </c>
      <c r="F20" s="22">
        <v>382</v>
      </c>
      <c r="G20" s="22">
        <v>350</v>
      </c>
      <c r="H20" s="23">
        <v>91.6</v>
      </c>
      <c r="I20" s="22">
        <f t="shared" si="1"/>
        <v>12</v>
      </c>
      <c r="J20" s="22">
        <f t="shared" si="2"/>
        <v>-7</v>
      </c>
      <c r="K20" s="28">
        <f t="shared" si="3"/>
        <v>-4.5</v>
      </c>
    </row>
    <row r="21" spans="1:11" ht="30" customHeight="1">
      <c r="A21" s="12"/>
      <c r="B21" s="27" t="s">
        <v>37</v>
      </c>
      <c r="C21" s="22">
        <v>1819</v>
      </c>
      <c r="D21" s="22">
        <v>969</v>
      </c>
      <c r="E21" s="23">
        <f t="shared" si="0"/>
        <v>53.3</v>
      </c>
      <c r="F21" s="22">
        <v>1679</v>
      </c>
      <c r="G21" s="22">
        <v>890</v>
      </c>
      <c r="H21" s="23">
        <v>53</v>
      </c>
      <c r="I21" s="22">
        <f t="shared" si="1"/>
        <v>140</v>
      </c>
      <c r="J21" s="22">
        <f t="shared" si="2"/>
        <v>79</v>
      </c>
      <c r="K21" s="28">
        <f t="shared" si="3"/>
        <v>0.29999999999999716</v>
      </c>
    </row>
    <row r="22" spans="1:11" ht="30" customHeight="1">
      <c r="A22" s="12"/>
      <c r="B22" s="27" t="s">
        <v>60</v>
      </c>
      <c r="C22" s="22">
        <v>8</v>
      </c>
      <c r="D22" s="22">
        <v>2</v>
      </c>
      <c r="E22" s="23">
        <f t="shared" si="0"/>
        <v>25</v>
      </c>
      <c r="F22" s="22">
        <v>8</v>
      </c>
      <c r="G22" s="22">
        <v>-3</v>
      </c>
      <c r="H22" s="32">
        <v>0</v>
      </c>
      <c r="I22" s="32">
        <v>0</v>
      </c>
      <c r="J22" s="32">
        <v>0</v>
      </c>
      <c r="K22" s="32">
        <v>0</v>
      </c>
    </row>
    <row r="23" spans="1:11" ht="30" customHeight="1">
      <c r="A23" s="12"/>
      <c r="B23" s="27" t="s">
        <v>38</v>
      </c>
      <c r="C23" s="22">
        <v>293</v>
      </c>
      <c r="D23" s="22">
        <v>159</v>
      </c>
      <c r="E23" s="23">
        <f t="shared" si="0"/>
        <v>54.3</v>
      </c>
      <c r="F23" s="22">
        <v>312</v>
      </c>
      <c r="G23" s="22">
        <v>131</v>
      </c>
      <c r="H23" s="23">
        <v>42</v>
      </c>
      <c r="I23" s="22">
        <f t="shared" si="1"/>
        <v>-19</v>
      </c>
      <c r="J23" s="22">
        <f t="shared" si="2"/>
        <v>28</v>
      </c>
      <c r="K23" s="28">
        <f t="shared" si="3"/>
        <v>12.299999999999997</v>
      </c>
    </row>
    <row r="24" spans="1:11" ht="30" customHeight="1">
      <c r="A24" s="12"/>
      <c r="B24" s="27" t="s">
        <v>2</v>
      </c>
      <c r="C24" s="22">
        <v>3777</v>
      </c>
      <c r="D24" s="22">
        <v>3414</v>
      </c>
      <c r="E24" s="23">
        <f t="shared" si="0"/>
        <v>90.4</v>
      </c>
      <c r="F24" s="22">
        <v>3623</v>
      </c>
      <c r="G24" s="22">
        <v>3157</v>
      </c>
      <c r="H24" s="23">
        <v>87.1</v>
      </c>
      <c r="I24" s="22">
        <f t="shared" si="1"/>
        <v>154</v>
      </c>
      <c r="J24" s="22">
        <f t="shared" si="2"/>
        <v>257</v>
      </c>
      <c r="K24" s="28">
        <f t="shared" si="3"/>
        <v>3.3000000000000114</v>
      </c>
    </row>
    <row r="25" spans="1:11" ht="30" customHeight="1">
      <c r="A25" s="12"/>
      <c r="B25" s="27" t="s">
        <v>1</v>
      </c>
      <c r="C25" s="22">
        <v>646</v>
      </c>
      <c r="D25" s="22">
        <v>379</v>
      </c>
      <c r="E25" s="23">
        <f t="shared" si="0"/>
        <v>58.7</v>
      </c>
      <c r="F25" s="22">
        <v>643</v>
      </c>
      <c r="G25" s="22">
        <v>380</v>
      </c>
      <c r="H25" s="23">
        <v>59.1</v>
      </c>
      <c r="I25" s="22">
        <f t="shared" si="1"/>
        <v>3</v>
      </c>
      <c r="J25" s="22">
        <f t="shared" si="2"/>
        <v>-1</v>
      </c>
      <c r="K25" s="28">
        <f t="shared" si="3"/>
        <v>-0.3999999999999986</v>
      </c>
    </row>
    <row r="26" spans="1:11" ht="30" customHeight="1">
      <c r="A26" s="12"/>
      <c r="B26" s="27" t="s">
        <v>39</v>
      </c>
      <c r="C26" s="22">
        <v>358</v>
      </c>
      <c r="D26" s="22">
        <v>165</v>
      </c>
      <c r="E26" s="23">
        <f t="shared" si="0"/>
        <v>46.1</v>
      </c>
      <c r="F26" s="22">
        <v>389</v>
      </c>
      <c r="G26" s="22">
        <v>236</v>
      </c>
      <c r="H26" s="23">
        <v>60.7</v>
      </c>
      <c r="I26" s="22">
        <f t="shared" si="1"/>
        <v>-31</v>
      </c>
      <c r="J26" s="22">
        <f t="shared" si="2"/>
        <v>-71</v>
      </c>
      <c r="K26" s="28">
        <f t="shared" si="3"/>
        <v>-14.600000000000001</v>
      </c>
    </row>
    <row r="27" spans="1:11" ht="30" customHeight="1">
      <c r="A27" s="12"/>
      <c r="B27" s="27" t="s">
        <v>40</v>
      </c>
      <c r="C27" s="22">
        <f>SUM(C17:C26)</f>
        <v>9979</v>
      </c>
      <c r="D27" s="22">
        <f>SUM(D17:D26)</f>
        <v>7498</v>
      </c>
      <c r="E27" s="23">
        <f t="shared" si="0"/>
        <v>75.1</v>
      </c>
      <c r="F27" s="22">
        <v>9833</v>
      </c>
      <c r="G27" s="22">
        <v>6844</v>
      </c>
      <c r="H27" s="23">
        <v>69.6</v>
      </c>
      <c r="I27" s="22">
        <f t="shared" si="1"/>
        <v>146</v>
      </c>
      <c r="J27" s="22">
        <f t="shared" si="2"/>
        <v>654</v>
      </c>
      <c r="K27" s="28">
        <f t="shared" si="3"/>
        <v>5.5</v>
      </c>
    </row>
    <row r="28" spans="1:11" ht="30" customHeight="1">
      <c r="A28" s="12"/>
      <c r="B28" s="27" t="s">
        <v>41</v>
      </c>
      <c r="C28" s="22">
        <v>3929</v>
      </c>
      <c r="D28" s="22">
        <v>1231</v>
      </c>
      <c r="E28" s="23">
        <f t="shared" si="0"/>
        <v>31.3</v>
      </c>
      <c r="F28" s="22">
        <v>3647</v>
      </c>
      <c r="G28" s="22">
        <v>1419</v>
      </c>
      <c r="H28" s="23">
        <v>38.9</v>
      </c>
      <c r="I28" s="22">
        <f t="shared" si="1"/>
        <v>282</v>
      </c>
      <c r="J28" s="22">
        <f t="shared" si="2"/>
        <v>-188</v>
      </c>
      <c r="K28" s="28">
        <f t="shared" si="3"/>
        <v>-7.599999999999998</v>
      </c>
    </row>
    <row r="29" spans="1:11" ht="30" customHeight="1">
      <c r="A29" s="12"/>
      <c r="B29" s="27" t="s">
        <v>42</v>
      </c>
      <c r="C29" s="22">
        <v>2613</v>
      </c>
      <c r="D29" s="22">
        <v>1133</v>
      </c>
      <c r="E29" s="23">
        <f t="shared" si="0"/>
        <v>43.4</v>
      </c>
      <c r="F29" s="22">
        <v>2169</v>
      </c>
      <c r="G29" s="22">
        <v>971</v>
      </c>
      <c r="H29" s="23">
        <v>44.8</v>
      </c>
      <c r="I29" s="22">
        <f t="shared" si="1"/>
        <v>444</v>
      </c>
      <c r="J29" s="22">
        <f t="shared" si="2"/>
        <v>162</v>
      </c>
      <c r="K29" s="28">
        <f t="shared" si="3"/>
        <v>-1.3999999999999986</v>
      </c>
    </row>
    <row r="30" spans="1:11" ht="30" customHeight="1">
      <c r="A30" s="12"/>
      <c r="B30" s="27" t="s">
        <v>43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30" customHeight="1">
      <c r="A31" s="12"/>
      <c r="B31" s="27" t="s">
        <v>44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30" customHeight="1">
      <c r="A32" s="12"/>
      <c r="B32" s="31" t="s">
        <v>45</v>
      </c>
      <c r="C32" s="22">
        <f>+C28+C29</f>
        <v>6542</v>
      </c>
      <c r="D32" s="22">
        <f>+D28+D29</f>
        <v>2364</v>
      </c>
      <c r="E32" s="23">
        <f t="shared" si="0"/>
        <v>36.1</v>
      </c>
      <c r="F32" s="22">
        <v>5816</v>
      </c>
      <c r="G32" s="22">
        <v>2390</v>
      </c>
      <c r="H32" s="23">
        <v>41.1</v>
      </c>
      <c r="I32" s="22">
        <f t="shared" si="1"/>
        <v>726</v>
      </c>
      <c r="J32" s="22">
        <f t="shared" si="2"/>
        <v>-26</v>
      </c>
      <c r="K32" s="28">
        <f t="shared" si="3"/>
        <v>-5</v>
      </c>
    </row>
    <row r="33" spans="1:11" ht="30" customHeight="1">
      <c r="A33" s="12"/>
      <c r="B33" s="15" t="s">
        <v>0</v>
      </c>
      <c r="C33" s="22">
        <f>+C32+C27</f>
        <v>16521</v>
      </c>
      <c r="D33" s="22">
        <f>+D32+D27</f>
        <v>9862</v>
      </c>
      <c r="E33" s="23">
        <f t="shared" si="0"/>
        <v>59.7</v>
      </c>
      <c r="F33" s="22">
        <v>15649</v>
      </c>
      <c r="G33" s="22">
        <v>9234</v>
      </c>
      <c r="H33" s="23">
        <v>59</v>
      </c>
      <c r="I33" s="22">
        <f t="shared" si="1"/>
        <v>872</v>
      </c>
      <c r="J33" s="22">
        <f t="shared" si="2"/>
        <v>628</v>
      </c>
      <c r="K33" s="28">
        <f t="shared" si="3"/>
        <v>0.7000000000000028</v>
      </c>
    </row>
    <row r="34" spans="1:9" ht="18.75" customHeight="1">
      <c r="A34" s="37"/>
      <c r="B34" s="37" t="s">
        <v>154</v>
      </c>
      <c r="C34" s="37"/>
      <c r="D34" s="37"/>
      <c r="E34" s="37"/>
      <c r="F34" s="37"/>
      <c r="G34" s="37"/>
      <c r="H34" s="37"/>
      <c r="I34" s="37"/>
    </row>
    <row r="35" spans="1:11" ht="30" customHeight="1">
      <c r="A35" s="12"/>
      <c r="B35" s="12"/>
      <c r="C35" s="34"/>
      <c r="D35" s="34"/>
      <c r="E35" s="12"/>
      <c r="F35" s="34"/>
      <c r="G35" s="34"/>
      <c r="H35" s="12"/>
      <c r="I35" s="34"/>
      <c r="J35" s="34"/>
      <c r="K35" s="12"/>
    </row>
    <row r="36" spans="1:11" ht="30" customHeight="1">
      <c r="A36" s="12"/>
      <c r="B36" s="12"/>
      <c r="C36" s="34"/>
      <c r="D36" s="34"/>
      <c r="E36" s="12"/>
      <c r="F36" s="34"/>
      <c r="G36" s="34"/>
      <c r="H36" s="12"/>
      <c r="I36" s="34"/>
      <c r="J36" s="34"/>
      <c r="K36" s="12"/>
    </row>
    <row r="37" spans="1:11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3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3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3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3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3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3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3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3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3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3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3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3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ht="30" customHeight="1">
      <c r="A74" s="12"/>
    </row>
    <row r="75" ht="30" customHeight="1">
      <c r="A75" s="12"/>
    </row>
  </sheetData>
  <mergeCells count="5">
    <mergeCell ref="B13:B16"/>
    <mergeCell ref="I12:K12"/>
    <mergeCell ref="C13:E13"/>
    <mergeCell ref="F13:H13"/>
    <mergeCell ref="I13:K1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杜漢忠</cp:lastModifiedBy>
  <cp:lastPrinted>2013-06-18T03:39:18Z</cp:lastPrinted>
  <dcterms:created xsi:type="dcterms:W3CDTF">2004-03-24T02:54:26Z</dcterms:created>
  <dcterms:modified xsi:type="dcterms:W3CDTF">2013-06-28T05:56:00Z</dcterms:modified>
  <cp:category/>
  <cp:version/>
  <cp:contentType/>
  <cp:contentStatus/>
</cp:coreProperties>
</file>