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s$\FS\15_新聞稿\金融情況新聞稿\"/>
    </mc:Choice>
  </mc:AlternateContent>
  <bookViews>
    <workbookView xWindow="-27" yWindow="95" windowWidth="15392" windowHeight="3641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comments1.xml><?xml version="1.0" encoding="utf-8"?>
<comments xmlns="http://schemas.openxmlformats.org/spreadsheetml/2006/main">
  <authors>
    <author xml:space="preserve"> </author>
  </authors>
  <commentList>
    <comment ref="A11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 :</t>
        </r>
        <r>
          <rPr>
            <sz val="9"/>
            <color indexed="81"/>
            <rFont val="新細明體"/>
            <family val="1"/>
            <charset val="136"/>
          </rPr>
          <t xml:space="preserve">
注意公式連結差一欄</t>
        </r>
      </text>
    </comment>
  </commentList>
</comments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<sst xmlns="http://schemas.openxmlformats.org/spreadsheetml/2006/main" count="47" uniqueCount="41">
  <si>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</si>
  <si>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</si>
  <si>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</si>
  <si>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</si>
  <si>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3. Deposits(end of month)</t>
    <phoneticPr fontId="1" type="noConversion"/>
  </si>
  <si>
    <t>Total</t>
    <phoneticPr fontId="1" type="noConversion"/>
  </si>
  <si>
    <t xml:space="preserve">    M1B(average of daily figures)</t>
    <phoneticPr fontId="1" type="noConversion"/>
  </si>
  <si>
    <t xml:space="preserve">    M2(average of daily figures)</t>
    <phoneticPr fontId="1" type="noConversion"/>
  </si>
  <si>
    <t xml:space="preserve">        Claims on government</t>
    <phoneticPr fontId="1" type="noConversion"/>
  </si>
  <si>
    <t xml:space="preserve">        Claims on government enterprises</t>
    <phoneticPr fontId="1" type="noConversion"/>
  </si>
  <si>
    <t xml:space="preserve">   (average of daily figures)</t>
    <phoneticPr fontId="2" type="noConversion"/>
  </si>
  <si>
    <t xml:space="preserve">   (2)Measured at fair value</t>
    <phoneticPr fontId="1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</si>
  <si>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</si>
  <si>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</si>
  <si>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</si>
  <si>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</si>
  <si>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</si>
  <si>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</si>
  <si>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</si>
  <si>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</si>
  <si>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</si>
  <si>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   (1)Measured on a cost basis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</si>
  <si>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</si>
  <si>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</si>
  <si>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</si>
  <si>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</si>
  <si>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</si>
  <si>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</si>
  <si>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r>
      <t xml:space="preserve">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</si>
  <si>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</si>
  <si>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</si>
  <si>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</si>
  <si>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</si>
  <si>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</si>
  <si>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</si>
  <si>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</si>
  <si>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</si>
  <si>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</si>
  <si>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>October 2020</t>
    <phoneticPr fontId="2" type="noConversion"/>
  </si>
  <si>
    <t>November 2020</t>
    <phoneticPr fontId="2" type="noConversion"/>
  </si>
  <si>
    <t xml:space="preserve"> November 2020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</si>
</sst>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3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  <sheetName val="中文金融情況新聞稿(附表)"/>
    </sheetNames>
    <sheetDataSet>
      <sheetData sheetId="0">
        <row r="7">
          <cell r="B7">
            <v>492448.95</v>
          </cell>
          <cell r="C7">
            <v>486915.17</v>
          </cell>
          <cell r="D7">
            <v>5533.7800000000279</v>
          </cell>
          <cell r="E7">
            <v>1.1364977599691544</v>
          </cell>
          <cell r="F7">
            <v>34781.18</v>
          </cell>
          <cell r="G7">
            <v>7.5996568427792068</v>
          </cell>
          <cell r="H7">
            <v>7.44</v>
          </cell>
        </row>
        <row r="8">
          <cell r="B8">
            <v>214199.02</v>
          </cell>
          <cell r="C8">
            <v>210613.98</v>
          </cell>
          <cell r="D8">
            <v>3585.039999999979</v>
          </cell>
          <cell r="E8">
            <v>1.7021852015711398</v>
          </cell>
          <cell r="F8">
            <v>26795.360000000001</v>
          </cell>
          <cell r="G8">
            <v>14.298205275179791</v>
          </cell>
          <cell r="H8">
            <v>14.29</v>
          </cell>
        </row>
        <row r="10">
          <cell r="B10">
            <v>23058.85</v>
          </cell>
          <cell r="C10">
            <v>22906.52</v>
          </cell>
          <cell r="D10">
            <v>152.32999999999811</v>
          </cell>
          <cell r="E10">
            <v>0.66500716826475603</v>
          </cell>
          <cell r="F10">
            <v>2215.4699999999998</v>
          </cell>
          <cell r="G10">
            <v>10.629130208248375</v>
          </cell>
          <cell r="H10">
            <v>10.25</v>
          </cell>
        </row>
        <row r="12">
          <cell r="B12">
            <v>193433.19</v>
          </cell>
          <cell r="C12">
            <v>189053.09</v>
          </cell>
          <cell r="D12">
            <v>4380.1000000000058</v>
          </cell>
          <cell r="E12">
            <v>2.3168624220847169</v>
          </cell>
          <cell r="F12">
            <v>25916.79</v>
          </cell>
          <cell r="G12">
            <v>15.471195656067108</v>
          </cell>
          <cell r="H12" t="str">
            <v>--</v>
          </cell>
        </row>
        <row r="13">
          <cell r="B13">
            <v>276448.25</v>
          </cell>
          <cell r="C13">
            <v>275633.7</v>
          </cell>
          <cell r="D13">
            <v>814.54999999998836</v>
          </cell>
          <cell r="E13">
            <v>0.29551901672400727</v>
          </cell>
          <cell r="F13">
            <v>6541.81</v>
          </cell>
          <cell r="G13">
            <v>2.4237324607741852</v>
          </cell>
          <cell r="H13" t="str">
            <v>--</v>
          </cell>
        </row>
        <row r="14">
          <cell r="B14">
            <v>14047.62</v>
          </cell>
          <cell r="C14">
            <v>13848.39</v>
          </cell>
          <cell r="D14">
            <v>199.23000000000138</v>
          </cell>
          <cell r="E14">
            <v>1.4386509911982548</v>
          </cell>
          <cell r="F14">
            <v>529.73</v>
          </cell>
          <cell r="G14">
            <v>3.918732879169752</v>
          </cell>
          <cell r="H14" t="str">
            <v>--</v>
          </cell>
        </row>
        <row r="15">
          <cell r="B15">
            <v>483929.06</v>
          </cell>
          <cell r="C15">
            <v>478535.18</v>
          </cell>
          <cell r="D15">
            <v>5393.8800000000047</v>
          </cell>
          <cell r="E15">
            <v>1.1271647781465095</v>
          </cell>
          <cell r="F15">
            <v>32988.33</v>
          </cell>
          <cell r="G15">
            <v>7.3154469768122299</v>
          </cell>
          <cell r="H15">
            <v>7.11</v>
          </cell>
        </row>
        <row r="18">
          <cell r="B18">
            <v>51342.21</v>
          </cell>
          <cell r="C18">
            <v>51204.91</v>
          </cell>
          <cell r="D18">
            <v>137.29999999999563</v>
          </cell>
          <cell r="E18">
            <v>0.26813834845134971</v>
          </cell>
          <cell r="F18">
            <v>270.35000000000002</v>
          </cell>
          <cell r="G18">
            <v>0.52935217162641035</v>
          </cell>
          <cell r="H18" t="str">
            <v>--</v>
          </cell>
        </row>
        <row r="19">
          <cell r="B19">
            <v>11204.89</v>
          </cell>
          <cell r="C19">
            <v>11350.81</v>
          </cell>
          <cell r="D19">
            <v>-145.92000000000007</v>
          </cell>
          <cell r="E19">
            <v>-1.2855470226353891</v>
          </cell>
          <cell r="F19">
            <v>242.8</v>
          </cell>
          <cell r="G19">
            <v>2.2149060991106624</v>
          </cell>
          <cell r="H19" t="str">
            <v>--</v>
          </cell>
        </row>
        <row r="20">
          <cell r="B20">
            <v>313383.28999999998</v>
          </cell>
          <cell r="C20">
            <v>311530.27</v>
          </cell>
          <cell r="D20">
            <v>1853.0199999999604</v>
          </cell>
          <cell r="E20">
            <v>0.59481218309861195</v>
          </cell>
          <cell r="F20">
            <v>23319.88</v>
          </cell>
          <cell r="G20">
            <v>8.0395800352757352</v>
          </cell>
          <cell r="H20" t="str">
            <v>--</v>
          </cell>
        </row>
        <row r="21">
          <cell r="B21">
            <v>375930.39</v>
          </cell>
          <cell r="C21">
            <v>374085.99</v>
          </cell>
          <cell r="D21">
            <v>1844.4000000000233</v>
          </cell>
          <cell r="E21">
            <v>0.49304172016706638</v>
          </cell>
          <cell r="F21">
            <v>23833.03</v>
          </cell>
          <cell r="G21">
            <v>6.7688749498150171</v>
          </cell>
          <cell r="H21">
            <v>6.81</v>
          </cell>
        </row>
        <row r="23">
          <cell r="B23">
            <v>51759.64</v>
          </cell>
          <cell r="C23">
            <v>51564.03</v>
          </cell>
          <cell r="D23">
            <v>195.61000000000058</v>
          </cell>
          <cell r="E23">
            <v>0.37935359202917229</v>
          </cell>
          <cell r="F23">
            <v>512.04</v>
          </cell>
          <cell r="G23">
            <v>0.99914922845167387</v>
          </cell>
          <cell r="H23" t="str">
            <v>--</v>
          </cell>
        </row>
        <row r="24">
          <cell r="B24">
            <v>11280.28</v>
          </cell>
          <cell r="C24">
            <v>11422.57</v>
          </cell>
          <cell r="D24">
            <v>-142.28999999999905</v>
          </cell>
          <cell r="E24">
            <v>-1.2456916438244634</v>
          </cell>
          <cell r="F24">
            <v>238.57</v>
          </cell>
          <cell r="G24">
            <v>2.1606254828282938</v>
          </cell>
          <cell r="H24" t="str">
            <v>--</v>
          </cell>
        </row>
        <row r="25">
          <cell r="B25">
            <v>315410.39</v>
          </cell>
          <cell r="C25">
            <v>313373.68</v>
          </cell>
          <cell r="D25">
            <v>2036.710000000021</v>
          </cell>
          <cell r="E25">
            <v>0.64993014091036616</v>
          </cell>
          <cell r="F25">
            <v>23448.34</v>
          </cell>
          <cell r="G25">
            <v>8.0312972182514812</v>
          </cell>
          <cell r="H25" t="str">
            <v>--</v>
          </cell>
        </row>
        <row r="26">
          <cell r="B26">
            <v>378450.31</v>
          </cell>
          <cell r="C26">
            <v>376360.28</v>
          </cell>
          <cell r="D26">
            <v>2090.0299999999697</v>
          </cell>
          <cell r="E26">
            <v>0.55532693301216585</v>
          </cell>
          <cell r="F26">
            <v>24198.95</v>
          </cell>
          <cell r="G26">
            <v>6.8310111780516527</v>
          </cell>
          <cell r="H26" t="str">
            <v>--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J14" sqref="J14"/>
    </sheetView>
  </sheetViews>
  <sheetFormatPr defaultColWidth="8.875" defaultRowHeight="15.6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6" customHeight="1" x14ac:dyDescent="0.35">
      <c r="A1" s="41" t="s">
        <v>3</v>
      </c>
      <c r="B1" s="41"/>
      <c r="C1" s="41"/>
      <c r="D1" s="41"/>
      <c r="E1" s="41"/>
      <c r="F1" s="41"/>
      <c r="G1" s="41"/>
      <c r="H1" s="41"/>
    </row>
    <row r="2" spans="1:8" ht="24.45" customHeight="1" x14ac:dyDescent="0.35">
      <c r="A2" s="41" t="s">
        <v>23</v>
      </c>
      <c r="B2" s="41"/>
      <c r="C2" s="41"/>
      <c r="D2" s="41"/>
      <c r="E2" s="41"/>
      <c r="F2" s="41"/>
      <c r="G2" s="41"/>
      <c r="H2" s="41"/>
    </row>
    <row r="3" spans="1:8" ht="18" customHeight="1" x14ac:dyDescent="0.3">
      <c r="A3" s="42" t="s">
        <v>40</v>
      </c>
      <c r="B3" s="43"/>
      <c r="C3" s="43"/>
      <c r="D3" s="43"/>
      <c r="E3" s="43"/>
      <c r="F3" s="43"/>
      <c r="G3" s="43"/>
      <c r="H3" s="43"/>
    </row>
    <row r="4" spans="1:8" ht="13.6" customHeight="1" x14ac:dyDescent="0.25">
      <c r="A4" s="4"/>
      <c r="B4" s="4"/>
      <c r="C4" s="4"/>
      <c r="D4" s="4"/>
      <c r="E4" s="14"/>
      <c r="F4" s="20"/>
      <c r="G4" s="49" t="s">
        <v>12</v>
      </c>
      <c r="H4" s="50"/>
    </row>
    <row r="5" spans="1:8" ht="41.95" customHeight="1" x14ac:dyDescent="0.25">
      <c r="A5" s="5"/>
      <c r="B5" s="46" t="s">
        <v>13</v>
      </c>
      <c r="C5" s="46"/>
      <c r="D5" s="46" t="s">
        <v>14</v>
      </c>
      <c r="E5" s="46"/>
      <c r="F5" s="48" t="s">
        <v>15</v>
      </c>
      <c r="G5" s="48"/>
      <c r="H5" s="48"/>
    </row>
    <row r="6" spans="1:8" ht="23.8" customHeight="1" x14ac:dyDescent="0.25">
      <c r="A6" s="25"/>
      <c r="B6" s="44" t="s">
        <v>39</v>
      </c>
      <c r="C6" s="44" t="s">
        <v>38</v>
      </c>
      <c r="D6" s="46" t="s">
        <v>16</v>
      </c>
      <c r="E6" s="47" t="s">
        <v>17</v>
      </c>
      <c r="F6" s="48" t="s">
        <v>18</v>
      </c>
      <c r="G6" s="48"/>
      <c r="H6" s="51" t="s">
        <v>19</v>
      </c>
    </row>
    <row r="7" spans="1:8" ht="23.8" customHeight="1" x14ac:dyDescent="0.25">
      <c r="A7" s="6"/>
      <c r="B7" s="45"/>
      <c r="C7" s="45"/>
      <c r="D7" s="46"/>
      <c r="E7" s="47"/>
      <c r="F7" s="21" t="s">
        <v>16</v>
      </c>
      <c r="G7" s="40" t="s">
        <v>20</v>
      </c>
      <c r="H7" s="51"/>
    </row>
    <row r="8" spans="1:8" ht="19.2" customHeight="1" x14ac:dyDescent="0.25">
      <c r="A8" s="9" t="s">
        <v>24</v>
      </c>
      <c r="B8" s="27"/>
      <c r="C8" s="27"/>
      <c r="D8" s="28"/>
      <c r="E8" s="29"/>
      <c r="F8" s="30"/>
      <c r="G8" s="31"/>
      <c r="H8" s="32"/>
    </row>
    <row r="9" spans="1:8" ht="19.2" customHeight="1" x14ac:dyDescent="0.25">
      <c r="A9" s="8" t="s">
        <v>7</v>
      </c>
      <c r="B9" s="18">
        <f>+[1]附表!B7/10</f>
        <v>49244.895000000004</v>
      </c>
      <c r="C9" s="18">
        <f>+[1]附表!C7/10</f>
        <v>48691.517</v>
      </c>
      <c r="D9" s="18">
        <f>+[1]附表!D7/10</f>
        <v>553.37800000000277</v>
      </c>
      <c r="E9" s="33">
        <f>+[1]附表!E7</f>
        <v>1.1364977599691544</v>
      </c>
      <c r="F9" s="18">
        <f>+[1]附表!F7/10</f>
        <v>3478.1179999999999</v>
      </c>
      <c r="G9" s="33">
        <f>+[1]附表!G7</f>
        <v>7.5996568427792068</v>
      </c>
      <c r="H9" s="35">
        <f>+[1]附表!H7</f>
        <v>7.44</v>
      </c>
    </row>
    <row r="10" spans="1:8" ht="19.2" customHeight="1" x14ac:dyDescent="0.25">
      <c r="A10" s="8" t="s">
        <v>6</v>
      </c>
      <c r="B10" s="18">
        <f>+[1]附表!B8/10</f>
        <v>21419.901999999998</v>
      </c>
      <c r="C10" s="18">
        <f>+[1]附表!C8/10</f>
        <v>21061.398000000001</v>
      </c>
      <c r="D10" s="18">
        <f>+[1]附表!D8/10</f>
        <v>358.50399999999792</v>
      </c>
      <c r="E10" s="33">
        <f>+[1]附表!E8</f>
        <v>1.7021852015711398</v>
      </c>
      <c r="F10" s="18">
        <f>+[1]附表!F8/10</f>
        <v>2679.5360000000001</v>
      </c>
      <c r="G10" s="33">
        <f>+[1]附表!G8</f>
        <v>14.298205275179791</v>
      </c>
      <c r="H10" s="35">
        <f>+[1]附表!H8</f>
        <v>14.29</v>
      </c>
    </row>
    <row r="11" spans="1:8" s="4" customFormat="1" ht="19.2" customHeight="1" x14ac:dyDescent="0.3">
      <c r="A11" s="24" t="s">
        <v>22</v>
      </c>
      <c r="B11" s="18">
        <f>+[1]附表!B$10/10</f>
        <v>2305.8849999999998</v>
      </c>
      <c r="C11" s="18">
        <f>+[1]附表!C$10/10</f>
        <v>2290.652</v>
      </c>
      <c r="D11" s="18">
        <f>+[1]附表!D$10/10</f>
        <v>15.23299999999981</v>
      </c>
      <c r="E11" s="33">
        <f>+[1]附表!E$10</f>
        <v>0.66500716826475603</v>
      </c>
      <c r="F11" s="18">
        <f>+[1]附表!F$10/10</f>
        <v>221.54699999999997</v>
      </c>
      <c r="G11" s="33">
        <f>+[1]附表!G$10</f>
        <v>10.629130208248375</v>
      </c>
      <c r="H11" s="33">
        <f>+[1]附表!H$10</f>
        <v>10.25</v>
      </c>
    </row>
    <row r="12" spans="1:8" s="4" customFormat="1" ht="19.2" customHeight="1" x14ac:dyDescent="0.3">
      <c r="A12" s="24" t="s">
        <v>10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25">
      <c r="A13" s="9" t="s">
        <v>4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25">
      <c r="A14" s="7" t="s">
        <v>25</v>
      </c>
      <c r="B14" s="18">
        <f>+[1]附表!B12/10</f>
        <v>19343.319</v>
      </c>
      <c r="C14" s="18">
        <f>+[1]附表!C12/10</f>
        <v>18905.309000000001</v>
      </c>
      <c r="D14" s="18">
        <f>+[1]附表!D12/10</f>
        <v>438.01000000000056</v>
      </c>
      <c r="E14" s="33">
        <f>+[1]附表!E12</f>
        <v>2.3168624220847169</v>
      </c>
      <c r="F14" s="18">
        <f>+[1]附表!F12/10</f>
        <v>2591.6790000000001</v>
      </c>
      <c r="G14" s="33">
        <f>+[1]附表!G12</f>
        <v>15.471195656067108</v>
      </c>
      <c r="H14" s="35" t="str">
        <f>+[1]附表!H12</f>
        <v>--</v>
      </c>
    </row>
    <row r="15" spans="1:8" ht="19.2" customHeight="1" x14ac:dyDescent="0.25">
      <c r="A15" s="7" t="s">
        <v>26</v>
      </c>
      <c r="B15" s="18">
        <f>+[1]附表!B13/10</f>
        <v>27644.825000000001</v>
      </c>
      <c r="C15" s="18">
        <f>+[1]附表!C13/10</f>
        <v>27563.370000000003</v>
      </c>
      <c r="D15" s="18">
        <f>+[1]附表!D13/10</f>
        <v>81.454999999998833</v>
      </c>
      <c r="E15" s="33">
        <f>+[1]附表!E13</f>
        <v>0.29551901672400727</v>
      </c>
      <c r="F15" s="18">
        <f>+[1]附表!F13/10</f>
        <v>654.18100000000004</v>
      </c>
      <c r="G15" s="33">
        <f>+[1]附表!G13</f>
        <v>2.4237324607741852</v>
      </c>
      <c r="H15" s="35" t="str">
        <f>+[1]附表!H13</f>
        <v>--</v>
      </c>
    </row>
    <row r="16" spans="1:8" ht="19.2" customHeight="1" x14ac:dyDescent="0.25">
      <c r="A16" s="7" t="s">
        <v>0</v>
      </c>
      <c r="B16" s="18">
        <f>+[1]附表!B14/10</f>
        <v>1404.7620000000002</v>
      </c>
      <c r="C16" s="18">
        <f>+[1]附表!C14/10</f>
        <v>1384.8389999999999</v>
      </c>
      <c r="D16" s="18">
        <f>+[1]附表!D14/10</f>
        <v>19.923000000000137</v>
      </c>
      <c r="E16" s="33">
        <f>+[1]附表!E14</f>
        <v>1.4386509911982548</v>
      </c>
      <c r="F16" s="18">
        <f>+[1]附表!F14/10</f>
        <v>52.972999999999999</v>
      </c>
      <c r="G16" s="33">
        <f>+[1]附表!G14</f>
        <v>3.918732879169752</v>
      </c>
      <c r="H16" s="35" t="str">
        <f>+[1]附表!H14</f>
        <v>--</v>
      </c>
    </row>
    <row r="17" spans="1:8" ht="19.2" customHeight="1" x14ac:dyDescent="0.25">
      <c r="A17" s="10" t="s">
        <v>5</v>
      </c>
      <c r="B17" s="18">
        <f>+[1]附表!B15/10</f>
        <v>48392.906000000003</v>
      </c>
      <c r="C17" s="18">
        <f>+[1]附表!C15/10</f>
        <v>47853.517999999996</v>
      </c>
      <c r="D17" s="18">
        <f>+[1]附表!D15/10</f>
        <v>539.38800000000049</v>
      </c>
      <c r="E17" s="33">
        <f>+[1]附表!E15</f>
        <v>1.1271647781465095</v>
      </c>
      <c r="F17" s="18">
        <f>+[1]附表!F15/10</f>
        <v>3298.8330000000001</v>
      </c>
      <c r="G17" s="33">
        <f>+[1]附表!G15</f>
        <v>7.3154469768122299</v>
      </c>
      <c r="H17" s="35">
        <f>+[1]附表!H15</f>
        <v>7.11</v>
      </c>
    </row>
    <row r="18" spans="1:8" ht="19.2" customHeight="1" x14ac:dyDescent="0.25">
      <c r="A18" s="9" t="s">
        <v>27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25">
      <c r="A19" s="9" t="s">
        <v>21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25">
      <c r="A20" s="7" t="s">
        <v>8</v>
      </c>
      <c r="B20" s="18">
        <f>+[1]附表!B18/10</f>
        <v>5134.2209999999995</v>
      </c>
      <c r="C20" s="18">
        <f>+[1]附表!C18/10</f>
        <v>5120.491</v>
      </c>
      <c r="D20" s="18">
        <f>+[1]附表!D18/10</f>
        <v>13.729999999999563</v>
      </c>
      <c r="E20" s="33">
        <f>+[1]附表!E18</f>
        <v>0.26813834845134971</v>
      </c>
      <c r="F20" s="18">
        <f>+[1]附表!F18/10</f>
        <v>27.035000000000004</v>
      </c>
      <c r="G20" s="33">
        <f>+[1]附表!G18</f>
        <v>0.52935217162641035</v>
      </c>
      <c r="H20" s="35" t="str">
        <f>+[1]附表!H18</f>
        <v>--</v>
      </c>
    </row>
    <row r="21" spans="1:8" ht="19.2" customHeight="1" x14ac:dyDescent="0.25">
      <c r="A21" s="7" t="s">
        <v>9</v>
      </c>
      <c r="B21" s="18">
        <f>+[1]附表!B19/10</f>
        <v>1120.489</v>
      </c>
      <c r="C21" s="18">
        <f>+[1]附表!C19/10</f>
        <v>1135.0809999999999</v>
      </c>
      <c r="D21" s="18">
        <f>+[1]附表!D19/10</f>
        <v>-14.592000000000008</v>
      </c>
      <c r="E21" s="33">
        <f>+[1]附表!E19</f>
        <v>-1.2855470226353891</v>
      </c>
      <c r="F21" s="18">
        <f>+[1]附表!F19/10</f>
        <v>24.28</v>
      </c>
      <c r="G21" s="33">
        <f>+[1]附表!G19</f>
        <v>2.2149060991106624</v>
      </c>
      <c r="H21" s="35" t="str">
        <f>+[1]附表!H19</f>
        <v>--</v>
      </c>
    </row>
    <row r="22" spans="1:8" ht="19.2" customHeight="1" x14ac:dyDescent="0.25">
      <c r="A22" s="7" t="s">
        <v>28</v>
      </c>
      <c r="B22" s="18">
        <f>+[1]附表!B20/10</f>
        <v>31338.328999999998</v>
      </c>
      <c r="C22" s="18">
        <f>+[1]附表!C20/10</f>
        <v>31153.027000000002</v>
      </c>
      <c r="D22" s="18">
        <f>+[1]附表!D20/10</f>
        <v>185.30199999999604</v>
      </c>
      <c r="E22" s="33">
        <f>+[1]附表!E20</f>
        <v>0.59481218309861195</v>
      </c>
      <c r="F22" s="18">
        <f>+[1]附表!F20/10</f>
        <v>2331.9880000000003</v>
      </c>
      <c r="G22" s="33">
        <f>+[1]附表!G20</f>
        <v>8.0395800352757352</v>
      </c>
      <c r="H22" s="35" t="str">
        <f>+[1]附表!H20</f>
        <v>--</v>
      </c>
    </row>
    <row r="23" spans="1:8" ht="19.2" customHeight="1" x14ac:dyDescent="0.25">
      <c r="A23" s="10" t="s">
        <v>5</v>
      </c>
      <c r="B23" s="18">
        <f>+[1]附表!B21/10</f>
        <v>37593.039000000004</v>
      </c>
      <c r="C23" s="18">
        <f>+[1]附表!C21/10</f>
        <v>37408.599000000002</v>
      </c>
      <c r="D23" s="18">
        <f>+[1]附表!D21/10</f>
        <v>184.44000000000233</v>
      </c>
      <c r="E23" s="33">
        <f>+[1]附表!E21</f>
        <v>0.49304172016706638</v>
      </c>
      <c r="F23" s="18">
        <f>+[1]附表!F21/10</f>
        <v>2383.3029999999999</v>
      </c>
      <c r="G23" s="33">
        <f>+[1]附表!G21</f>
        <v>6.7688749498150171</v>
      </c>
      <c r="H23" s="33">
        <f>+[1]附表!H21</f>
        <v>6.81</v>
      </c>
    </row>
    <row r="24" spans="1:8" ht="19.2" customHeight="1" x14ac:dyDescent="0.25">
      <c r="A24" s="9" t="s">
        <v>11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25">
      <c r="A25" s="7" t="s">
        <v>8</v>
      </c>
      <c r="B25" s="18">
        <f>+[1]附表!B23/10</f>
        <v>5175.9639999999999</v>
      </c>
      <c r="C25" s="18">
        <f>+[1]附表!C23/10</f>
        <v>5156.4030000000002</v>
      </c>
      <c r="D25" s="18">
        <f>+[1]附表!D23/10</f>
        <v>19.561000000000057</v>
      </c>
      <c r="E25" s="33">
        <f>+[1]附表!E23</f>
        <v>0.37935359202917229</v>
      </c>
      <c r="F25" s="18">
        <f>+[1]附表!F23/10</f>
        <v>51.203999999999994</v>
      </c>
      <c r="G25" s="33">
        <f>+[1]附表!G23</f>
        <v>0.99914922845167387</v>
      </c>
      <c r="H25" s="35" t="str">
        <f>+[1]附表!H23</f>
        <v>--</v>
      </c>
    </row>
    <row r="26" spans="1:8" ht="19.2" customHeight="1" x14ac:dyDescent="0.25">
      <c r="A26" s="7" t="s">
        <v>9</v>
      </c>
      <c r="B26" s="18">
        <f>+[1]附表!B24/10</f>
        <v>1128.028</v>
      </c>
      <c r="C26" s="18">
        <f>+[1]附表!C24/10</f>
        <v>1142.2570000000001</v>
      </c>
      <c r="D26" s="18">
        <f>+[1]附表!D24/10</f>
        <v>-14.228999999999905</v>
      </c>
      <c r="E26" s="33">
        <f>+[1]附表!E24</f>
        <v>-1.2456916438244634</v>
      </c>
      <c r="F26" s="18">
        <f>+[1]附表!F24/10</f>
        <v>23.856999999999999</v>
      </c>
      <c r="G26" s="33">
        <f>+[1]附表!G24</f>
        <v>2.1606254828282938</v>
      </c>
      <c r="H26" s="35" t="str">
        <f>+[1]附表!H24</f>
        <v>--</v>
      </c>
    </row>
    <row r="27" spans="1:8" ht="19.2" customHeight="1" x14ac:dyDescent="0.25">
      <c r="A27" s="7" t="s">
        <v>28</v>
      </c>
      <c r="B27" s="18">
        <f>+[1]附表!B25/10</f>
        <v>31541.039000000001</v>
      </c>
      <c r="C27" s="18">
        <f>+[1]附表!C25/10</f>
        <v>31337.367999999999</v>
      </c>
      <c r="D27" s="18">
        <f>+[1]附表!D25/10</f>
        <v>203.6710000000021</v>
      </c>
      <c r="E27" s="33">
        <f>+[1]附表!E25</f>
        <v>0.64993014091036616</v>
      </c>
      <c r="F27" s="18">
        <f>+[1]附表!F25/10</f>
        <v>2344.8339999999998</v>
      </c>
      <c r="G27" s="33">
        <f>+[1]附表!G25</f>
        <v>8.0312972182514812</v>
      </c>
      <c r="H27" s="35" t="str">
        <f>+[1]附表!H25</f>
        <v>--</v>
      </c>
    </row>
    <row r="28" spans="1:8" ht="19.2" customHeight="1" x14ac:dyDescent="0.25">
      <c r="A28" s="39" t="s">
        <v>5</v>
      </c>
      <c r="B28" s="26">
        <f>+[1]附表!B26/10</f>
        <v>37845.031000000003</v>
      </c>
      <c r="C28" s="26">
        <f>+[1]附表!C26/10</f>
        <v>37636.028000000006</v>
      </c>
      <c r="D28" s="26">
        <f>+[1]附表!D26/10</f>
        <v>209.00299999999697</v>
      </c>
      <c r="E28" s="34">
        <f>+[1]附表!E26</f>
        <v>0.55532693301216585</v>
      </c>
      <c r="F28" s="26">
        <f>+[1]附表!F26/10</f>
        <v>2419.895</v>
      </c>
      <c r="G28" s="34">
        <f>+[1]附表!G26</f>
        <v>6.8310111780516527</v>
      </c>
      <c r="H28" s="38" t="str">
        <f>+[1]附表!H26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35</v>
      </c>
    </row>
    <row r="31" spans="1:8" ht="18" customHeight="1" x14ac:dyDescent="0.25">
      <c r="A31" s="12" t="s">
        <v>36</v>
      </c>
    </row>
    <row r="32" spans="1:8" ht="16.5" customHeight="1" x14ac:dyDescent="0.25">
      <c r="A32" s="1" t="s">
        <v>29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33</v>
      </c>
      <c r="E33" s="16"/>
      <c r="F33" s="23"/>
      <c r="G33" s="16"/>
      <c r="H33" s="16"/>
    </row>
    <row r="34" spans="1:8" s="11" customFormat="1" ht="16.5" customHeight="1" x14ac:dyDescent="0.2">
      <c r="A34" s="11" t="s">
        <v>37</v>
      </c>
      <c r="E34" s="16"/>
      <c r="F34" s="23"/>
      <c r="G34" s="16"/>
      <c r="H34" s="16"/>
    </row>
    <row r="35" spans="1:8" s="11" customFormat="1" ht="18" customHeight="1" x14ac:dyDescent="0.2">
      <c r="A35" s="1" t="s">
        <v>31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32</v>
      </c>
      <c r="E37" s="16"/>
      <c r="F37" s="23"/>
      <c r="G37" s="16"/>
      <c r="H37" s="16"/>
    </row>
    <row r="38" spans="1:8" s="11" customFormat="1" ht="16.5" customHeight="1" x14ac:dyDescent="0.2">
      <c r="A38" s="1" t="s">
        <v>30</v>
      </c>
      <c r="E38" s="16"/>
      <c r="F38" s="23"/>
      <c r="G38" s="16"/>
      <c r="H38" s="16"/>
    </row>
    <row r="39" spans="1:8" s="11" customFormat="1" ht="17.350000000000001" customHeight="1" x14ac:dyDescent="0.2">
      <c r="A39" s="1" t="s">
        <v>34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甘雯綺</cp:lastModifiedBy>
  <cp:lastPrinted>2020-12-22T01:26:59Z</cp:lastPrinted>
  <dcterms:created xsi:type="dcterms:W3CDTF">2001-05-22T02:45:24Z</dcterms:created>
  <dcterms:modified xsi:type="dcterms:W3CDTF">2020-12-22T01:27:04Z</dcterms:modified>
</cp:coreProperties>
</file>