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conb\fs$\FS\15_新聞稿\金融情況新聞稿\"/>
    </mc:Choice>
  </mc:AlternateContent>
  <bookViews>
    <workbookView xWindow="-27" yWindow="95" windowWidth="15392" windowHeight="3641"/>
  </bookViews>
  <sheets>
    <sheet name="Table1" sheetId="5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28" i="5" l="1"/>
  <c r="G28" i="5"/>
  <c r="F28" i="5"/>
  <c r="E28" i="5"/>
  <c r="D28" i="5"/>
  <c r="C28" i="5"/>
  <c r="B28" i="5"/>
  <c r="H27" i="5"/>
  <c r="G27" i="5"/>
  <c r="F27" i="5"/>
  <c r="E27" i="5"/>
  <c r="D27" i="5"/>
  <c r="C27" i="5"/>
  <c r="B27" i="5"/>
  <c r="H26" i="5"/>
  <c r="G26" i="5"/>
  <c r="F26" i="5"/>
  <c r="E26" i="5"/>
  <c r="D26" i="5"/>
  <c r="C26" i="5"/>
  <c r="B26" i="5"/>
  <c r="H25" i="5"/>
  <c r="G25" i="5"/>
  <c r="F25" i="5"/>
  <c r="E25" i="5"/>
  <c r="D25" i="5"/>
  <c r="C25" i="5"/>
  <c r="B25" i="5"/>
  <c r="H23" i="5"/>
  <c r="G23" i="5"/>
  <c r="F23" i="5"/>
  <c r="E23" i="5"/>
  <c r="D23" i="5"/>
  <c r="C23" i="5"/>
  <c r="B23" i="5"/>
  <c r="H22" i="5"/>
  <c r="G22" i="5"/>
  <c r="F22" i="5"/>
  <c r="E22" i="5"/>
  <c r="D22" i="5"/>
  <c r="C22" i="5"/>
  <c r="B22" i="5"/>
  <c r="H21" i="5"/>
  <c r="G21" i="5"/>
  <c r="F21" i="5"/>
  <c r="E21" i="5"/>
  <c r="D21" i="5"/>
  <c r="C21" i="5"/>
  <c r="B21" i="5"/>
  <c r="H20" i="5"/>
  <c r="G20" i="5"/>
  <c r="F20" i="5"/>
  <c r="E20" i="5"/>
  <c r="D20" i="5"/>
  <c r="C20" i="5"/>
  <c r="B20" i="5"/>
  <c r="H17" i="5"/>
  <c r="G17" i="5"/>
  <c r="F17" i="5"/>
  <c r="E17" i="5"/>
  <c r="D17" i="5"/>
  <c r="C17" i="5"/>
  <c r="B17" i="5"/>
  <c r="H16" i="5"/>
  <c r="G16" i="5"/>
  <c r="F16" i="5"/>
  <c r="E16" i="5"/>
  <c r="D16" i="5"/>
  <c r="C16" i="5"/>
  <c r="B16" i="5"/>
  <c r="H15" i="5"/>
  <c r="G15" i="5"/>
  <c r="F15" i="5"/>
  <c r="E15" i="5"/>
  <c r="D15" i="5"/>
  <c r="C15" i="5"/>
  <c r="B15" i="5"/>
  <c r="H14" i="5"/>
  <c r="G14" i="5"/>
  <c r="F14" i="5"/>
  <c r="E14" i="5"/>
  <c r="D14" i="5"/>
  <c r="C14" i="5"/>
  <c r="B14" i="5"/>
  <c r="H11" i="5"/>
  <c r="G11" i="5"/>
  <c r="F11" i="5"/>
  <c r="E11" i="5"/>
  <c r="D11" i="5"/>
  <c r="C11" i="5"/>
  <c r="B11" i="5"/>
  <c r="H10" i="5"/>
  <c r="G10" i="5"/>
  <c r="F10" i="5"/>
  <c r="E10" i="5"/>
  <c r="D10" i="5"/>
  <c r="C10" i="5"/>
  <c r="B10" i="5"/>
  <c r="H9" i="5"/>
  <c r="G9" i="5"/>
  <c r="F9" i="5"/>
  <c r="E9" i="5"/>
  <c r="D9" i="5"/>
  <c r="C9" i="5"/>
  <c r="B9" i="5"/>
</calcChain>
</file>

<file path=xl/comments1.xml><?xml version="1.0" encoding="utf-8"?>
<comments xmlns="http://schemas.openxmlformats.org/spreadsheetml/2006/main">
  <authors>
    <author xml:space="preserve"> </author>
  </authors>
  <commentList>
    <comment ref="A11" authorId="0" shapeId="0">
      <text>
        <r>
          <rPr>
            <b/>
            <sz val="9"/>
            <color indexed="81"/>
            <rFont val="新細明體"/>
            <family val="1"/>
            <charset val="136"/>
          </rPr>
          <t xml:space="preserve"> :</t>
        </r>
        <r>
          <rPr>
            <sz val="9"/>
            <color indexed="81"/>
            <rFont val="新細明體"/>
            <family val="1"/>
            <charset val="136"/>
          </rPr>
          <t xml:space="preserve">
注意公式連結差一欄</t>
        </r>
      </text>
    </comment>
  </commentList>
</comments>
</file>

<file path=xl/sharedStrings.xml><?xml version="1.0" encoding="utf-8"?>
<sst xmlns="http://schemas.openxmlformats.org/spreadsheetml/2006/main" count="47" uniqueCount="41">
  <si>
    <t xml:space="preserve">    Government deposits</t>
    <phoneticPr fontId="1" type="noConversion"/>
  </si>
  <si>
    <t xml:space="preserve">   In addition, postal deposits, repurchase agreements and non-resident NT dollar deposits are also included. </t>
    <phoneticPr fontId="1" type="noConversion"/>
  </si>
  <si>
    <t>Notes:</t>
    <phoneticPr fontId="1" type="noConversion"/>
  </si>
  <si>
    <t>Appendix Table</t>
    <phoneticPr fontId="2" type="noConversion"/>
  </si>
  <si>
    <t>3. Deposits(end of month)</t>
    <phoneticPr fontId="1" type="noConversion"/>
  </si>
  <si>
    <t>Total</t>
    <phoneticPr fontId="1" type="noConversion"/>
  </si>
  <si>
    <t xml:space="preserve">    M1B(average of daily figures)</t>
    <phoneticPr fontId="1" type="noConversion"/>
  </si>
  <si>
    <t xml:space="preserve">    M2(average of daily figures)</t>
    <phoneticPr fontId="1" type="noConversion"/>
  </si>
  <si>
    <t xml:space="preserve">        Claims on government</t>
    <phoneticPr fontId="1" type="noConversion"/>
  </si>
  <si>
    <t xml:space="preserve">        Claims on government enterprises</t>
    <phoneticPr fontId="1" type="noConversion"/>
  </si>
  <si>
    <t xml:space="preserve">   (average of daily figures)</t>
    <phoneticPr fontId="2" type="noConversion"/>
  </si>
  <si>
    <t xml:space="preserve">   (2)Measured at fair value</t>
    <phoneticPr fontId="1" type="noConversion"/>
  </si>
  <si>
    <t xml:space="preserve">          Unit: NT$ Billion</t>
    <phoneticPr fontId="1" type="noConversion"/>
  </si>
  <si>
    <t>Amount outstanding</t>
    <phoneticPr fontId="1" type="noConversion"/>
  </si>
  <si>
    <t>Change from previous month</t>
    <phoneticPr fontId="1" type="noConversion"/>
  </si>
  <si>
    <t>Change from a year ago</t>
    <phoneticPr fontId="1" type="noConversion"/>
  </si>
  <si>
    <t>Amount</t>
    <phoneticPr fontId="1" type="noConversion"/>
  </si>
  <si>
    <t>%</t>
    <phoneticPr fontId="1" type="noConversion"/>
  </si>
  <si>
    <t>Not seasonally adjusted</t>
  </si>
  <si>
    <t>Seasonally adjusted (%)</t>
    <phoneticPr fontId="1" type="noConversion"/>
  </si>
  <si>
    <t xml:space="preserve"> %</t>
    <phoneticPr fontId="1" type="noConversion"/>
  </si>
  <si>
    <t xml:space="preserve">   (1)Measured on a cost basis</t>
    <phoneticPr fontId="1" type="noConversion"/>
  </si>
  <si>
    <t xml:space="preserve">2. Currency held by the public                                    </t>
    <phoneticPr fontId="1" type="noConversion"/>
  </si>
  <si>
    <r>
      <t>Financial Conditions</t>
    </r>
    <r>
      <rPr>
        <b/>
        <vertAlign val="superscript"/>
        <sz val="18"/>
        <rFont val="Times New Roman"/>
        <family val="1"/>
      </rPr>
      <t xml:space="preserve"> 1</t>
    </r>
    <phoneticPr fontId="2" type="noConversion"/>
  </si>
  <si>
    <r>
      <t>1. Monetary aggregates</t>
    </r>
    <r>
      <rPr>
        <vertAlign val="superscript"/>
        <sz val="12"/>
        <rFont val="Times New Roman"/>
        <family val="1"/>
      </rPr>
      <t>2</t>
    </r>
    <phoneticPr fontId="1" type="noConversion"/>
  </si>
  <si>
    <r>
      <t xml:space="preserve">    Deposit money</t>
    </r>
    <r>
      <rPr>
        <vertAlign val="superscript"/>
        <sz val="12"/>
        <rFont val="Times New Roman"/>
        <family val="1"/>
      </rPr>
      <t>3</t>
    </r>
    <phoneticPr fontId="1" type="noConversion"/>
  </si>
  <si>
    <r>
      <t xml:space="preserve">    Quasi-money</t>
    </r>
    <r>
      <rPr>
        <vertAlign val="superscript"/>
        <sz val="12"/>
        <rFont val="Times New Roman"/>
        <family val="1"/>
      </rPr>
      <t>4</t>
    </r>
    <phoneticPr fontId="1" type="noConversion"/>
  </si>
  <si>
    <r>
      <t>4. Loans and investments</t>
    </r>
    <r>
      <rPr>
        <vertAlign val="superscript"/>
        <sz val="12"/>
        <rFont val="Times New Roman"/>
        <family val="1"/>
      </rPr>
      <t xml:space="preserve">5 </t>
    </r>
    <r>
      <rPr>
        <sz val="12"/>
        <rFont val="Times New Roman"/>
        <family val="1"/>
      </rPr>
      <t>(end of month)</t>
    </r>
    <phoneticPr fontId="1" type="noConversion"/>
  </si>
  <si>
    <r>
      <t xml:space="preserve">        Claims on private sector</t>
    </r>
    <r>
      <rPr>
        <vertAlign val="superscript"/>
        <sz val="12"/>
        <rFont val="Times New Roman"/>
        <family val="1"/>
      </rPr>
      <t>6</t>
    </r>
    <phoneticPr fontId="1" type="noConversion"/>
  </si>
  <si>
    <t>2. M1B includes currency held by the general public and deposit money; M2 includes M1B and quasi-money.</t>
    <phoneticPr fontId="1" type="noConversion"/>
  </si>
  <si>
    <t>5. Loans and investments have included investments and reverse repurchase agreements of money market mutual funds as of Oct. 2004.</t>
    <phoneticPr fontId="1" type="noConversion"/>
  </si>
  <si>
    <t>4. Quasi-money refers to time deposits, time savings deposits, and foreign currency deposits of enterprises and individuals in other monetary financial institutions.</t>
    <phoneticPr fontId="1" type="noConversion"/>
  </si>
  <si>
    <t xml:space="preserve">   As of Oct. 2004, quasi-money has also included money market mutual funds held by enterprises, individuals and non-residents. </t>
    <phoneticPr fontId="1" type="noConversion"/>
  </si>
  <si>
    <t xml:space="preserve">3. Deposit money refers to checking deposits, passbook deposits, and passbook savings deposits of enterprises and individuals in other monetary financial institutions, which include  </t>
    <phoneticPr fontId="1" type="noConversion"/>
  </si>
  <si>
    <t>6. The private sector includes households, private enterprises, social security insurance, pension funds and non-profit institutions.</t>
    <phoneticPr fontId="1" type="noConversion"/>
  </si>
  <si>
    <t xml:space="preserve">1. The deposits, loans and investments in this table refer to the data collected from monetary financial institutions, which include domestic banks, local branches of foreign and mainland  </t>
    <phoneticPr fontId="1" type="noConversion"/>
  </si>
  <si>
    <t xml:space="preserve">    Chinese banks, credit cooperative associations, credit departments of Farmers' and Fishermen's Associations, Chunghwa Post Co. and money market mutual funds.</t>
    <phoneticPr fontId="2" type="noConversion"/>
  </si>
  <si>
    <t xml:space="preserve">    domestic banks, local branches of foreign and mainland Chinese banks, credit cooperative associations, and credit departments of Farmers' and Fishermen's Associations.</t>
    <phoneticPr fontId="2" type="noConversion"/>
  </si>
  <si>
    <t>May 2020</t>
    <phoneticPr fontId="2" type="noConversion"/>
  </si>
  <si>
    <t xml:space="preserve"> June 2020</t>
    <phoneticPr fontId="2" type="noConversion"/>
  </si>
  <si>
    <t>June 2020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</si>
</sst>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0_);[Red]\(0.00\)"/>
    <numFmt numFmtId="178" formatCode="#,##0.00_ "/>
    <numFmt numFmtId="179" formatCode="0.00_ "/>
  </numFmts>
  <fonts count="13" x14ac:knownFonts="1"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vertAlign val="superscript"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quotePrefix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/>
    <xf numFmtId="179" fontId="5" fillId="0" borderId="0" xfId="0" applyNumberFormat="1" applyFont="1" applyAlignment="1">
      <alignment vertical="center"/>
    </xf>
    <xf numFmtId="179" fontId="5" fillId="0" borderId="0" xfId="0" applyNumberFormat="1" applyFont="1"/>
    <xf numFmtId="179" fontId="6" fillId="0" borderId="0" xfId="0" applyNumberFormat="1" applyFont="1"/>
    <xf numFmtId="176" fontId="5" fillId="0" borderId="3" xfId="0" applyNumberFormat="1" applyFont="1" applyBorder="1" applyAlignment="1">
      <alignment vertical="center"/>
    </xf>
    <xf numFmtId="176" fontId="5" fillId="0" borderId="3" xfId="0" quotePrefix="1" applyNumberFormat="1" applyFont="1" applyBorder="1" applyAlignment="1">
      <alignment vertical="center"/>
    </xf>
    <xf numFmtId="0" fontId="5" fillId="0" borderId="3" xfId="0" applyFont="1" applyBorder="1"/>
    <xf numFmtId="176" fontId="9" fillId="0" borderId="0" xfId="0" applyNumberFormat="1" applyFont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0" xfId="0" applyNumberFormat="1" applyFont="1"/>
    <xf numFmtId="176" fontId="6" fillId="0" borderId="0" xfId="0" applyNumberFormat="1" applyFont="1"/>
    <xf numFmtId="0" fontId="5" fillId="0" borderId="3" xfId="0" quotePrefix="1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76" fontId="5" fillId="0" borderId="2" xfId="0" quotePrefix="1" applyNumberFormat="1" applyFont="1" applyBorder="1" applyAlignment="1">
      <alignment vertical="center"/>
    </xf>
    <xf numFmtId="17" fontId="5" fillId="0" borderId="5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8" fontId="5" fillId="0" borderId="3" xfId="0" quotePrefix="1" applyNumberFormat="1" applyFont="1" applyBorder="1" applyAlignment="1">
      <alignment vertical="center"/>
    </xf>
    <xf numFmtId="178" fontId="5" fillId="0" borderId="2" xfId="0" quotePrefix="1" applyNumberFormat="1" applyFont="1" applyBorder="1" applyAlignment="1">
      <alignment vertical="center"/>
    </xf>
    <xf numFmtId="177" fontId="5" fillId="0" borderId="3" xfId="0" quotePrefix="1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5" fillId="0" borderId="4" xfId="0" quotePrefix="1" applyNumberFormat="1" applyFont="1" applyBorder="1" applyAlignment="1">
      <alignment horizontal="center" vertical="center"/>
    </xf>
    <xf numFmtId="17" fontId="5" fillId="0" borderId="2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179" fontId="3" fillId="0" borderId="7" xfId="0" quotePrefix="1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5991;&#37329;&#34701;&#24773;&#27841;&#26032;&#32862;&#31295;(&#38468;&#3492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"/>
      <sheetName val="中文金融情況新聞稿(附表)"/>
    </sheetNames>
    <sheetDataSet>
      <sheetData sheetId="0">
        <row r="7">
          <cell r="B7">
            <v>474772.5</v>
          </cell>
          <cell r="C7">
            <v>471164.41</v>
          </cell>
          <cell r="D7">
            <v>3608.0900000000256</v>
          </cell>
          <cell r="E7">
            <v>0.76578152411808864</v>
          </cell>
          <cell r="F7">
            <v>24390.66</v>
          </cell>
          <cell r="G7">
            <v>5.4155513907931994</v>
          </cell>
          <cell r="H7">
            <v>5.37</v>
          </cell>
        </row>
        <row r="8">
          <cell r="B8">
            <v>200826.99</v>
          </cell>
          <cell r="C8">
            <v>197798.54</v>
          </cell>
          <cell r="D8">
            <v>3028.4499999999825</v>
          </cell>
          <cell r="E8">
            <v>1.5310780352574898</v>
          </cell>
          <cell r="F8">
            <v>18083.12</v>
          </cell>
          <cell r="G8">
            <v>9.8953360241303852</v>
          </cell>
          <cell r="H8">
            <v>9.83</v>
          </cell>
        </row>
        <row r="10">
          <cell r="B10">
            <v>22445.89</v>
          </cell>
          <cell r="C10">
            <v>22276.14</v>
          </cell>
          <cell r="D10">
            <v>169.75</v>
          </cell>
          <cell r="E10">
            <v>0.76202609608307359</v>
          </cell>
          <cell r="F10">
            <v>1904.14</v>
          </cell>
          <cell r="G10">
            <v>9.2696094539170222</v>
          </cell>
          <cell r="H10">
            <v>9.17</v>
          </cell>
        </row>
        <row r="12">
          <cell r="B12">
            <v>179172.23</v>
          </cell>
          <cell r="C12">
            <v>176932.76</v>
          </cell>
          <cell r="D12">
            <v>2239.4700000000012</v>
          </cell>
          <cell r="E12">
            <v>1.2657181180014374</v>
          </cell>
          <cell r="F12">
            <v>15822.02</v>
          </cell>
          <cell r="G12">
            <v>9.6859502047778214</v>
          </cell>
          <cell r="H12" t="str">
            <v>--</v>
          </cell>
        </row>
        <row r="13">
          <cell r="B13">
            <v>272824.74</v>
          </cell>
          <cell r="C13">
            <v>273023.03000000003</v>
          </cell>
          <cell r="D13">
            <v>-198.29000000003725</v>
          </cell>
          <cell r="E13">
            <v>-7.2627572846144156E-2</v>
          </cell>
          <cell r="F13">
            <v>6153.25</v>
          </cell>
          <cell r="G13">
            <v>2.3074270144138769</v>
          </cell>
          <cell r="H13" t="str">
            <v>--</v>
          </cell>
        </row>
        <row r="14">
          <cell r="B14">
            <v>13047.33</v>
          </cell>
          <cell r="C14">
            <v>12772.58</v>
          </cell>
          <cell r="D14">
            <v>274.75</v>
          </cell>
          <cell r="E14">
            <v>2.1510924182898052</v>
          </cell>
          <cell r="F14">
            <v>-918.54</v>
          </cell>
          <cell r="G14">
            <v>-6.5770338689963461</v>
          </cell>
          <cell r="H14" t="str">
            <v>--</v>
          </cell>
        </row>
        <row r="15">
          <cell r="B15">
            <v>465044.3</v>
          </cell>
          <cell r="C15">
            <v>462728.37</v>
          </cell>
          <cell r="D15">
            <v>2315.929999999993</v>
          </cell>
          <cell r="E15">
            <v>0.50049449096885934</v>
          </cell>
          <cell r="F15">
            <v>21056.73</v>
          </cell>
          <cell r="G15">
            <v>4.7426395293003356</v>
          </cell>
          <cell r="H15">
            <v>4.7</v>
          </cell>
        </row>
        <row r="18">
          <cell r="B18">
            <v>54010.53</v>
          </cell>
          <cell r="C18">
            <v>53006.21</v>
          </cell>
          <cell r="D18">
            <v>1004.3199999999997</v>
          </cell>
          <cell r="E18">
            <v>1.8947213920783998</v>
          </cell>
          <cell r="F18">
            <v>1452.25</v>
          </cell>
          <cell r="G18">
            <v>2.7631231463434496</v>
          </cell>
          <cell r="H18" t="str">
            <v>--</v>
          </cell>
        </row>
        <row r="19">
          <cell r="B19">
            <v>11672.92</v>
          </cell>
          <cell r="C19">
            <v>11528.82</v>
          </cell>
          <cell r="D19">
            <v>144.10000000000036</v>
          </cell>
          <cell r="E19">
            <v>1.2499110923754555</v>
          </cell>
          <cell r="F19">
            <v>576.96</v>
          </cell>
          <cell r="G19">
            <v>5.199730352308408</v>
          </cell>
          <cell r="H19" t="str">
            <v>--</v>
          </cell>
        </row>
        <row r="20">
          <cell r="B20">
            <v>302967.67</v>
          </cell>
          <cell r="C20">
            <v>300653.64</v>
          </cell>
          <cell r="D20">
            <v>2314.0299999999697</v>
          </cell>
          <cell r="E20">
            <v>0.76966638421540479</v>
          </cell>
          <cell r="F20">
            <v>21995.99</v>
          </cell>
          <cell r="G20">
            <v>7.8285434318504983</v>
          </cell>
          <cell r="H20" t="str">
            <v>--</v>
          </cell>
        </row>
        <row r="21">
          <cell r="B21">
            <v>368651.12</v>
          </cell>
          <cell r="C21">
            <v>365188.67</v>
          </cell>
          <cell r="D21">
            <v>3462.4500000000116</v>
          </cell>
          <cell r="E21">
            <v>0.9481263479504991</v>
          </cell>
          <cell r="F21">
            <v>24025.200000000001</v>
          </cell>
          <cell r="G21">
            <v>6.9713850890844196</v>
          </cell>
          <cell r="H21">
            <v>6.92</v>
          </cell>
        </row>
        <row r="23">
          <cell r="B23">
            <v>54307.9</v>
          </cell>
          <cell r="C23">
            <v>53304.7</v>
          </cell>
          <cell r="D23">
            <v>1003.2000000000044</v>
          </cell>
          <cell r="E23">
            <v>1.8820104043358279</v>
          </cell>
          <cell r="F23">
            <v>1565.27</v>
          </cell>
          <cell r="G23">
            <v>2.9677511341394998</v>
          </cell>
          <cell r="H23" t="str">
            <v>--</v>
          </cell>
        </row>
        <row r="24">
          <cell r="B24">
            <v>11742.9</v>
          </cell>
          <cell r="C24">
            <v>11606.91</v>
          </cell>
          <cell r="D24">
            <v>135.98999999999978</v>
          </cell>
          <cell r="E24">
            <v>1.1716296585396113</v>
          </cell>
          <cell r="F24">
            <v>548.54999999999995</v>
          </cell>
          <cell r="G24">
            <v>4.9002398531402003</v>
          </cell>
          <cell r="H24" t="str">
            <v>--</v>
          </cell>
        </row>
        <row r="25">
          <cell r="B25">
            <v>304836.34999999998</v>
          </cell>
          <cell r="C25">
            <v>302376.81</v>
          </cell>
          <cell r="D25">
            <v>2459.539999999979</v>
          </cell>
          <cell r="E25">
            <v>0.8134023240737277</v>
          </cell>
          <cell r="F25">
            <v>21968</v>
          </cell>
          <cell r="G25">
            <v>7.766156941913084</v>
          </cell>
          <cell r="H25" t="str">
            <v>--</v>
          </cell>
        </row>
        <row r="26">
          <cell r="B26">
            <v>370887.15</v>
          </cell>
          <cell r="C26">
            <v>367288.42</v>
          </cell>
          <cell r="D26">
            <v>3598.7300000000396</v>
          </cell>
          <cell r="E26">
            <v>0.97981036265722721</v>
          </cell>
          <cell r="F26">
            <v>24081.82</v>
          </cell>
          <cell r="G26">
            <v>6.9439013523811761</v>
          </cell>
          <cell r="H26" t="str">
            <v>--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zoomScale="96" zoomScaleNormal="96" workbookViewId="0">
      <selection activeCell="J13" sqref="J13"/>
    </sheetView>
  </sheetViews>
  <sheetFormatPr defaultColWidth="8.875" defaultRowHeight="15.65" x14ac:dyDescent="0.25"/>
  <cols>
    <col min="1" max="1" width="37.625" style="3" customWidth="1"/>
    <col min="2" max="2" width="16.5" style="3" bestFit="1" customWidth="1"/>
    <col min="3" max="3" width="14.75" style="3" customWidth="1"/>
    <col min="4" max="4" width="12.875" style="3" customWidth="1"/>
    <col min="5" max="5" width="12.875" style="15" customWidth="1"/>
    <col min="6" max="6" width="11.75" style="22" customWidth="1"/>
    <col min="7" max="7" width="11.25" style="15" customWidth="1"/>
    <col min="8" max="8" width="11" style="15" customWidth="1"/>
    <col min="9" max="16384" width="8.875" style="3"/>
  </cols>
  <sheetData>
    <row r="1" spans="1:8" ht="22.6" customHeight="1" x14ac:dyDescent="0.35">
      <c r="A1" s="41" t="s">
        <v>3</v>
      </c>
      <c r="B1" s="41"/>
      <c r="C1" s="41"/>
      <c r="D1" s="41"/>
      <c r="E1" s="41"/>
      <c r="F1" s="41"/>
      <c r="G1" s="41"/>
      <c r="H1" s="41"/>
    </row>
    <row r="2" spans="1:8" ht="24.45" customHeight="1" x14ac:dyDescent="0.35">
      <c r="A2" s="41" t="s">
        <v>23</v>
      </c>
      <c r="B2" s="41"/>
      <c r="C2" s="41"/>
      <c r="D2" s="41"/>
      <c r="E2" s="41"/>
      <c r="F2" s="41"/>
      <c r="G2" s="41"/>
      <c r="H2" s="41"/>
    </row>
    <row r="3" spans="1:8" ht="18" customHeight="1" x14ac:dyDescent="0.3">
      <c r="A3" s="42" t="s">
        <v>39</v>
      </c>
      <c r="B3" s="43"/>
      <c r="C3" s="43"/>
      <c r="D3" s="43"/>
      <c r="E3" s="43"/>
      <c r="F3" s="43"/>
      <c r="G3" s="43"/>
      <c r="H3" s="43"/>
    </row>
    <row r="4" spans="1:8" ht="13.6" customHeight="1" x14ac:dyDescent="0.25">
      <c r="A4" s="4"/>
      <c r="B4" s="4"/>
      <c r="C4" s="4"/>
      <c r="D4" s="4"/>
      <c r="E4" s="14"/>
      <c r="F4" s="20"/>
      <c r="G4" s="49" t="s">
        <v>12</v>
      </c>
      <c r="H4" s="50"/>
    </row>
    <row r="5" spans="1:8" ht="41.95" customHeight="1" x14ac:dyDescent="0.25">
      <c r="A5" s="5"/>
      <c r="B5" s="46" t="s">
        <v>13</v>
      </c>
      <c r="C5" s="46"/>
      <c r="D5" s="46" t="s">
        <v>14</v>
      </c>
      <c r="E5" s="46"/>
      <c r="F5" s="48" t="s">
        <v>15</v>
      </c>
      <c r="G5" s="48"/>
      <c r="H5" s="48"/>
    </row>
    <row r="6" spans="1:8" ht="23.8" customHeight="1" x14ac:dyDescent="0.25">
      <c r="A6" s="25"/>
      <c r="B6" s="44" t="s">
        <v>40</v>
      </c>
      <c r="C6" s="44" t="s">
        <v>38</v>
      </c>
      <c r="D6" s="46" t="s">
        <v>16</v>
      </c>
      <c r="E6" s="47" t="s">
        <v>17</v>
      </c>
      <c r="F6" s="48" t="s">
        <v>18</v>
      </c>
      <c r="G6" s="48"/>
      <c r="H6" s="51" t="s">
        <v>19</v>
      </c>
    </row>
    <row r="7" spans="1:8" ht="23.8" customHeight="1" x14ac:dyDescent="0.25">
      <c r="A7" s="6"/>
      <c r="B7" s="45"/>
      <c r="C7" s="45"/>
      <c r="D7" s="46"/>
      <c r="E7" s="47"/>
      <c r="F7" s="21" t="s">
        <v>16</v>
      </c>
      <c r="G7" s="40" t="s">
        <v>20</v>
      </c>
      <c r="H7" s="51"/>
    </row>
    <row r="8" spans="1:8" ht="19.2" customHeight="1" x14ac:dyDescent="0.25">
      <c r="A8" s="9" t="s">
        <v>24</v>
      </c>
      <c r="B8" s="27"/>
      <c r="C8" s="27"/>
      <c r="D8" s="28"/>
      <c r="E8" s="29"/>
      <c r="F8" s="30"/>
      <c r="G8" s="31"/>
      <c r="H8" s="32"/>
    </row>
    <row r="9" spans="1:8" ht="19.2" customHeight="1" x14ac:dyDescent="0.25">
      <c r="A9" s="8" t="s">
        <v>7</v>
      </c>
      <c r="B9" s="18">
        <f>+[1]附表!B7/10</f>
        <v>47477.25</v>
      </c>
      <c r="C9" s="18">
        <f>+[1]附表!C7/10</f>
        <v>47116.440999999999</v>
      </c>
      <c r="D9" s="18">
        <f>+[1]附表!D7/10</f>
        <v>360.80900000000258</v>
      </c>
      <c r="E9" s="33">
        <f>+[1]附表!E7</f>
        <v>0.76578152411808864</v>
      </c>
      <c r="F9" s="18">
        <f>+[1]附表!F7/10</f>
        <v>2439.0659999999998</v>
      </c>
      <c r="G9" s="33">
        <f>+[1]附表!G7</f>
        <v>5.4155513907931994</v>
      </c>
      <c r="H9" s="35">
        <f>+[1]附表!H7</f>
        <v>5.37</v>
      </c>
    </row>
    <row r="10" spans="1:8" ht="19.2" customHeight="1" x14ac:dyDescent="0.25">
      <c r="A10" s="8" t="s">
        <v>6</v>
      </c>
      <c r="B10" s="18">
        <f>+[1]附表!B8/10</f>
        <v>20082.699000000001</v>
      </c>
      <c r="C10" s="18">
        <f>+[1]附表!C8/10</f>
        <v>19779.853999999999</v>
      </c>
      <c r="D10" s="18">
        <f>+[1]附表!D8/10</f>
        <v>302.84499999999827</v>
      </c>
      <c r="E10" s="33">
        <f>+[1]附表!E8</f>
        <v>1.5310780352574898</v>
      </c>
      <c r="F10" s="18">
        <f>+[1]附表!F8/10</f>
        <v>1808.3119999999999</v>
      </c>
      <c r="G10" s="33">
        <f>+[1]附表!G8</f>
        <v>9.8953360241303852</v>
      </c>
      <c r="H10" s="35">
        <f>+[1]附表!H8</f>
        <v>9.83</v>
      </c>
    </row>
    <row r="11" spans="1:8" s="4" customFormat="1" ht="19.2" customHeight="1" x14ac:dyDescent="0.3">
      <c r="A11" s="24" t="s">
        <v>22</v>
      </c>
      <c r="B11" s="18">
        <f>+[1]附表!B$10/10</f>
        <v>2244.5889999999999</v>
      </c>
      <c r="C11" s="18">
        <f>+[1]附表!C$10/10</f>
        <v>2227.614</v>
      </c>
      <c r="D11" s="18">
        <f>+[1]附表!D$10/10</f>
        <v>16.975000000000001</v>
      </c>
      <c r="E11" s="33">
        <f>+[1]附表!E$10</f>
        <v>0.76202609608307359</v>
      </c>
      <c r="F11" s="18">
        <f>+[1]附表!F$10/10</f>
        <v>190.41400000000002</v>
      </c>
      <c r="G11" s="33">
        <f>+[1]附表!G$10</f>
        <v>9.2696094539170222</v>
      </c>
      <c r="H11" s="33">
        <f>+[1]附表!H$10</f>
        <v>9.17</v>
      </c>
    </row>
    <row r="12" spans="1:8" s="4" customFormat="1" ht="19.2" customHeight="1" x14ac:dyDescent="0.3">
      <c r="A12" s="24" t="s">
        <v>10</v>
      </c>
      <c r="B12" s="18"/>
      <c r="C12" s="18"/>
      <c r="D12" s="18"/>
      <c r="E12" s="18"/>
      <c r="F12" s="18"/>
      <c r="G12" s="18"/>
      <c r="H12" s="35"/>
    </row>
    <row r="13" spans="1:8" ht="19.2" customHeight="1" x14ac:dyDescent="0.25">
      <c r="A13" s="9" t="s">
        <v>4</v>
      </c>
      <c r="B13" s="19"/>
      <c r="C13" s="19"/>
      <c r="D13" s="19"/>
      <c r="E13" s="19"/>
      <c r="F13" s="19"/>
      <c r="G13" s="19"/>
      <c r="H13" s="36"/>
    </row>
    <row r="14" spans="1:8" ht="19.2" customHeight="1" x14ac:dyDescent="0.25">
      <c r="A14" s="7" t="s">
        <v>25</v>
      </c>
      <c r="B14" s="18">
        <f>+[1]附表!B12/10</f>
        <v>17917.223000000002</v>
      </c>
      <c r="C14" s="18">
        <f>+[1]附表!C12/10</f>
        <v>17693.276000000002</v>
      </c>
      <c r="D14" s="18">
        <f>+[1]附表!D12/10</f>
        <v>223.94700000000012</v>
      </c>
      <c r="E14" s="33">
        <f>+[1]附表!E12</f>
        <v>1.2657181180014374</v>
      </c>
      <c r="F14" s="18">
        <f>+[1]附表!F12/10</f>
        <v>1582.202</v>
      </c>
      <c r="G14" s="33">
        <f>+[1]附表!G12</f>
        <v>9.6859502047778214</v>
      </c>
      <c r="H14" s="35" t="str">
        <f>+[1]附表!H12</f>
        <v>--</v>
      </c>
    </row>
    <row r="15" spans="1:8" ht="19.2" customHeight="1" x14ac:dyDescent="0.25">
      <c r="A15" s="7" t="s">
        <v>26</v>
      </c>
      <c r="B15" s="18">
        <f>+[1]附表!B13/10</f>
        <v>27282.473999999998</v>
      </c>
      <c r="C15" s="18">
        <f>+[1]附表!C13/10</f>
        <v>27302.303000000004</v>
      </c>
      <c r="D15" s="18">
        <f>+[1]附表!D13/10</f>
        <v>-19.829000000003724</v>
      </c>
      <c r="E15" s="33">
        <f>+[1]附表!E13</f>
        <v>-7.2627572846144156E-2</v>
      </c>
      <c r="F15" s="18">
        <f>+[1]附表!F13/10</f>
        <v>615.32500000000005</v>
      </c>
      <c r="G15" s="33">
        <f>+[1]附表!G13</f>
        <v>2.3074270144138769</v>
      </c>
      <c r="H15" s="35" t="str">
        <f>+[1]附表!H13</f>
        <v>--</v>
      </c>
    </row>
    <row r="16" spans="1:8" ht="19.2" customHeight="1" x14ac:dyDescent="0.25">
      <c r="A16" s="7" t="s">
        <v>0</v>
      </c>
      <c r="B16" s="18">
        <f>+[1]附表!B14/10</f>
        <v>1304.7329999999999</v>
      </c>
      <c r="C16" s="18">
        <f>+[1]附表!C14/10</f>
        <v>1277.258</v>
      </c>
      <c r="D16" s="18">
        <f>+[1]附表!D14/10</f>
        <v>27.475000000000001</v>
      </c>
      <c r="E16" s="33">
        <f>+[1]附表!E14</f>
        <v>2.1510924182898052</v>
      </c>
      <c r="F16" s="18">
        <f>+[1]附表!F14/10</f>
        <v>-91.853999999999999</v>
      </c>
      <c r="G16" s="33">
        <f>+[1]附表!G14</f>
        <v>-6.5770338689963461</v>
      </c>
      <c r="H16" s="35" t="str">
        <f>+[1]附表!H14</f>
        <v>--</v>
      </c>
    </row>
    <row r="17" spans="1:8" ht="19.2" customHeight="1" x14ac:dyDescent="0.25">
      <c r="A17" s="10" t="s">
        <v>5</v>
      </c>
      <c r="B17" s="18">
        <f>+[1]附表!B15/10</f>
        <v>46504.43</v>
      </c>
      <c r="C17" s="18">
        <f>+[1]附表!C15/10</f>
        <v>46272.837</v>
      </c>
      <c r="D17" s="18">
        <f>+[1]附表!D15/10</f>
        <v>231.59299999999931</v>
      </c>
      <c r="E17" s="33">
        <f>+[1]附表!E15</f>
        <v>0.50049449096885934</v>
      </c>
      <c r="F17" s="18">
        <f>+[1]附表!F15/10</f>
        <v>2105.6729999999998</v>
      </c>
      <c r="G17" s="33">
        <f>+[1]附表!G15</f>
        <v>4.7426395293003356</v>
      </c>
      <c r="H17" s="35">
        <f>+[1]附表!H15</f>
        <v>4.7</v>
      </c>
    </row>
    <row r="18" spans="1:8" ht="19.2" customHeight="1" x14ac:dyDescent="0.25">
      <c r="A18" s="9" t="s">
        <v>27</v>
      </c>
      <c r="B18" s="18"/>
      <c r="C18" s="18"/>
      <c r="D18" s="18"/>
      <c r="E18" s="18"/>
      <c r="F18" s="18"/>
      <c r="G18" s="18"/>
      <c r="H18" s="35"/>
    </row>
    <row r="19" spans="1:8" ht="19.2" customHeight="1" x14ac:dyDescent="0.25">
      <c r="A19" s="9" t="s">
        <v>21</v>
      </c>
      <c r="B19" s="18"/>
      <c r="C19" s="18"/>
      <c r="D19" s="18"/>
      <c r="E19" s="18"/>
      <c r="F19" s="18"/>
      <c r="G19" s="18"/>
      <c r="H19" s="35"/>
    </row>
    <row r="20" spans="1:8" ht="19.2" customHeight="1" x14ac:dyDescent="0.25">
      <c r="A20" s="7" t="s">
        <v>8</v>
      </c>
      <c r="B20" s="18">
        <f>+[1]附表!B18/10</f>
        <v>5401.0529999999999</v>
      </c>
      <c r="C20" s="18">
        <f>+[1]附表!C18/10</f>
        <v>5300.6210000000001</v>
      </c>
      <c r="D20" s="18">
        <f>+[1]附表!D18/10</f>
        <v>100.43199999999997</v>
      </c>
      <c r="E20" s="33">
        <f>+[1]附表!E18</f>
        <v>1.8947213920783998</v>
      </c>
      <c r="F20" s="18">
        <f>+[1]附表!F18/10</f>
        <v>145.22499999999999</v>
      </c>
      <c r="G20" s="33">
        <f>+[1]附表!G18</f>
        <v>2.7631231463434496</v>
      </c>
      <c r="H20" s="35" t="str">
        <f>+[1]附表!H18</f>
        <v>--</v>
      </c>
    </row>
    <row r="21" spans="1:8" ht="19.2" customHeight="1" x14ac:dyDescent="0.25">
      <c r="A21" s="7" t="s">
        <v>9</v>
      </c>
      <c r="B21" s="18">
        <f>+[1]附表!B19/10</f>
        <v>1167.2919999999999</v>
      </c>
      <c r="C21" s="18">
        <f>+[1]附表!C19/10</f>
        <v>1152.8820000000001</v>
      </c>
      <c r="D21" s="18">
        <f>+[1]附表!D19/10</f>
        <v>14.410000000000036</v>
      </c>
      <c r="E21" s="33">
        <f>+[1]附表!E19</f>
        <v>1.2499110923754555</v>
      </c>
      <c r="F21" s="18">
        <f>+[1]附表!F19/10</f>
        <v>57.696000000000005</v>
      </c>
      <c r="G21" s="33">
        <f>+[1]附表!G19</f>
        <v>5.199730352308408</v>
      </c>
      <c r="H21" s="35" t="str">
        <f>+[1]附表!H19</f>
        <v>--</v>
      </c>
    </row>
    <row r="22" spans="1:8" ht="19.2" customHeight="1" x14ac:dyDescent="0.25">
      <c r="A22" s="7" t="s">
        <v>28</v>
      </c>
      <c r="B22" s="18">
        <f>+[1]附表!B20/10</f>
        <v>30296.767</v>
      </c>
      <c r="C22" s="18">
        <f>+[1]附表!C20/10</f>
        <v>30065.364000000001</v>
      </c>
      <c r="D22" s="18">
        <f>+[1]附表!D20/10</f>
        <v>231.40299999999698</v>
      </c>
      <c r="E22" s="33">
        <f>+[1]附表!E20</f>
        <v>0.76966638421540479</v>
      </c>
      <c r="F22" s="18">
        <f>+[1]附表!F20/10</f>
        <v>2199.5990000000002</v>
      </c>
      <c r="G22" s="33">
        <f>+[1]附表!G20</f>
        <v>7.8285434318504983</v>
      </c>
      <c r="H22" s="35" t="str">
        <f>+[1]附表!H20</f>
        <v>--</v>
      </c>
    </row>
    <row r="23" spans="1:8" ht="19.2" customHeight="1" x14ac:dyDescent="0.25">
      <c r="A23" s="10" t="s">
        <v>5</v>
      </c>
      <c r="B23" s="18">
        <f>+[1]附表!B21/10</f>
        <v>36865.112000000001</v>
      </c>
      <c r="C23" s="18">
        <f>+[1]附表!C21/10</f>
        <v>36518.866999999998</v>
      </c>
      <c r="D23" s="18">
        <f>+[1]附表!D21/10</f>
        <v>346.24500000000114</v>
      </c>
      <c r="E23" s="33">
        <f>+[1]附表!E21</f>
        <v>0.9481263479504991</v>
      </c>
      <c r="F23" s="18">
        <f>+[1]附表!F21/10</f>
        <v>2402.52</v>
      </c>
      <c r="G23" s="33">
        <f>+[1]附表!G21</f>
        <v>6.9713850890844196</v>
      </c>
      <c r="H23" s="33">
        <f>+[1]附表!H21</f>
        <v>6.92</v>
      </c>
    </row>
    <row r="24" spans="1:8" ht="19.2" customHeight="1" x14ac:dyDescent="0.25">
      <c r="A24" s="9" t="s">
        <v>11</v>
      </c>
      <c r="B24" s="17"/>
      <c r="C24" s="17"/>
      <c r="D24" s="17"/>
      <c r="E24" s="17"/>
      <c r="F24" s="17"/>
      <c r="G24" s="17"/>
      <c r="H24" s="37"/>
    </row>
    <row r="25" spans="1:8" ht="19.2" customHeight="1" x14ac:dyDescent="0.25">
      <c r="A25" s="7" t="s">
        <v>8</v>
      </c>
      <c r="B25" s="18">
        <f>+[1]附表!B23/10</f>
        <v>5430.79</v>
      </c>
      <c r="C25" s="18">
        <f>+[1]附表!C23/10</f>
        <v>5330.4699999999993</v>
      </c>
      <c r="D25" s="18">
        <f>+[1]附表!D23/10</f>
        <v>100.32000000000043</v>
      </c>
      <c r="E25" s="33">
        <f>+[1]附表!E23</f>
        <v>1.8820104043358279</v>
      </c>
      <c r="F25" s="18">
        <f>+[1]附表!F23/10</f>
        <v>156.52699999999999</v>
      </c>
      <c r="G25" s="33">
        <f>+[1]附表!G23</f>
        <v>2.9677511341394998</v>
      </c>
      <c r="H25" s="35" t="str">
        <f>+[1]附表!H23</f>
        <v>--</v>
      </c>
    </row>
    <row r="26" spans="1:8" ht="19.2" customHeight="1" x14ac:dyDescent="0.25">
      <c r="A26" s="7" t="s">
        <v>9</v>
      </c>
      <c r="B26" s="18">
        <f>+[1]附表!B24/10</f>
        <v>1174.29</v>
      </c>
      <c r="C26" s="18">
        <f>+[1]附表!C24/10</f>
        <v>1160.691</v>
      </c>
      <c r="D26" s="18">
        <f>+[1]附表!D24/10</f>
        <v>13.598999999999979</v>
      </c>
      <c r="E26" s="33">
        <f>+[1]附表!E24</f>
        <v>1.1716296585396113</v>
      </c>
      <c r="F26" s="18">
        <f>+[1]附表!F24/10</f>
        <v>54.854999999999997</v>
      </c>
      <c r="G26" s="33">
        <f>+[1]附表!G24</f>
        <v>4.9002398531402003</v>
      </c>
      <c r="H26" s="35" t="str">
        <f>+[1]附表!H24</f>
        <v>--</v>
      </c>
    </row>
    <row r="27" spans="1:8" ht="19.2" customHeight="1" x14ac:dyDescent="0.25">
      <c r="A27" s="7" t="s">
        <v>28</v>
      </c>
      <c r="B27" s="18">
        <f>+[1]附表!B25/10</f>
        <v>30483.634999999998</v>
      </c>
      <c r="C27" s="18">
        <f>+[1]附表!C25/10</f>
        <v>30237.681</v>
      </c>
      <c r="D27" s="18">
        <f>+[1]附表!D25/10</f>
        <v>245.9539999999979</v>
      </c>
      <c r="E27" s="33">
        <f>+[1]附表!E25</f>
        <v>0.8134023240737277</v>
      </c>
      <c r="F27" s="18">
        <f>+[1]附表!F25/10</f>
        <v>2196.8000000000002</v>
      </c>
      <c r="G27" s="33">
        <f>+[1]附表!G25</f>
        <v>7.766156941913084</v>
      </c>
      <c r="H27" s="35" t="str">
        <f>+[1]附表!H25</f>
        <v>--</v>
      </c>
    </row>
    <row r="28" spans="1:8" ht="19.2" customHeight="1" x14ac:dyDescent="0.25">
      <c r="A28" s="39" t="s">
        <v>5</v>
      </c>
      <c r="B28" s="26">
        <f>+[1]附表!B26/10</f>
        <v>37088.715000000004</v>
      </c>
      <c r="C28" s="26">
        <f>+[1]附表!C26/10</f>
        <v>36728.841999999997</v>
      </c>
      <c r="D28" s="26">
        <f>+[1]附表!D26/10</f>
        <v>359.87300000000397</v>
      </c>
      <c r="E28" s="34">
        <f>+[1]附表!E26</f>
        <v>0.97981036265722721</v>
      </c>
      <c r="F28" s="26">
        <f>+[1]附表!F26/10</f>
        <v>2408.1819999999998</v>
      </c>
      <c r="G28" s="34">
        <f>+[1]附表!G26</f>
        <v>6.9439013523811761</v>
      </c>
      <c r="H28" s="38" t="str">
        <f>+[1]附表!H26</f>
        <v>--</v>
      </c>
    </row>
    <row r="29" spans="1:8" ht="18" customHeight="1" x14ac:dyDescent="0.25">
      <c r="A29" s="13" t="s">
        <v>2</v>
      </c>
    </row>
    <row r="30" spans="1:8" ht="18" customHeight="1" x14ac:dyDescent="0.25">
      <c r="A30" s="1" t="s">
        <v>35</v>
      </c>
    </row>
    <row r="31" spans="1:8" ht="18" customHeight="1" x14ac:dyDescent="0.25">
      <c r="A31" s="12" t="s">
        <v>36</v>
      </c>
    </row>
    <row r="32" spans="1:8" ht="16.5" customHeight="1" x14ac:dyDescent="0.25">
      <c r="A32" s="1" t="s">
        <v>29</v>
      </c>
      <c r="B32" s="11"/>
      <c r="C32" s="11"/>
      <c r="D32" s="11"/>
      <c r="E32" s="16"/>
      <c r="F32" s="23"/>
      <c r="G32" s="16"/>
      <c r="H32" s="16"/>
    </row>
    <row r="33" spans="1:8" s="11" customFormat="1" ht="16.5" customHeight="1" x14ac:dyDescent="0.2">
      <c r="A33" s="2" t="s">
        <v>33</v>
      </c>
      <c r="E33" s="16"/>
      <c r="F33" s="23"/>
      <c r="G33" s="16"/>
      <c r="H33" s="16"/>
    </row>
    <row r="34" spans="1:8" s="11" customFormat="1" ht="16.5" customHeight="1" x14ac:dyDescent="0.2">
      <c r="A34" s="11" t="s">
        <v>37</v>
      </c>
      <c r="E34" s="16"/>
      <c r="F34" s="23"/>
      <c r="G34" s="16"/>
      <c r="H34" s="16"/>
    </row>
    <row r="35" spans="1:8" s="11" customFormat="1" ht="18" customHeight="1" x14ac:dyDescent="0.2">
      <c r="A35" s="1" t="s">
        <v>31</v>
      </c>
      <c r="E35" s="16"/>
      <c r="F35" s="23"/>
      <c r="G35" s="16"/>
      <c r="H35" s="16"/>
    </row>
    <row r="36" spans="1:8" s="11" customFormat="1" ht="18" customHeight="1" x14ac:dyDescent="0.2">
      <c r="A36" s="12" t="s">
        <v>1</v>
      </c>
      <c r="E36" s="16"/>
      <c r="F36" s="23"/>
      <c r="G36" s="16"/>
      <c r="H36" s="16"/>
    </row>
    <row r="37" spans="1:8" s="11" customFormat="1" ht="18" customHeight="1" x14ac:dyDescent="0.2">
      <c r="A37" s="12" t="s">
        <v>32</v>
      </c>
      <c r="E37" s="16"/>
      <c r="F37" s="23"/>
      <c r="G37" s="16"/>
      <c r="H37" s="16"/>
    </row>
    <row r="38" spans="1:8" s="11" customFormat="1" ht="16.5" customHeight="1" x14ac:dyDescent="0.2">
      <c r="A38" s="1" t="s">
        <v>30</v>
      </c>
      <c r="E38" s="16"/>
      <c r="F38" s="23"/>
      <c r="G38" s="16"/>
      <c r="H38" s="16"/>
    </row>
    <row r="39" spans="1:8" s="11" customFormat="1" ht="17.350000000000001" customHeight="1" x14ac:dyDescent="0.2">
      <c r="A39" s="1" t="s">
        <v>34</v>
      </c>
      <c r="E39" s="16"/>
      <c r="F39" s="23"/>
      <c r="G39" s="16"/>
      <c r="H39" s="16"/>
    </row>
    <row r="40" spans="1:8" s="11" customFormat="1" ht="18" customHeight="1" x14ac:dyDescent="0.25">
      <c r="A40" s="3"/>
      <c r="B40" s="3"/>
      <c r="C40" s="3"/>
      <c r="D40" s="3"/>
      <c r="E40" s="15"/>
      <c r="F40" s="22"/>
      <c r="G40" s="15"/>
      <c r="H40" s="15"/>
    </row>
    <row r="42" spans="1:8" hidden="1" x14ac:dyDescent="0.25"/>
  </sheetData>
  <mergeCells count="13">
    <mergeCell ref="A1:H1"/>
    <mergeCell ref="A2:H2"/>
    <mergeCell ref="A3:H3"/>
    <mergeCell ref="B6:B7"/>
    <mergeCell ref="C6:C7"/>
    <mergeCell ref="D6:D7"/>
    <mergeCell ref="E6:E7"/>
    <mergeCell ref="F5:H5"/>
    <mergeCell ref="B5:C5"/>
    <mergeCell ref="D5:E5"/>
    <mergeCell ref="G4:H4"/>
    <mergeCell ref="F6:G6"/>
    <mergeCell ref="H6:H7"/>
  </mergeCells>
  <phoneticPr fontId="2" type="noConversion"/>
  <printOptions horizontalCentered="1" verticalCentered="1"/>
  <pageMargins left="0.24" right="0" top="0.59055118110236227" bottom="0.98425196850393704" header="0" footer="0.51181102362204722"/>
  <pageSetup paperSize="9"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蘇慶祥</dc:creator>
  <cp:lastModifiedBy>甘雯綺</cp:lastModifiedBy>
  <cp:lastPrinted>2020-06-23T03:32:14Z</cp:lastPrinted>
  <dcterms:created xsi:type="dcterms:W3CDTF">2001-05-22T02:45:24Z</dcterms:created>
  <dcterms:modified xsi:type="dcterms:W3CDTF">2020-07-22T02:32:08Z</dcterms:modified>
</cp:coreProperties>
</file>