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4信用合作社\"/>
    </mc:Choice>
  </mc:AlternateContent>
  <xr:revisionPtr revIDLastSave="0" documentId="13_ncr:1_{0F455D72-E20C-4874-B6DB-2048AB4B7AFA}" xr6:coauthVersionLast="47" xr6:coauthVersionMax="47" xr10:uidLastSave="{00000000-0000-0000-0000-000000000000}"/>
  <bookViews>
    <workbookView xWindow="0" yWindow="75" windowWidth="15090" windowHeight="15405" xr2:uid="{00000000-000D-0000-FFFF-FFFF00000000}"/>
  </bookViews>
  <sheets>
    <sheet name="4.1 全體信用合作社資產負債表" sheetId="1" r:id="rId1"/>
    <sheet name="4.2 全體信用合作社綜合損益表" sheetId="2" r:id="rId2"/>
  </sheets>
  <definedNames>
    <definedName name="_xlnm.Print_Area" localSheetId="0">'4.1 全體信用合作社資產負債表'!$A$1:$D$47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2" l="1"/>
  <c r="C7" i="2"/>
  <c r="B24" i="1" l="1"/>
  <c r="B39" i="1"/>
  <c r="B21" i="2"/>
  <c r="B19" i="2"/>
  <c r="B16" i="2"/>
  <c r="B7" i="2"/>
  <c r="B45" i="1"/>
  <c r="D30" i="2"/>
  <c r="D29" i="2"/>
  <c r="D28" i="2"/>
  <c r="D27" i="2"/>
  <c r="D26" i="2"/>
  <c r="D25" i="2"/>
  <c r="D24" i="2"/>
  <c r="D23" i="2"/>
  <c r="D20" i="2"/>
  <c r="D18" i="2"/>
  <c r="D17" i="2"/>
  <c r="D15" i="2"/>
  <c r="D14" i="2"/>
  <c r="D13" i="2"/>
  <c r="D12" i="2"/>
  <c r="D11" i="2"/>
  <c r="D10" i="2"/>
  <c r="D8" i="2"/>
  <c r="B6" i="2"/>
  <c r="D5" i="2"/>
  <c r="D4" i="2"/>
  <c r="D6" i="2" l="1"/>
  <c r="D16" i="2" l="1"/>
  <c r="D21" i="2" l="1"/>
  <c r="D19" i="2"/>
  <c r="D45" i="1" l="1"/>
  <c r="D44" i="1"/>
  <c r="D43" i="1"/>
  <c r="D42" i="1"/>
  <c r="D41" i="1"/>
  <c r="B46" i="1"/>
  <c r="D38" i="1"/>
  <c r="D37" i="1"/>
  <c r="D36" i="1"/>
  <c r="D35" i="1"/>
  <c r="D34" i="1"/>
  <c r="D33" i="1"/>
  <c r="D32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6" i="1" l="1"/>
  <c r="D39" i="1"/>
</calcChain>
</file>

<file path=xl/sharedStrings.xml><?xml version="1.0" encoding="utf-8"?>
<sst xmlns="http://schemas.openxmlformats.org/spreadsheetml/2006/main" count="89" uniqueCount="83">
  <si>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</si>
  <si>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</si>
  <si>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</si>
  <si>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</si>
  <si>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</si>
  <si>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</si>
  <si>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</si>
  <si>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</si>
  <si>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</si>
  <si>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</si>
  <si>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</si>
  <si>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</si>
  <si>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</si>
  <si>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</si>
  <si>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</si>
  <si>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</si>
  <si>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</si>
  <si>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</si>
  <si>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</si>
  <si>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 xml:space="preserve">  存放央行及拆借銀行同業</t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</si>
  <si>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</si>
  <si>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</si>
  <si>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</si>
  <si>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</si>
  <si>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</si>
  <si>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</si>
  <si>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6" type="noConversion"/>
  </si>
  <si>
    <t>項目</t>
    <phoneticPr fontId="6" type="noConversion"/>
  </si>
  <si>
    <t>利息收入</t>
    <phoneticPr fontId="6" type="noConversion"/>
  </si>
  <si>
    <r>
      <rPr>
        <sz val="12"/>
        <rFont val="標楷體"/>
        <family val="4"/>
        <charset val="136"/>
      </rPr>
      <t>利息支出</t>
    </r>
    <phoneticPr fontId="6" type="noConversion"/>
  </si>
  <si>
    <t>利息淨收益</t>
    <phoneticPr fontId="6" type="noConversion"/>
  </si>
  <si>
    <r>
      <rPr>
        <sz val="12"/>
        <rFont val="標楷體"/>
        <family val="4"/>
        <charset val="136"/>
      </rPr>
      <t>利息以外淨收益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</si>
  <si>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</si>
  <si>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</si>
  <si>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</si>
  <si>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</si>
  <si>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</si>
  <si>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</si>
  <si>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6" type="noConversion"/>
  </si>
  <si>
    <r>
      <rPr>
        <sz val="12"/>
        <rFont val="標楷體"/>
        <family val="4"/>
        <charset val="136"/>
      </rPr>
      <t>淨收益</t>
    </r>
    <phoneticPr fontId="6" type="noConversion"/>
  </si>
  <si>
    <t>呆帳費用及保證責任準備提存</t>
    <phoneticPr fontId="6" type="noConversion"/>
  </si>
  <si>
    <r>
      <rPr>
        <sz val="12"/>
        <rFont val="標楷體"/>
        <family val="4"/>
        <charset val="136"/>
      </rPr>
      <t>營業費用</t>
    </r>
    <phoneticPr fontId="6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</si>
  <si>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</si>
  <si>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</si>
  <si>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</si>
  <si>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6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</si>
  <si>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6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</si>
  <si>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</si>
  <si>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</si>
  <si>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</si>
  <si>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</si>
  <si>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</si>
  <si>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</si>
  <si>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</si>
  <si>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</si>
  <si>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</si>
  <si>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t>權益總計</t>
    <phoneticPr fontId="6" type="noConversion"/>
  </si>
  <si>
    <t>負債及權益總計</t>
    <phoneticPr fontId="6" type="noConversion"/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</si>
  <si>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</si>
  <si>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6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</si>
  <si>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</si>
  <si>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6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</si>
  <si>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</si>
  <si>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</si>
  <si>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</si>
  <si>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</si>
  <si>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及負債損益</t>
    </r>
    <phoneticPr fontId="6" type="noConversion"/>
  </si>
  <si>
    <r>
      <t>113</t>
    </r>
    <r>
      <rPr>
        <sz val="12"/>
        <rFont val="標楷體"/>
        <family val="4"/>
        <charset val="136"/>
      </rPr>
      <t>年底</t>
    </r>
    <phoneticPr fontId="6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</si>
  <si>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r>
      <rPr>
        <sz val="12"/>
        <rFont val="Times New Roman"/>
        <family val="1"/>
      </rPr>
      <t xml:space="preserve"> </t>
    </r>
    <phoneticPr fontId="6" type="noConversion"/>
  </si>
  <si>
    <r>
      <t>114</t>
    </r>
    <r>
      <rPr>
        <sz val="12"/>
        <rFont val="標楷體"/>
        <family val="4"/>
        <charset val="136"/>
      </rPr>
      <t>年底</t>
    </r>
    <phoneticPr fontId="6" type="noConversion"/>
  </si>
  <si>
    <r>
      <t>113</t>
    </r>
    <r>
      <rPr>
        <sz val="12"/>
        <rFont val="標楷體"/>
        <family val="4"/>
        <charset val="136"/>
      </rPr>
      <t>年</t>
    </r>
  </si>
  <si>
    <r>
      <t>114</t>
    </r>
    <r>
      <rPr>
        <sz val="12"/>
        <rFont val="標楷體"/>
        <family val="4"/>
        <charset val="136"/>
      </rPr>
      <t>年</t>
    </r>
    <phoneticPr fontId="6" type="noConversion"/>
  </si>
  <si>
    <t xml:space="preserve"> </t>
    <phoneticPr fontId="2" type="noConversion"/>
  </si>
  <si>
    <t xml:space="preserve">  當期所得稅資產</t>
    <phoneticPr fontId="6" type="noConversion"/>
  </si>
  <si>
    <t xml:space="preserve">  貼現及放款總額</t>
    <phoneticPr fontId="6" type="noConversion"/>
  </si>
  <si>
    <r>
      <t xml:space="preserve">        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</si>
  <si>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</si>
  <si>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</si>
  <si>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放款轉列之催收款項</t>
    </r>
    <phoneticPr fontId="6" type="noConversion"/>
  </si>
  <si>
    <t>　應付款項淨額</t>
    <phoneticPr fontId="6" type="noConversion"/>
  </si>
  <si>
    <t xml:space="preserve">  當期所得稅負債</t>
    <phoneticPr fontId="6" type="noConversion"/>
  </si>
  <si>
    <t xml:space="preserve">  存款(不含公庫存款)</t>
    <phoneticPr fontId="6" type="noConversion"/>
  </si>
  <si>
    <t>　其他資產-淨額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</si>
</sst>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  <numFmt numFmtId="180" formatCode="0.0"/>
    <numFmt numFmtId="181" formatCode="#,##0.0"/>
    <numFmt numFmtId="182" formatCode="0.0000000000000000_ "/>
    <numFmt numFmtId="183" formatCode="0.00_ "/>
  </numFmts>
  <fonts count="15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177" fontId="1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178" fontId="1" fillId="0" borderId="4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7" fillId="0" borderId="4" xfId="0" applyFont="1" applyBorder="1" applyAlignment="1">
      <alignment vertical="center"/>
    </xf>
    <xf numFmtId="3" fontId="1" fillId="0" borderId="4" xfId="0" applyNumberFormat="1" applyFont="1" applyBorder="1">
      <alignment vertical="center"/>
    </xf>
    <xf numFmtId="3" fontId="1" fillId="0" borderId="4" xfId="0" quotePrefix="1" applyNumberFormat="1" applyFont="1" applyBorder="1" applyAlignment="1">
      <alignment horizontal="right" vertical="center"/>
    </xf>
    <xf numFmtId="180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quotePrefix="1" applyNumberFormat="1" applyFont="1" applyBorder="1" applyAlignment="1">
      <alignment horizontal="right" vertical="center"/>
    </xf>
    <xf numFmtId="3" fontId="1" fillId="0" borderId="3" xfId="0" quotePrefix="1" applyNumberFormat="1" applyFont="1" applyBorder="1" applyAlignment="1">
      <alignment horizontal="right" vertical="center"/>
    </xf>
    <xf numFmtId="0" fontId="7" fillId="0" borderId="1" xfId="0" applyFont="1" applyBorder="1">
      <alignment vertical="center"/>
    </xf>
    <xf numFmtId="3" fontId="1" fillId="0" borderId="1" xfId="0" quotePrefix="1" applyNumberFormat="1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3" fontId="1" fillId="0" borderId="6" xfId="0" quotePrefix="1" applyNumberFormat="1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80" fontId="1" fillId="0" borderId="2" xfId="0" quotePrefix="1" applyNumberFormat="1" applyFont="1" applyBorder="1" applyAlignment="1">
      <alignment horizontal="right" vertical="center"/>
    </xf>
    <xf numFmtId="181" fontId="1" fillId="0" borderId="6" xfId="0" quotePrefix="1" applyNumberFormat="1" applyFont="1" applyBorder="1" applyAlignment="1">
      <alignment horizontal="right" vertical="center"/>
    </xf>
    <xf numFmtId="181" fontId="1" fillId="0" borderId="2" xfId="0" quotePrefix="1" applyNumberFormat="1" applyFont="1" applyBorder="1" applyAlignment="1">
      <alignment horizontal="right" vertical="center"/>
    </xf>
    <xf numFmtId="0" fontId="1" fillId="0" borderId="3" xfId="1" applyFont="1" applyBorder="1" applyAlignment="1"/>
    <xf numFmtId="181" fontId="1" fillId="0" borderId="3" xfId="0" quotePrefix="1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7" fillId="0" borderId="2" xfId="0" applyFont="1" applyBorder="1">
      <alignment vertical="center"/>
    </xf>
    <xf numFmtId="180" fontId="3" fillId="0" borderId="0" xfId="0" applyNumberFormat="1" applyFont="1">
      <alignment vertical="center"/>
    </xf>
    <xf numFmtId="0" fontId="1" fillId="0" borderId="2" xfId="1" applyFont="1" applyBorder="1" applyAlignment="1"/>
    <xf numFmtId="176" fontId="14" fillId="0" borderId="2" xfId="1" quotePrefix="1" applyNumberFormat="1" applyFont="1" applyBorder="1" applyAlignment="1">
      <alignment horizontal="right" vertical="center"/>
    </xf>
    <xf numFmtId="176" fontId="14" fillId="0" borderId="2" xfId="2" quotePrefix="1" applyNumberFormat="1" applyFont="1" applyBorder="1" applyAlignment="1">
      <alignment horizontal="right" vertical="center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  <xf numFmtId="0" fontId="1" fillId="0" borderId="2" xfId="0" applyFont="1" applyFill="1" applyBorder="1">
      <alignment vertical="center"/>
    </xf>
    <xf numFmtId="176" fontId="9" fillId="0" borderId="2" xfId="0" quotePrefix="1" applyNumberFormat="1" applyFont="1" applyFill="1" applyBorder="1" applyAlignment="1">
      <alignment horizontal="right" vertical="center"/>
    </xf>
    <xf numFmtId="176" fontId="1" fillId="0" borderId="2" xfId="0" quotePrefix="1" applyNumberFormat="1" applyFont="1" applyFill="1" applyBorder="1" applyAlignment="1">
      <alignment horizontal="right" vertical="center"/>
    </xf>
    <xf numFmtId="0" fontId="1" fillId="0" borderId="2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/>
    </xf>
  </cellXfs>
  <cellStyles count="3">
    <cellStyle name="一般" xfId="0" builtinId="0"/>
    <cellStyle name="一般 2" xfId="1" xr:uid="{00000000-0005-0000-0000-000001000000}"/>
    <cellStyle name="一般_統計表9812IT1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zoomScaleNormal="100" zoomScaleSheetLayoutView="100" workbookViewId="0">
      <selection sqref="A1:D1"/>
    </sheetView>
  </sheetViews>
  <sheetFormatPr defaultColWidth="9" defaultRowHeight="15.75" x14ac:dyDescent="0.25"/>
  <cols>
    <col min="1" max="1" width="40.625" style="1" customWidth="1"/>
    <col min="2" max="4" width="18.625" style="1" customWidth="1"/>
    <col min="5" max="6" width="9" style="1"/>
    <col min="7" max="7" width="10.25" style="1" bestFit="1" customWidth="1"/>
    <col min="8" max="16384" width="9" style="1"/>
  </cols>
  <sheetData>
    <row r="1" spans="1:5" ht="36" customHeight="1" x14ac:dyDescent="0.25">
      <c r="A1" s="57" t="s">
        <v>25</v>
      </c>
      <c r="B1" s="58"/>
      <c r="C1" s="58"/>
      <c r="D1" s="58"/>
    </row>
    <row r="2" spans="1:5" ht="20.100000000000001" customHeight="1" x14ac:dyDescent="0.25">
      <c r="A2" s="2"/>
      <c r="B2" s="2"/>
      <c r="C2" s="2"/>
      <c r="D2" s="42" t="s">
        <v>47</v>
      </c>
    </row>
    <row r="3" spans="1:5" ht="18" customHeight="1" x14ac:dyDescent="0.25">
      <c r="A3" s="15" t="s">
        <v>24</v>
      </c>
      <c r="B3" s="16" t="s">
        <v>69</v>
      </c>
      <c r="C3" s="16" t="s">
        <v>67</v>
      </c>
      <c r="D3" s="15" t="s">
        <v>23</v>
      </c>
    </row>
    <row r="4" spans="1:5" ht="18" customHeight="1" x14ac:dyDescent="0.25">
      <c r="A4" s="14" t="s">
        <v>22</v>
      </c>
      <c r="B4" s="13" t="s">
        <v>21</v>
      </c>
      <c r="C4" s="13" t="s">
        <v>21</v>
      </c>
      <c r="D4" s="12" t="s">
        <v>20</v>
      </c>
    </row>
    <row r="5" spans="1:5" ht="18" customHeight="1" x14ac:dyDescent="0.25">
      <c r="A5" s="29" t="s">
        <v>48</v>
      </c>
      <c r="B5" s="9">
        <v>224619</v>
      </c>
      <c r="C5" s="9">
        <v>234971</v>
      </c>
      <c r="D5" s="6">
        <f>+B5-C5</f>
        <v>-10352</v>
      </c>
    </row>
    <row r="6" spans="1:5" ht="18" customHeight="1" x14ac:dyDescent="0.25">
      <c r="A6" s="43" t="s">
        <v>19</v>
      </c>
      <c r="B6" s="9">
        <v>48459</v>
      </c>
      <c r="C6" s="9">
        <v>44934</v>
      </c>
      <c r="D6" s="6">
        <f t="shared" ref="D6:D46" si="0">+B6-C6</f>
        <v>3525</v>
      </c>
    </row>
    <row r="7" spans="1:5" ht="18" customHeight="1" x14ac:dyDescent="0.25">
      <c r="A7" s="44" t="s">
        <v>33</v>
      </c>
      <c r="B7" s="9">
        <v>260</v>
      </c>
      <c r="C7" s="9">
        <v>242</v>
      </c>
      <c r="D7" s="6">
        <f t="shared" si="0"/>
        <v>18</v>
      </c>
    </row>
    <row r="8" spans="1:5" ht="18" customHeight="1" x14ac:dyDescent="0.25">
      <c r="A8" s="29" t="s">
        <v>49</v>
      </c>
      <c r="B8" s="9">
        <v>5245</v>
      </c>
      <c r="C8" s="9">
        <v>5656</v>
      </c>
      <c r="D8" s="6">
        <f t="shared" si="0"/>
        <v>-411</v>
      </c>
    </row>
    <row r="9" spans="1:5" ht="18" customHeight="1" x14ac:dyDescent="0.25">
      <c r="A9" s="29" t="s">
        <v>50</v>
      </c>
      <c r="B9" s="9">
        <v>1216</v>
      </c>
      <c r="C9" s="9">
        <v>1152</v>
      </c>
      <c r="D9" s="6">
        <f t="shared" si="0"/>
        <v>64</v>
      </c>
    </row>
    <row r="10" spans="1:5" ht="18" customHeight="1" x14ac:dyDescent="0.25">
      <c r="A10" s="45" t="s">
        <v>73</v>
      </c>
      <c r="B10" s="9">
        <v>498</v>
      </c>
      <c r="C10" s="9">
        <v>456</v>
      </c>
      <c r="D10" s="6">
        <f t="shared" si="0"/>
        <v>42</v>
      </c>
    </row>
    <row r="11" spans="1:5" ht="18" customHeight="1" x14ac:dyDescent="0.25">
      <c r="A11" s="46" t="s">
        <v>74</v>
      </c>
      <c r="B11" s="9">
        <v>679300</v>
      </c>
      <c r="C11" s="9">
        <v>656170</v>
      </c>
      <c r="D11" s="6">
        <f t="shared" si="0"/>
        <v>23130</v>
      </c>
      <c r="E11" s="4"/>
    </row>
    <row r="12" spans="1:5" ht="18" customHeight="1" x14ac:dyDescent="0.25">
      <c r="A12" s="53" t="s">
        <v>75</v>
      </c>
      <c r="B12" s="54">
        <v>28689</v>
      </c>
      <c r="C12" s="54">
        <v>33324</v>
      </c>
      <c r="D12" s="55">
        <f t="shared" si="0"/>
        <v>-4635</v>
      </c>
      <c r="E12" s="4"/>
    </row>
    <row r="13" spans="1:5" ht="18" customHeight="1" x14ac:dyDescent="0.25">
      <c r="A13" s="53" t="s">
        <v>76</v>
      </c>
      <c r="B13" s="54">
        <v>164330</v>
      </c>
      <c r="C13" s="54">
        <v>160664</v>
      </c>
      <c r="D13" s="55">
        <f t="shared" si="0"/>
        <v>3666</v>
      </c>
    </row>
    <row r="14" spans="1:5" ht="18" customHeight="1" x14ac:dyDescent="0.25">
      <c r="A14" s="53" t="s">
        <v>77</v>
      </c>
      <c r="B14" s="54">
        <v>485887</v>
      </c>
      <c r="C14" s="54">
        <v>461789</v>
      </c>
      <c r="D14" s="55">
        <f t="shared" si="0"/>
        <v>24098</v>
      </c>
    </row>
    <row r="15" spans="1:5" ht="18" customHeight="1" x14ac:dyDescent="0.25">
      <c r="A15" s="53" t="s">
        <v>78</v>
      </c>
      <c r="B15" s="54">
        <v>394</v>
      </c>
      <c r="C15" s="54">
        <v>393</v>
      </c>
      <c r="D15" s="55">
        <f t="shared" si="0"/>
        <v>1</v>
      </c>
    </row>
    <row r="16" spans="1:5" ht="18" customHeight="1" x14ac:dyDescent="0.25">
      <c r="A16" s="29" t="s">
        <v>68</v>
      </c>
      <c r="B16" s="9">
        <v>-16610</v>
      </c>
      <c r="C16" s="9">
        <v>-15732</v>
      </c>
      <c r="D16" s="6">
        <f t="shared" si="0"/>
        <v>-878</v>
      </c>
    </row>
    <row r="17" spans="1:7" ht="18" customHeight="1" x14ac:dyDescent="0.25">
      <c r="A17" s="29" t="s">
        <v>65</v>
      </c>
      <c r="B17" s="8">
        <v>0</v>
      </c>
      <c r="C17" s="8">
        <v>0</v>
      </c>
      <c r="D17" s="6">
        <f t="shared" si="0"/>
        <v>0</v>
      </c>
    </row>
    <row r="18" spans="1:7" ht="18" customHeight="1" x14ac:dyDescent="0.25">
      <c r="A18" s="29" t="s">
        <v>51</v>
      </c>
      <c r="B18" s="9">
        <v>10688</v>
      </c>
      <c r="C18" s="9">
        <v>10136</v>
      </c>
      <c r="D18" s="6">
        <f t="shared" si="0"/>
        <v>552</v>
      </c>
    </row>
    <row r="19" spans="1:7" ht="18" customHeight="1" x14ac:dyDescent="0.25">
      <c r="A19" s="29" t="s">
        <v>52</v>
      </c>
      <c r="B19" s="9">
        <v>6665</v>
      </c>
      <c r="C19" s="9">
        <v>3972</v>
      </c>
      <c r="D19" s="6">
        <f t="shared" si="0"/>
        <v>2693</v>
      </c>
    </row>
    <row r="20" spans="1:7" ht="18" customHeight="1" x14ac:dyDescent="0.25">
      <c r="A20" s="29" t="s">
        <v>53</v>
      </c>
      <c r="B20" s="9">
        <v>152</v>
      </c>
      <c r="C20" s="9">
        <v>151</v>
      </c>
      <c r="D20" s="6">
        <f t="shared" si="0"/>
        <v>1</v>
      </c>
      <c r="G20" s="4"/>
    </row>
    <row r="21" spans="1:7" ht="18" customHeight="1" x14ac:dyDescent="0.25">
      <c r="A21" s="29" t="s">
        <v>54</v>
      </c>
      <c r="B21" s="9">
        <v>11517</v>
      </c>
      <c r="C21" s="9">
        <v>11276</v>
      </c>
      <c r="D21" s="6">
        <f t="shared" si="0"/>
        <v>241</v>
      </c>
    </row>
    <row r="22" spans="1:7" ht="18" customHeight="1" x14ac:dyDescent="0.25">
      <c r="A22" s="29" t="s">
        <v>55</v>
      </c>
      <c r="B22" s="9">
        <v>3929</v>
      </c>
      <c r="C22" s="9">
        <v>3896</v>
      </c>
      <c r="D22" s="6">
        <f t="shared" si="0"/>
        <v>33</v>
      </c>
    </row>
    <row r="23" spans="1:7" ht="18" customHeight="1" x14ac:dyDescent="0.25">
      <c r="A23" s="7" t="s">
        <v>82</v>
      </c>
      <c r="B23" s="9">
        <v>17179</v>
      </c>
      <c r="C23" s="9">
        <v>17725</v>
      </c>
      <c r="D23" s="6">
        <f t="shared" si="0"/>
        <v>-546</v>
      </c>
    </row>
    <row r="24" spans="1:7" ht="18" customHeight="1" x14ac:dyDescent="0.25">
      <c r="A24" s="26" t="s">
        <v>18</v>
      </c>
      <c r="B24" s="11">
        <f>SUM(B4:B23)-B12-B13-B14-B15</f>
        <v>993117</v>
      </c>
      <c r="C24" s="11">
        <v>975005</v>
      </c>
      <c r="D24" s="5">
        <f t="shared" si="0"/>
        <v>18112</v>
      </c>
    </row>
    <row r="25" spans="1:7" ht="18" customHeight="1" x14ac:dyDescent="0.25">
      <c r="A25" s="14" t="s">
        <v>17</v>
      </c>
      <c r="B25" s="6"/>
      <c r="C25" s="6"/>
      <c r="D25" s="10"/>
    </row>
    <row r="26" spans="1:7" ht="18" customHeight="1" x14ac:dyDescent="0.25">
      <c r="A26" s="46" t="s">
        <v>16</v>
      </c>
      <c r="B26" s="6">
        <v>31</v>
      </c>
      <c r="C26" s="6">
        <v>28</v>
      </c>
      <c r="D26" s="6">
        <f t="shared" si="0"/>
        <v>3</v>
      </c>
    </row>
    <row r="27" spans="1:7" ht="18" customHeight="1" x14ac:dyDescent="0.25">
      <c r="A27" s="46" t="s">
        <v>15</v>
      </c>
      <c r="B27" s="9">
        <v>0</v>
      </c>
      <c r="C27" s="9">
        <v>1413</v>
      </c>
      <c r="D27" s="6">
        <f t="shared" si="0"/>
        <v>-1413</v>
      </c>
    </row>
    <row r="28" spans="1:7" ht="18" customHeight="1" x14ac:dyDescent="0.25">
      <c r="A28" s="46" t="s">
        <v>14</v>
      </c>
      <c r="B28" s="8">
        <v>0</v>
      </c>
      <c r="C28" s="8">
        <v>0</v>
      </c>
      <c r="D28" s="6">
        <f t="shared" si="0"/>
        <v>0</v>
      </c>
    </row>
    <row r="29" spans="1:7" ht="18" customHeight="1" x14ac:dyDescent="0.25">
      <c r="A29" s="46" t="s">
        <v>13</v>
      </c>
      <c r="B29" s="6">
        <v>0</v>
      </c>
      <c r="C29" s="6">
        <v>0</v>
      </c>
      <c r="D29" s="6">
        <f t="shared" si="0"/>
        <v>0</v>
      </c>
    </row>
    <row r="30" spans="1:7" ht="18" customHeight="1" x14ac:dyDescent="0.25">
      <c r="A30" s="46" t="s">
        <v>79</v>
      </c>
      <c r="B30" s="6">
        <v>3320</v>
      </c>
      <c r="C30" s="6">
        <v>3081</v>
      </c>
      <c r="D30" s="6">
        <f t="shared" si="0"/>
        <v>239</v>
      </c>
    </row>
    <row r="31" spans="1:7" ht="18" customHeight="1" x14ac:dyDescent="0.25">
      <c r="A31" s="45" t="s">
        <v>80</v>
      </c>
      <c r="B31" s="6">
        <v>1</v>
      </c>
      <c r="C31" s="6">
        <v>1</v>
      </c>
      <c r="D31" s="56">
        <v>0</v>
      </c>
    </row>
    <row r="32" spans="1:7" ht="18" customHeight="1" x14ac:dyDescent="0.25">
      <c r="A32" s="46" t="s">
        <v>81</v>
      </c>
      <c r="B32" s="6">
        <v>918364</v>
      </c>
      <c r="C32" s="6">
        <v>902097</v>
      </c>
      <c r="D32" s="6">
        <f t="shared" si="0"/>
        <v>16267</v>
      </c>
      <c r="E32" s="4"/>
    </row>
    <row r="33" spans="1:6" ht="18" customHeight="1" x14ac:dyDescent="0.25">
      <c r="A33" s="45" t="s">
        <v>12</v>
      </c>
      <c r="B33" s="55">
        <v>112511</v>
      </c>
      <c r="C33" s="55">
        <v>115142</v>
      </c>
      <c r="D33" s="55">
        <f t="shared" si="0"/>
        <v>-2631</v>
      </c>
      <c r="E33" s="4"/>
    </row>
    <row r="34" spans="1:6" ht="18" customHeight="1" x14ac:dyDescent="0.25">
      <c r="A34" s="45" t="s">
        <v>11</v>
      </c>
      <c r="B34" s="55">
        <v>85023</v>
      </c>
      <c r="C34" s="55">
        <v>80684</v>
      </c>
      <c r="D34" s="55">
        <f t="shared" si="0"/>
        <v>4339</v>
      </c>
    </row>
    <row r="35" spans="1:6" ht="18" customHeight="1" x14ac:dyDescent="0.25">
      <c r="A35" s="45" t="s">
        <v>10</v>
      </c>
      <c r="B35" s="55">
        <v>272542</v>
      </c>
      <c r="C35" s="55">
        <v>275395</v>
      </c>
      <c r="D35" s="55">
        <f t="shared" si="0"/>
        <v>-2853</v>
      </c>
    </row>
    <row r="36" spans="1:6" ht="18" customHeight="1" x14ac:dyDescent="0.25">
      <c r="A36" s="45" t="s">
        <v>9</v>
      </c>
      <c r="B36" s="55">
        <v>448288</v>
      </c>
      <c r="C36" s="55">
        <v>430876</v>
      </c>
      <c r="D36" s="55">
        <f t="shared" si="0"/>
        <v>17412</v>
      </c>
    </row>
    <row r="37" spans="1:6" ht="18" customHeight="1" x14ac:dyDescent="0.25">
      <c r="A37" s="45" t="s">
        <v>8</v>
      </c>
      <c r="B37" s="55">
        <v>54</v>
      </c>
      <c r="C37" s="55">
        <v>640</v>
      </c>
      <c r="D37" s="55">
        <f t="shared" si="0"/>
        <v>-586</v>
      </c>
    </row>
    <row r="38" spans="1:6" ht="18" customHeight="1" x14ac:dyDescent="0.25">
      <c r="A38" s="7" t="s">
        <v>7</v>
      </c>
      <c r="B38" s="6">
        <v>1569</v>
      </c>
      <c r="C38" s="6">
        <v>1615</v>
      </c>
      <c r="D38" s="6">
        <f t="shared" si="0"/>
        <v>-46</v>
      </c>
    </row>
    <row r="39" spans="1:6" ht="18" customHeight="1" x14ac:dyDescent="0.25">
      <c r="A39" s="26" t="s">
        <v>6</v>
      </c>
      <c r="B39" s="5">
        <f>SUM(B26:B38)-B33-B34-B35-B36</f>
        <v>923339</v>
      </c>
      <c r="C39" s="5">
        <v>908875</v>
      </c>
      <c r="D39" s="5">
        <f t="shared" si="0"/>
        <v>14464</v>
      </c>
      <c r="F39" s="4"/>
    </row>
    <row r="40" spans="1:6" ht="18" customHeight="1" x14ac:dyDescent="0.25">
      <c r="A40" s="14" t="s">
        <v>5</v>
      </c>
      <c r="B40" s="6"/>
      <c r="C40" s="6"/>
      <c r="D40" s="6"/>
    </row>
    <row r="41" spans="1:6" ht="18" customHeight="1" x14ac:dyDescent="0.25">
      <c r="A41" s="46" t="s">
        <v>4</v>
      </c>
      <c r="B41" s="6">
        <v>17383</v>
      </c>
      <c r="C41" s="6">
        <v>16947</v>
      </c>
      <c r="D41" s="6">
        <f t="shared" si="0"/>
        <v>436</v>
      </c>
    </row>
    <row r="42" spans="1:6" ht="18" customHeight="1" x14ac:dyDescent="0.25">
      <c r="A42" s="46" t="s">
        <v>3</v>
      </c>
      <c r="B42" s="6">
        <v>39986</v>
      </c>
      <c r="C42" s="6">
        <v>37867</v>
      </c>
      <c r="D42" s="6">
        <f t="shared" si="0"/>
        <v>2119</v>
      </c>
    </row>
    <row r="43" spans="1:6" ht="18" customHeight="1" x14ac:dyDescent="0.25">
      <c r="A43" s="46" t="s">
        <v>2</v>
      </c>
      <c r="B43" s="6">
        <v>5252</v>
      </c>
      <c r="C43" s="6">
        <v>4495</v>
      </c>
      <c r="D43" s="6">
        <f t="shared" si="0"/>
        <v>757</v>
      </c>
    </row>
    <row r="44" spans="1:6" ht="18" customHeight="1" x14ac:dyDescent="0.25">
      <c r="A44" s="7" t="s">
        <v>1</v>
      </c>
      <c r="B44" s="6">
        <v>7157</v>
      </c>
      <c r="C44" s="6">
        <v>6821</v>
      </c>
      <c r="D44" s="6">
        <f t="shared" si="0"/>
        <v>336</v>
      </c>
    </row>
    <row r="45" spans="1:6" ht="18" customHeight="1" x14ac:dyDescent="0.25">
      <c r="A45" s="26" t="s">
        <v>56</v>
      </c>
      <c r="B45" s="5">
        <f>SUM(B41:B44)</f>
        <v>69778</v>
      </c>
      <c r="C45" s="5">
        <v>66130</v>
      </c>
      <c r="D45" s="5">
        <f t="shared" si="0"/>
        <v>3648</v>
      </c>
    </row>
    <row r="46" spans="1:6" ht="18" customHeight="1" x14ac:dyDescent="0.25">
      <c r="A46" s="26" t="s">
        <v>57</v>
      </c>
      <c r="B46" s="5">
        <f>+B39+B45</f>
        <v>993117</v>
      </c>
      <c r="C46" s="5">
        <v>975005</v>
      </c>
      <c r="D46" s="5">
        <f t="shared" si="0"/>
        <v>18112</v>
      </c>
    </row>
    <row r="47" spans="1:6" ht="15" customHeight="1" x14ac:dyDescent="0.25">
      <c r="A47" s="2" t="s">
        <v>0</v>
      </c>
      <c r="B47" s="3"/>
      <c r="C47" s="3"/>
      <c r="D47" s="3"/>
      <c r="E47" s="3"/>
    </row>
    <row r="48" spans="1:6" ht="18" customHeight="1" x14ac:dyDescent="0.25">
      <c r="A48" s="2"/>
      <c r="B48" s="2"/>
      <c r="C48" s="2"/>
      <c r="D48" s="2"/>
    </row>
    <row r="49" spans="1:4" ht="18" customHeight="1" x14ac:dyDescent="0.25">
      <c r="A49" s="2" t="s">
        <v>72</v>
      </c>
      <c r="B49" s="47"/>
      <c r="C49" s="47"/>
      <c r="D49" s="2"/>
    </row>
    <row r="50" spans="1:4" ht="18" customHeight="1" x14ac:dyDescent="0.25">
      <c r="A50" s="2"/>
      <c r="B50" s="2"/>
      <c r="C50" s="2"/>
      <c r="D50" s="2"/>
    </row>
    <row r="51" spans="1:4" ht="18" customHeight="1" x14ac:dyDescent="0.25">
      <c r="A51" s="2"/>
      <c r="B51" s="2"/>
      <c r="C51" s="2"/>
      <c r="D51" s="2"/>
    </row>
    <row r="52" spans="1:4" ht="18" customHeight="1" x14ac:dyDescent="0.25">
      <c r="A52" s="2"/>
      <c r="B52" s="2"/>
      <c r="C52" s="2"/>
      <c r="D52" s="2"/>
    </row>
    <row r="53" spans="1:4" ht="18" customHeight="1" x14ac:dyDescent="0.25">
      <c r="A53" s="2"/>
      <c r="B53" s="2"/>
      <c r="C53" s="2"/>
      <c r="D53" s="2"/>
    </row>
    <row r="54" spans="1:4" ht="18" customHeight="1" x14ac:dyDescent="0.25">
      <c r="A54" s="2"/>
      <c r="B54" s="2"/>
      <c r="C54" s="2"/>
      <c r="D54" s="2"/>
    </row>
    <row r="55" spans="1:4" ht="18" customHeight="1" x14ac:dyDescent="0.25">
      <c r="A55" s="2"/>
      <c r="B55" s="2"/>
      <c r="C55" s="2"/>
      <c r="D55" s="2"/>
    </row>
    <row r="56" spans="1:4" ht="18" customHeight="1" x14ac:dyDescent="0.25">
      <c r="A56" s="2"/>
      <c r="B56" s="2"/>
      <c r="C56" s="2"/>
      <c r="D56" s="2"/>
    </row>
    <row r="57" spans="1:4" ht="18" customHeight="1" x14ac:dyDescent="0.25">
      <c r="A57" s="2"/>
      <c r="B57" s="2"/>
      <c r="C57" s="2"/>
      <c r="D57" s="2"/>
    </row>
    <row r="58" spans="1:4" ht="18" customHeight="1" x14ac:dyDescent="0.25">
      <c r="A58" s="2"/>
      <c r="B58" s="2"/>
      <c r="C58" s="2"/>
      <c r="D58" s="2"/>
    </row>
    <row r="59" spans="1:4" ht="18" customHeight="1" x14ac:dyDescent="0.25">
      <c r="A59" s="2"/>
      <c r="B59" s="2"/>
      <c r="C59" s="2"/>
      <c r="D59" s="2"/>
    </row>
    <row r="60" spans="1:4" ht="18" customHeight="1" x14ac:dyDescent="0.25">
      <c r="A60" s="2"/>
      <c r="B60" s="2"/>
      <c r="C60" s="2"/>
      <c r="D60" s="2"/>
    </row>
    <row r="61" spans="1:4" ht="18" customHeight="1" x14ac:dyDescent="0.25">
      <c r="A61" s="2"/>
      <c r="B61" s="2"/>
      <c r="C61" s="2"/>
      <c r="D61" s="2"/>
    </row>
    <row r="62" spans="1:4" ht="18" customHeight="1" x14ac:dyDescent="0.25">
      <c r="A62" s="2"/>
      <c r="B62" s="2"/>
      <c r="C62" s="2"/>
      <c r="D62" s="2"/>
    </row>
    <row r="63" spans="1:4" ht="18" customHeight="1" x14ac:dyDescent="0.25">
      <c r="A63" s="2"/>
      <c r="B63" s="2"/>
      <c r="C63" s="2"/>
      <c r="D63" s="2"/>
    </row>
    <row r="64" spans="1:4" ht="18" customHeight="1" x14ac:dyDescent="0.25">
      <c r="A64" s="2"/>
      <c r="B64" s="2"/>
      <c r="C64" s="2"/>
      <c r="D64" s="2"/>
    </row>
    <row r="65" spans="1:4" ht="18" customHeight="1" x14ac:dyDescent="0.25">
      <c r="A65" s="2"/>
      <c r="B65" s="2"/>
      <c r="C65" s="2"/>
      <c r="D65" s="2"/>
    </row>
    <row r="66" spans="1:4" ht="18" customHeight="1" x14ac:dyDescent="0.25">
      <c r="A66" s="2"/>
      <c r="B66" s="2"/>
      <c r="C66" s="2"/>
      <c r="D66" s="2"/>
    </row>
    <row r="67" spans="1:4" ht="18" customHeight="1" x14ac:dyDescent="0.25">
      <c r="A67" s="2"/>
      <c r="B67" s="2"/>
      <c r="C67" s="2"/>
      <c r="D67" s="2"/>
    </row>
    <row r="68" spans="1:4" ht="18" customHeight="1" x14ac:dyDescent="0.25">
      <c r="A68" s="2"/>
      <c r="B68" s="2"/>
      <c r="C68" s="2"/>
      <c r="D68" s="2"/>
    </row>
    <row r="69" spans="1:4" ht="18" customHeight="1" x14ac:dyDescent="0.25">
      <c r="A69" s="2"/>
      <c r="B69" s="2"/>
      <c r="C69" s="2"/>
      <c r="D69" s="2"/>
    </row>
    <row r="70" spans="1:4" ht="18" customHeight="1" x14ac:dyDescent="0.25">
      <c r="A70" s="2"/>
      <c r="B70" s="2"/>
      <c r="C70" s="2"/>
      <c r="D70" s="2"/>
    </row>
    <row r="71" spans="1:4" ht="18" customHeight="1" x14ac:dyDescent="0.25">
      <c r="A71" s="2"/>
      <c r="B71" s="2"/>
      <c r="C71" s="2"/>
      <c r="D71" s="2"/>
    </row>
    <row r="72" spans="1:4" ht="18" customHeight="1" x14ac:dyDescent="0.25">
      <c r="A72" s="2"/>
      <c r="B72" s="2"/>
      <c r="C72" s="2"/>
      <c r="D72" s="2"/>
    </row>
    <row r="73" spans="1:4" ht="18" customHeight="1" x14ac:dyDescent="0.25">
      <c r="A73" s="2"/>
      <c r="B73" s="2"/>
      <c r="C73" s="2"/>
      <c r="D73" s="2"/>
    </row>
    <row r="74" spans="1:4" ht="18" customHeight="1" x14ac:dyDescent="0.25">
      <c r="A74" s="2"/>
      <c r="B74" s="2"/>
      <c r="C74" s="2"/>
      <c r="D74" s="2"/>
    </row>
    <row r="75" spans="1:4" ht="18" customHeight="1" x14ac:dyDescent="0.25">
      <c r="A75" s="2"/>
      <c r="B75" s="2"/>
      <c r="C75" s="2"/>
      <c r="D75" s="2"/>
    </row>
    <row r="76" spans="1:4" ht="18" customHeight="1" x14ac:dyDescent="0.25">
      <c r="A76" s="2"/>
      <c r="B76" s="2"/>
      <c r="C76" s="2"/>
      <c r="D76" s="2"/>
    </row>
    <row r="77" spans="1:4" ht="18" customHeight="1" x14ac:dyDescent="0.25">
      <c r="A77" s="2"/>
      <c r="B77" s="2"/>
      <c r="C77" s="2"/>
      <c r="D77" s="2"/>
    </row>
    <row r="78" spans="1:4" x14ac:dyDescent="0.25">
      <c r="B78" s="2"/>
      <c r="C78" s="2"/>
    </row>
    <row r="79" spans="1:4" x14ac:dyDescent="0.25">
      <c r="B79" s="2"/>
      <c r="C79" s="2"/>
    </row>
    <row r="80" spans="1:4" x14ac:dyDescent="0.25">
      <c r="B80" s="2"/>
      <c r="C80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7" orientation="portrait" useFirstPageNumber="1" r:id="rId1"/>
  <headerFooter scaleWithDoc="0" alignWithMargins="0">
    <oddFooter xml:space="preserve">&amp;C&amp;"Times New Roman,標準"&amp;10- &amp;P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zoomScaleNormal="100" zoomScaleSheetLayoutView="100" workbookViewId="0">
      <selection sqref="A1:D1"/>
    </sheetView>
  </sheetViews>
  <sheetFormatPr defaultRowHeight="16.5" x14ac:dyDescent="0.25"/>
  <cols>
    <col min="1" max="1" width="40.625" customWidth="1"/>
    <col min="2" max="4" width="18.625" style="41" customWidth="1"/>
    <col min="5" max="11" width="11.625" customWidth="1"/>
  </cols>
  <sheetData>
    <row r="1" spans="1:11" s="1" customFormat="1" ht="36" customHeight="1" x14ac:dyDescent="0.25">
      <c r="A1" s="57" t="s">
        <v>26</v>
      </c>
      <c r="B1" s="58"/>
      <c r="C1" s="58"/>
      <c r="D1" s="58"/>
    </row>
    <row r="2" spans="1:11" s="1" customFormat="1" ht="20.100000000000001" customHeight="1" x14ac:dyDescent="0.25">
      <c r="A2" s="59" t="s">
        <v>47</v>
      </c>
      <c r="B2" s="59"/>
      <c r="C2" s="59"/>
      <c r="D2" s="59"/>
    </row>
    <row r="3" spans="1:11" ht="18" customHeight="1" x14ac:dyDescent="0.25">
      <c r="A3" s="15" t="s">
        <v>27</v>
      </c>
      <c r="B3" s="16" t="s">
        <v>71</v>
      </c>
      <c r="C3" s="16" t="s">
        <v>70</v>
      </c>
      <c r="D3" s="15" t="s">
        <v>23</v>
      </c>
      <c r="I3" s="17"/>
      <c r="J3" s="17"/>
      <c r="K3" s="17"/>
    </row>
    <row r="4" spans="1:11" ht="18" customHeight="1" x14ac:dyDescent="0.25">
      <c r="A4" s="18" t="s">
        <v>28</v>
      </c>
      <c r="B4" s="19">
        <v>22760</v>
      </c>
      <c r="C4" s="19">
        <v>21370</v>
      </c>
      <c r="D4" s="20">
        <f>+B4-C4</f>
        <v>1390</v>
      </c>
      <c r="E4" s="21"/>
      <c r="F4" s="22"/>
      <c r="I4" s="17"/>
      <c r="J4" s="17"/>
      <c r="K4" s="17"/>
    </row>
    <row r="5" spans="1:11" ht="18" customHeight="1" x14ac:dyDescent="0.25">
      <c r="A5" s="23" t="s">
        <v>29</v>
      </c>
      <c r="B5" s="24">
        <v>9967</v>
      </c>
      <c r="C5" s="24">
        <v>9118</v>
      </c>
      <c r="D5" s="25">
        <f>+B5-C5</f>
        <v>849</v>
      </c>
      <c r="E5" s="21"/>
      <c r="F5" s="22"/>
      <c r="I5" s="17"/>
      <c r="J5" s="17"/>
      <c r="K5" s="17"/>
    </row>
    <row r="6" spans="1:11" ht="18" customHeight="1" x14ac:dyDescent="0.25">
      <c r="A6" s="26" t="s">
        <v>30</v>
      </c>
      <c r="B6" s="27">
        <f>+B4-B5</f>
        <v>12793</v>
      </c>
      <c r="C6" s="27">
        <v>12252</v>
      </c>
      <c r="D6" s="27">
        <f>+B6-C6</f>
        <v>541</v>
      </c>
      <c r="E6" s="21"/>
      <c r="F6" s="22"/>
      <c r="I6" s="17"/>
      <c r="J6" s="17"/>
      <c r="K6" s="17"/>
    </row>
    <row r="7" spans="1:11" ht="18" customHeight="1" x14ac:dyDescent="0.25">
      <c r="A7" s="28" t="s">
        <v>31</v>
      </c>
      <c r="B7" s="20">
        <f>SUM(B8:B15)</f>
        <v>1090</v>
      </c>
      <c r="C7" s="20">
        <f>SUM(C8:C15)</f>
        <v>1009</v>
      </c>
      <c r="D7" s="24">
        <f>+B7-C7</f>
        <v>81</v>
      </c>
      <c r="E7" s="21"/>
      <c r="F7" s="22"/>
      <c r="I7" s="17"/>
      <c r="J7" s="17"/>
      <c r="K7" s="17"/>
    </row>
    <row r="8" spans="1:11" ht="18" customHeight="1" x14ac:dyDescent="0.25">
      <c r="A8" s="29" t="s">
        <v>32</v>
      </c>
      <c r="B8" s="24">
        <v>512</v>
      </c>
      <c r="C8" s="24">
        <v>491</v>
      </c>
      <c r="D8" s="30">
        <f>+B8-C8</f>
        <v>21</v>
      </c>
      <c r="E8" s="21"/>
      <c r="F8" s="22"/>
      <c r="I8" s="17"/>
      <c r="J8" s="17"/>
      <c r="K8" s="17"/>
    </row>
    <row r="9" spans="1:11" ht="18" customHeight="1" x14ac:dyDescent="0.25">
      <c r="A9" s="29" t="s">
        <v>33</v>
      </c>
      <c r="B9" s="24"/>
      <c r="C9" s="24"/>
      <c r="D9" s="30"/>
      <c r="E9" s="21"/>
      <c r="F9" s="22"/>
      <c r="I9" s="17"/>
      <c r="J9" s="17"/>
      <c r="K9" s="17"/>
    </row>
    <row r="10" spans="1:11" ht="18" customHeight="1" x14ac:dyDescent="0.25">
      <c r="A10" s="29" t="s">
        <v>66</v>
      </c>
      <c r="B10" s="24">
        <v>25</v>
      </c>
      <c r="C10" s="24">
        <v>21</v>
      </c>
      <c r="D10" s="30">
        <f t="shared" ref="D10:D16" si="0">+B10-C10</f>
        <v>4</v>
      </c>
      <c r="E10" s="21"/>
      <c r="F10" s="22"/>
      <c r="I10" s="17"/>
      <c r="J10" s="17"/>
      <c r="K10" s="17"/>
    </row>
    <row r="11" spans="1:11" ht="18" customHeight="1" x14ac:dyDescent="0.25">
      <c r="A11" s="29" t="s">
        <v>34</v>
      </c>
      <c r="B11" s="24">
        <v>303</v>
      </c>
      <c r="C11" s="24">
        <v>282</v>
      </c>
      <c r="D11" s="30">
        <f t="shared" si="0"/>
        <v>21</v>
      </c>
      <c r="E11" s="21"/>
      <c r="F11" s="22"/>
      <c r="I11" s="17"/>
      <c r="J11" s="17"/>
      <c r="K11" s="17"/>
    </row>
    <row r="12" spans="1:11" ht="18" customHeight="1" x14ac:dyDescent="0.25">
      <c r="A12" s="29" t="s">
        <v>35</v>
      </c>
      <c r="B12" s="49">
        <v>0</v>
      </c>
      <c r="C12" s="49">
        <v>0</v>
      </c>
      <c r="D12" s="50">
        <f t="shared" si="0"/>
        <v>0</v>
      </c>
      <c r="E12" s="21"/>
      <c r="F12" s="22"/>
      <c r="I12" s="17"/>
      <c r="J12" s="17"/>
      <c r="K12" s="17"/>
    </row>
    <row r="13" spans="1:11" ht="18" customHeight="1" x14ac:dyDescent="0.25">
      <c r="A13" s="29" t="s">
        <v>36</v>
      </c>
      <c r="B13" s="24">
        <v>-16</v>
      </c>
      <c r="C13" s="24">
        <v>22</v>
      </c>
      <c r="D13" s="30">
        <f t="shared" si="0"/>
        <v>-38</v>
      </c>
      <c r="E13" s="21"/>
      <c r="F13" s="22"/>
      <c r="I13" s="17"/>
      <c r="J13" s="17"/>
      <c r="K13" s="17"/>
    </row>
    <row r="14" spans="1:11" ht="18" customHeight="1" x14ac:dyDescent="0.25">
      <c r="A14" s="29" t="s">
        <v>37</v>
      </c>
      <c r="B14" s="49">
        <v>1</v>
      </c>
      <c r="C14" s="49">
        <v>0</v>
      </c>
      <c r="D14" s="30">
        <f t="shared" si="0"/>
        <v>1</v>
      </c>
      <c r="E14" s="21"/>
      <c r="F14" s="22"/>
      <c r="I14" s="17"/>
      <c r="J14" s="17"/>
      <c r="K14" s="17"/>
    </row>
    <row r="15" spans="1:11" ht="18" customHeight="1" x14ac:dyDescent="0.25">
      <c r="A15" s="31" t="s">
        <v>38</v>
      </c>
      <c r="B15" s="25">
        <v>265</v>
      </c>
      <c r="C15" s="25">
        <v>193</v>
      </c>
      <c r="D15" s="30">
        <f t="shared" si="0"/>
        <v>72</v>
      </c>
      <c r="E15" s="21"/>
      <c r="F15" s="22"/>
      <c r="I15" s="17"/>
      <c r="J15" s="17"/>
      <c r="K15" s="17"/>
    </row>
    <row r="16" spans="1:11" ht="18" customHeight="1" x14ac:dyDescent="0.25">
      <c r="A16" s="31" t="s">
        <v>39</v>
      </c>
      <c r="B16" s="25">
        <f>+B6+B7</f>
        <v>13883</v>
      </c>
      <c r="C16" s="25">
        <v>13261</v>
      </c>
      <c r="D16" s="27">
        <f t="shared" si="0"/>
        <v>622</v>
      </c>
      <c r="E16" s="21"/>
      <c r="F16" s="22"/>
      <c r="I16" s="17"/>
      <c r="J16" s="17"/>
      <c r="K16" s="17"/>
    </row>
    <row r="17" spans="1:11" ht="18" customHeight="1" x14ac:dyDescent="0.25">
      <c r="A17" s="32" t="s">
        <v>40</v>
      </c>
      <c r="B17" s="20">
        <v>1498</v>
      </c>
      <c r="C17" s="20">
        <v>1661</v>
      </c>
      <c r="D17" s="20">
        <f>+B17-C17</f>
        <v>-163</v>
      </c>
      <c r="E17" s="21"/>
      <c r="F17" s="22"/>
      <c r="I17" s="17"/>
      <c r="J17" s="17"/>
      <c r="K17" s="17"/>
    </row>
    <row r="18" spans="1:11" ht="18" customHeight="1" x14ac:dyDescent="0.25">
      <c r="A18" s="33" t="s">
        <v>41</v>
      </c>
      <c r="B18" s="24">
        <v>7901</v>
      </c>
      <c r="C18" s="24">
        <v>7763</v>
      </c>
      <c r="D18" s="25">
        <f>+B18-C18</f>
        <v>138</v>
      </c>
      <c r="E18" s="21"/>
      <c r="F18" s="22"/>
      <c r="I18" s="17"/>
      <c r="J18" s="17"/>
      <c r="K18" s="17"/>
    </row>
    <row r="19" spans="1:11" ht="18" customHeight="1" x14ac:dyDescent="0.25">
      <c r="A19" s="34" t="s">
        <v>42</v>
      </c>
      <c r="B19" s="20">
        <f>+B16-B17-B18</f>
        <v>4484</v>
      </c>
      <c r="C19" s="20">
        <v>3837</v>
      </c>
      <c r="D19" s="24">
        <f>+B19-C19</f>
        <v>647</v>
      </c>
      <c r="E19" s="21"/>
      <c r="F19" s="22"/>
      <c r="I19" s="17"/>
      <c r="J19" s="17"/>
      <c r="K19" s="17"/>
    </row>
    <row r="20" spans="1:11" ht="18" customHeight="1" x14ac:dyDescent="0.25">
      <c r="A20" s="35" t="s">
        <v>43</v>
      </c>
      <c r="B20" s="27">
        <v>342</v>
      </c>
      <c r="C20" s="27">
        <v>-479</v>
      </c>
      <c r="D20" s="27">
        <f>+B20-C20</f>
        <v>821</v>
      </c>
      <c r="I20" s="17"/>
      <c r="J20" s="17"/>
      <c r="K20" s="17"/>
    </row>
    <row r="21" spans="1:11" ht="18" customHeight="1" x14ac:dyDescent="0.25">
      <c r="A21" s="35" t="s">
        <v>44</v>
      </c>
      <c r="B21" s="27">
        <f>+B20+B19</f>
        <v>4826</v>
      </c>
      <c r="C21" s="27">
        <v>3358</v>
      </c>
      <c r="D21" s="27">
        <f>+B21-C21</f>
        <v>1468</v>
      </c>
      <c r="I21" s="17"/>
      <c r="J21" s="17"/>
      <c r="K21" s="17"/>
    </row>
    <row r="22" spans="1:11" ht="18" customHeight="1" x14ac:dyDescent="0.25">
      <c r="A22" s="14" t="s">
        <v>45</v>
      </c>
      <c r="B22" s="29"/>
      <c r="C22" s="29"/>
      <c r="D22" s="29"/>
      <c r="I22" s="17"/>
      <c r="J22" s="17"/>
      <c r="K22" s="17"/>
    </row>
    <row r="23" spans="1:11" ht="18" customHeight="1" x14ac:dyDescent="0.25">
      <c r="A23" s="29" t="s">
        <v>58</v>
      </c>
      <c r="B23" s="36">
        <v>13.1</v>
      </c>
      <c r="C23" s="36">
        <v>12.4</v>
      </c>
      <c r="D23" s="37">
        <f t="shared" ref="D23:D30" si="1">+B23-C23</f>
        <v>0.69999999999999929</v>
      </c>
      <c r="E23" s="51"/>
      <c r="I23" s="17"/>
      <c r="J23" s="17"/>
      <c r="K23" s="17"/>
    </row>
    <row r="24" spans="1:11" ht="18" customHeight="1" x14ac:dyDescent="0.25">
      <c r="A24" s="29" t="s">
        <v>59</v>
      </c>
      <c r="B24" s="36">
        <v>13.2</v>
      </c>
      <c r="C24" s="36">
        <v>13.7</v>
      </c>
      <c r="D24" s="37">
        <f t="shared" si="1"/>
        <v>-0.5</v>
      </c>
      <c r="E24" s="52"/>
      <c r="I24" s="17"/>
      <c r="J24" s="17"/>
      <c r="K24" s="17"/>
    </row>
    <row r="25" spans="1:11" ht="18" customHeight="1" x14ac:dyDescent="0.25">
      <c r="A25" s="48" t="s">
        <v>60</v>
      </c>
      <c r="B25" s="36">
        <v>0.1</v>
      </c>
      <c r="C25" s="36">
        <v>0.1</v>
      </c>
      <c r="D25" s="37">
        <f t="shared" si="1"/>
        <v>0</v>
      </c>
      <c r="E25" s="52"/>
      <c r="I25" s="17"/>
      <c r="J25" s="17"/>
      <c r="K25" s="17"/>
    </row>
    <row r="26" spans="1:11" ht="18" customHeight="1" x14ac:dyDescent="0.25">
      <c r="A26" s="48" t="s">
        <v>61</v>
      </c>
      <c r="B26" s="38">
        <v>2899.4</v>
      </c>
      <c r="C26" s="38">
        <v>2742.2</v>
      </c>
      <c r="D26" s="37">
        <f t="shared" si="1"/>
        <v>157.20000000000027</v>
      </c>
      <c r="E26" s="52"/>
      <c r="I26" s="17"/>
      <c r="J26" s="17"/>
      <c r="K26" s="17"/>
    </row>
    <row r="27" spans="1:11" ht="18" customHeight="1" x14ac:dyDescent="0.25">
      <c r="A27" s="29" t="s">
        <v>62</v>
      </c>
      <c r="B27" s="36">
        <v>6.6</v>
      </c>
      <c r="C27" s="36">
        <v>5.9</v>
      </c>
      <c r="D27" s="37">
        <f t="shared" si="1"/>
        <v>0.69999999999999929</v>
      </c>
      <c r="E27" s="52"/>
      <c r="I27" s="17"/>
      <c r="J27" s="17"/>
      <c r="K27" s="17"/>
    </row>
    <row r="28" spans="1:11" ht="18" customHeight="1" x14ac:dyDescent="0.25">
      <c r="A28" s="48" t="s">
        <v>63</v>
      </c>
      <c r="B28" s="36">
        <v>0.5</v>
      </c>
      <c r="C28" s="36">
        <v>0.4</v>
      </c>
      <c r="D28" s="37">
        <f t="shared" si="1"/>
        <v>9.9999999999999978E-2</v>
      </c>
      <c r="E28" s="52"/>
      <c r="I28" s="17"/>
      <c r="J28" s="17"/>
      <c r="K28" s="17"/>
    </row>
    <row r="29" spans="1:11" ht="18" customHeight="1" x14ac:dyDescent="0.25">
      <c r="A29" s="48" t="s">
        <v>64</v>
      </c>
      <c r="B29" s="36">
        <v>68.8</v>
      </c>
      <c r="C29" s="36">
        <v>66.5</v>
      </c>
      <c r="D29" s="37">
        <f t="shared" si="1"/>
        <v>2.2999999999999972</v>
      </c>
      <c r="E29" s="52"/>
      <c r="I29" s="17"/>
      <c r="J29" s="17"/>
      <c r="K29" s="17"/>
    </row>
    <row r="30" spans="1:11" ht="18" customHeight="1" x14ac:dyDescent="0.25">
      <c r="A30" s="39" t="s">
        <v>46</v>
      </c>
      <c r="B30" s="40">
        <v>25.2</v>
      </c>
      <c r="C30" s="40">
        <v>26</v>
      </c>
      <c r="D30" s="40">
        <f t="shared" si="1"/>
        <v>-0.80000000000000071</v>
      </c>
      <c r="E30" s="52"/>
      <c r="I30" s="17"/>
      <c r="J30" s="17"/>
      <c r="K30" s="17"/>
    </row>
    <row r="31" spans="1:11" s="1" customFormat="1" ht="15" customHeight="1" x14ac:dyDescent="0.25">
      <c r="A31" s="2" t="s">
        <v>0</v>
      </c>
      <c r="B31" s="3"/>
      <c r="C31" s="3"/>
      <c r="D31" s="3"/>
      <c r="E31" s="3"/>
    </row>
    <row r="32" spans="1:11" ht="14.1" customHeight="1" x14ac:dyDescent="0.25">
      <c r="A32" s="17"/>
      <c r="B32" s="17"/>
      <c r="C32" s="17"/>
      <c r="I32" s="17"/>
      <c r="J32" s="17"/>
      <c r="K32" s="17"/>
    </row>
    <row r="33" spans="1:11" ht="14.1" customHeight="1" x14ac:dyDescent="0.25">
      <c r="A33" s="17"/>
      <c r="B33" s="17"/>
      <c r="C33" s="17"/>
      <c r="I33" s="17"/>
      <c r="J33" s="17"/>
      <c r="K33" s="17"/>
    </row>
    <row r="34" spans="1:11" ht="14.1" customHeight="1" x14ac:dyDescent="0.25">
      <c r="A34" s="17"/>
      <c r="B34" s="17"/>
      <c r="C34" s="17"/>
      <c r="I34" s="17"/>
      <c r="J34" s="17"/>
      <c r="K34" s="17"/>
    </row>
    <row r="35" spans="1:11" ht="14.1" customHeight="1" x14ac:dyDescent="0.25">
      <c r="A35" s="17"/>
      <c r="B35" s="17"/>
      <c r="C35" s="17"/>
      <c r="I35" s="17"/>
      <c r="J35" s="17"/>
      <c r="K35" s="17"/>
    </row>
    <row r="36" spans="1:11" ht="14.1" customHeight="1" x14ac:dyDescent="0.25">
      <c r="A36" s="17"/>
      <c r="B36" s="17"/>
      <c r="C36" s="17"/>
      <c r="I36" s="17"/>
      <c r="J36" s="17"/>
      <c r="K36" s="17"/>
    </row>
    <row r="37" spans="1:11" ht="14.1" customHeight="1" x14ac:dyDescent="0.25">
      <c r="A37" s="17"/>
      <c r="B37" s="17"/>
      <c r="C37" s="17"/>
      <c r="I37" s="17"/>
      <c r="J37" s="17"/>
      <c r="K37" s="17"/>
    </row>
    <row r="38" spans="1:11" ht="14.1" customHeight="1" x14ac:dyDescent="0.25">
      <c r="A38" s="17"/>
      <c r="B38" s="17"/>
      <c r="C38" s="17"/>
      <c r="I38" s="17"/>
      <c r="J38" s="17"/>
      <c r="K38" s="17"/>
    </row>
    <row r="39" spans="1:11" ht="14.1" customHeight="1" x14ac:dyDescent="0.25">
      <c r="A39" s="17"/>
      <c r="B39" s="17"/>
      <c r="C39" s="17"/>
      <c r="I39" s="17"/>
      <c r="J39" s="17"/>
      <c r="K39" s="17"/>
    </row>
    <row r="40" spans="1:11" ht="14.1" customHeight="1" x14ac:dyDescent="0.25">
      <c r="A40" s="17" t="s">
        <v>72</v>
      </c>
      <c r="B40" s="17"/>
      <c r="C40" s="17"/>
      <c r="I40" s="17"/>
      <c r="J40" s="17"/>
      <c r="K40" s="17"/>
    </row>
    <row r="41" spans="1:11" ht="14.1" customHeight="1" x14ac:dyDescent="0.25">
      <c r="A41" s="17"/>
      <c r="B41" s="17"/>
      <c r="C41" s="17"/>
      <c r="I41" s="17"/>
      <c r="J41" s="17"/>
      <c r="K41" s="17"/>
    </row>
    <row r="42" spans="1:11" ht="14.1" customHeight="1" x14ac:dyDescent="0.25">
      <c r="A42" s="17"/>
      <c r="B42" s="17"/>
      <c r="C42" s="17"/>
      <c r="I42" s="17"/>
      <c r="J42" s="17"/>
      <c r="K42" s="17"/>
    </row>
    <row r="43" spans="1:11" ht="14.1" customHeight="1" x14ac:dyDescent="0.25">
      <c r="A43" s="17"/>
      <c r="B43" s="17"/>
      <c r="C43" s="17"/>
      <c r="I43" s="17"/>
      <c r="J43" s="17"/>
      <c r="K43" s="17"/>
    </row>
    <row r="44" spans="1:11" ht="14.1" customHeight="1" x14ac:dyDescent="0.25">
      <c r="A44" s="17"/>
      <c r="B44" s="17"/>
      <c r="C44" s="17"/>
      <c r="I44" s="17"/>
      <c r="J44" s="17"/>
      <c r="K44" s="17"/>
    </row>
    <row r="45" spans="1:11" ht="14.1" customHeight="1" x14ac:dyDescent="0.25">
      <c r="A45" s="17"/>
      <c r="B45" s="17"/>
      <c r="C45" s="17"/>
      <c r="I45" s="17"/>
      <c r="J45" s="17"/>
      <c r="K45" s="17"/>
    </row>
    <row r="46" spans="1:11" ht="14.1" customHeight="1" x14ac:dyDescent="0.25">
      <c r="A46" s="17"/>
      <c r="B46" s="17"/>
      <c r="C46" s="17"/>
      <c r="I46" s="17"/>
      <c r="J46" s="17"/>
      <c r="K46" s="17"/>
    </row>
    <row r="47" spans="1:11" ht="14.1" customHeight="1" x14ac:dyDescent="0.25">
      <c r="A47" s="17"/>
      <c r="B47" s="17"/>
      <c r="C47" s="17"/>
      <c r="I47" s="17"/>
      <c r="J47" s="17"/>
      <c r="K47" s="17"/>
    </row>
    <row r="48" spans="1:11" ht="14.1" customHeight="1" x14ac:dyDescent="0.25">
      <c r="A48" s="17"/>
      <c r="B48" s="17"/>
      <c r="C48" s="17"/>
      <c r="I48" s="17"/>
      <c r="J48" s="17"/>
      <c r="K48" s="17"/>
    </row>
    <row r="49" spans="1:11" ht="14.1" customHeight="1" x14ac:dyDescent="0.25">
      <c r="A49" s="17"/>
      <c r="B49" s="17"/>
      <c r="C49" s="17"/>
      <c r="I49" s="17"/>
      <c r="J49" s="17"/>
      <c r="K49" s="17"/>
    </row>
    <row r="50" spans="1:11" ht="14.1" customHeight="1" x14ac:dyDescent="0.25">
      <c r="A50" s="17"/>
      <c r="B50" s="17"/>
      <c r="C50" s="17"/>
      <c r="I50" s="17"/>
      <c r="J50" s="17"/>
      <c r="K50" s="17"/>
    </row>
    <row r="51" spans="1:11" ht="14.1" customHeight="1" x14ac:dyDescent="0.25">
      <c r="A51" s="17"/>
      <c r="B51" s="17"/>
      <c r="C51" s="17"/>
      <c r="I51" s="17"/>
      <c r="J51" s="17"/>
      <c r="K51" s="17"/>
    </row>
    <row r="52" spans="1:11" ht="14.1" customHeight="1" x14ac:dyDescent="0.25">
      <c r="A52" s="17"/>
      <c r="B52" s="17"/>
      <c r="C52" s="17"/>
      <c r="I52" s="17"/>
      <c r="J52" s="17"/>
      <c r="K52" s="17"/>
    </row>
    <row r="53" spans="1:11" ht="14.1" customHeight="1" x14ac:dyDescent="0.25">
      <c r="A53" s="17"/>
      <c r="B53" s="17"/>
      <c r="C53" s="17"/>
      <c r="I53" s="17"/>
      <c r="J53" s="17"/>
      <c r="K53" s="17"/>
    </row>
    <row r="54" spans="1:11" x14ac:dyDescent="0.25">
      <c r="A54" s="17"/>
      <c r="B54" s="17"/>
      <c r="C54" s="17"/>
    </row>
    <row r="55" spans="1:11" x14ac:dyDescent="0.25">
      <c r="A55" s="17"/>
      <c r="B55" s="17"/>
      <c r="C55" s="17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4.1 全體信用合作社資產負債表</vt:lpstr>
      <vt:lpstr>4.2 全體信用合作社綜合損益表</vt:lpstr>
      <vt:lpstr>'4.1 全體信用合作社資產負債表'!Print_Area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陳雅筠</cp:lastModifiedBy>
  <cp:lastPrinted>2026-05-12T03:00:14Z</cp:lastPrinted>
  <dcterms:created xsi:type="dcterms:W3CDTF">2022-06-14T06:26:01Z</dcterms:created>
  <dcterms:modified xsi:type="dcterms:W3CDTF">2026-05-21T02:45:43Z</dcterms:modified>
</cp:coreProperties>
</file>