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金融機構業務概況年報\中華民國111年\4信用合作社\"/>
    </mc:Choice>
  </mc:AlternateContent>
  <bookViews>
    <workbookView xWindow="0" yWindow="0" windowWidth="28800" windowHeight="12252"/>
  </bookViews>
  <sheets>
    <sheet name="4.1 全體信用合作社資產負債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1" l="1"/>
  <c r="C48" i="1"/>
  <c r="B48" i="1"/>
  <c r="D48" i="1" s="1"/>
  <c r="D47" i="1"/>
  <c r="D46" i="1"/>
  <c r="D45" i="1"/>
  <c r="D44" i="1"/>
  <c r="C42" i="1"/>
  <c r="B42" i="1"/>
  <c r="B49" i="1" s="1"/>
  <c r="D49" i="1" s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C25" i="1"/>
  <c r="B25" i="1"/>
  <c r="D25" i="1" s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2" i="1" l="1"/>
</calcChain>
</file>

<file path=xl/sharedStrings.xml><?xml version="1.0" encoding="utf-8"?>
<sst xmlns="http://schemas.openxmlformats.org/spreadsheetml/2006/main" count="56" uniqueCount="55">
  <si>
    <r>
      <rPr>
        <sz val="10"/>
        <rFont val="標楷體"/>
        <family val="4"/>
        <charset val="136"/>
      </rPr>
      <t>註：本表係依據中央存款保險股份有限公司提供之資料彙編。</t>
    </r>
    <phoneticPr fontId="6" type="noConversion"/>
  </si>
  <si>
    <t>　其他權益</t>
    <phoneticPr fontId="6" type="noConversion"/>
  </si>
  <si>
    <t>　保留盈餘</t>
    <phoneticPr fontId="6" type="noConversion"/>
  </si>
  <si>
    <t>　資本公積</t>
    <phoneticPr fontId="6" type="noConversion"/>
  </si>
  <si>
    <t>　股金</t>
    <phoneticPr fontId="6" type="noConversion"/>
  </si>
  <si>
    <t>權益</t>
    <phoneticPr fontId="6" type="noConversion"/>
  </si>
  <si>
    <t>負債總計</t>
    <phoneticPr fontId="6" type="noConversion"/>
  </si>
  <si>
    <t>　其他負債</t>
    <phoneticPr fontId="6" type="noConversion"/>
  </si>
  <si>
    <t>　遞延所得稅負債</t>
    <phoneticPr fontId="6" type="noConversion"/>
  </si>
  <si>
    <t>　負債準備</t>
    <phoneticPr fontId="6" type="noConversion"/>
  </si>
  <si>
    <t>　其他金融負債</t>
    <phoneticPr fontId="6" type="noConversion"/>
  </si>
  <si>
    <t>　　定期儲蓄存款</t>
    <phoneticPr fontId="6" type="noConversion"/>
  </si>
  <si>
    <t>　　活期儲蓄存款</t>
    <phoneticPr fontId="6" type="noConversion"/>
  </si>
  <si>
    <t>　　定期存款</t>
    <phoneticPr fontId="6" type="noConversion"/>
  </si>
  <si>
    <t>　　活期存款</t>
    <phoneticPr fontId="6" type="noConversion"/>
  </si>
  <si>
    <t xml:space="preserve">  本期所得稅負債</t>
    <phoneticPr fontId="6" type="noConversion"/>
  </si>
  <si>
    <t>　附買回票債券負債</t>
    <phoneticPr fontId="6" type="noConversion"/>
  </si>
  <si>
    <t>　透過損益按公允價值衡量之金融負債</t>
    <phoneticPr fontId="6" type="noConversion"/>
  </si>
  <si>
    <t>　央行及同業融資</t>
    <phoneticPr fontId="6" type="noConversion"/>
  </si>
  <si>
    <t>　同業存款</t>
    <phoneticPr fontId="6" type="noConversion"/>
  </si>
  <si>
    <t>負債</t>
    <phoneticPr fontId="6" type="noConversion"/>
  </si>
  <si>
    <t>資產總計</t>
    <phoneticPr fontId="6" type="noConversion"/>
  </si>
  <si>
    <t>　其他資產</t>
    <phoneticPr fontId="6" type="noConversion"/>
  </si>
  <si>
    <t>　遞延所得稅資產</t>
    <phoneticPr fontId="6" type="noConversion"/>
  </si>
  <si>
    <t xml:space="preserve">  本期所得稅資產</t>
    <phoneticPr fontId="6" type="noConversion"/>
  </si>
  <si>
    <t xml:space="preserve">  存放央行及拆借銀行同業</t>
    <phoneticPr fontId="6" type="noConversion"/>
  </si>
  <si>
    <t xml:space="preserve">        </t>
  </si>
  <si>
    <t xml:space="preserve">          </t>
  </si>
  <si>
    <t>資產</t>
    <phoneticPr fontId="6" type="noConversion"/>
  </si>
  <si>
    <t xml:space="preserve"> 增減金額</t>
  </si>
  <si>
    <r>
      <t>110</t>
    </r>
    <r>
      <rPr>
        <sz val="12"/>
        <rFont val="標楷體"/>
        <family val="4"/>
        <charset val="136"/>
      </rPr>
      <t>年底</t>
    </r>
    <phoneticPr fontId="6" type="noConversion"/>
  </si>
  <si>
    <r>
      <rPr>
        <sz val="12"/>
        <rFont val="標楷體"/>
        <family val="4"/>
        <charset val="136"/>
      </rPr>
      <t>項</t>
    </r>
    <r>
      <rPr>
        <sz val="12"/>
        <rFont val="標楷體"/>
        <family val="4"/>
        <charset val="136"/>
      </rPr>
      <t>目</t>
    </r>
    <phoneticPr fontId="6" type="noConversion"/>
  </si>
  <si>
    <r>
      <t xml:space="preserve">4.1 </t>
    </r>
    <r>
      <rPr>
        <sz val="20"/>
        <rFont val="標楷體"/>
        <family val="4"/>
        <charset val="136"/>
      </rPr>
      <t>全體信用合作社資產負債表</t>
    </r>
    <phoneticPr fontId="6" type="noConversion"/>
  </si>
  <si>
    <r>
      <rPr>
        <sz val="10"/>
        <rFont val="標楷體"/>
        <family val="4"/>
        <charset val="136"/>
      </rPr>
      <t>單位：新臺幣百萬元</t>
    </r>
  </si>
  <si>
    <r>
      <t>111</t>
    </r>
    <r>
      <rPr>
        <sz val="12"/>
        <rFont val="標楷體"/>
        <family val="4"/>
        <charset val="136"/>
      </rPr>
      <t>年底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</si>
  <si>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現金及約當現金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</si>
  <si>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透過損益按公允價值衡量之金融資產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</si>
  <si>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附賣回票債券投資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</si>
  <si>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應收款項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淨額</t>
    </r>
    <phoneticPr fontId="6" type="noConversion"/>
  </si>
  <si>
    <r>
      <t xml:space="preserve">     </t>
    </r>
    <r>
      <rPr>
        <sz val="12"/>
        <rFont val="標楷體"/>
        <family val="4"/>
        <charset val="136"/>
      </rPr>
      <t>貼現及放款</t>
    </r>
    <phoneticPr fontId="6" type="noConversion"/>
  </si>
  <si>
    <r>
      <t xml:space="preserve">        1.</t>
    </r>
    <r>
      <rPr>
        <sz val="12"/>
        <rFont val="標楷體"/>
        <family val="4"/>
        <charset val="136"/>
      </rPr>
      <t>短期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擔保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放款</t>
    </r>
    <phoneticPr fontId="6" type="noConversion"/>
  </si>
  <si>
    <r>
      <t xml:space="preserve">        2.</t>
    </r>
    <r>
      <rPr>
        <sz val="12"/>
        <rFont val="標楷體"/>
        <family val="4"/>
        <charset val="136"/>
      </rPr>
      <t>中期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擔保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放款</t>
    </r>
    <phoneticPr fontId="6" type="noConversion"/>
  </si>
  <si>
    <r>
      <t xml:space="preserve">        3.</t>
    </r>
    <r>
      <rPr>
        <sz val="12"/>
        <rFont val="標楷體"/>
        <family val="4"/>
        <charset val="136"/>
      </rPr>
      <t>長期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擔保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放款</t>
    </r>
    <phoneticPr fontId="6" type="noConversion"/>
  </si>
  <si>
    <r>
      <t xml:space="preserve">        4.</t>
    </r>
    <r>
      <rPr>
        <sz val="12"/>
        <rFont val="標楷體"/>
        <family val="4"/>
        <charset val="136"/>
      </rPr>
      <t>放款轉列之催收款項</t>
    </r>
    <phoneticPr fontId="6" type="noConversion"/>
  </si>
  <si>
    <r>
      <rPr>
        <sz val="12"/>
        <rFont val="標楷體"/>
        <family val="4"/>
        <charset val="136"/>
      </rPr>
      <t>　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減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：備抵呆帳</t>
    </r>
    <phoneticPr fontId="6" type="noConversion"/>
  </si>
  <si>
    <r>
      <t xml:space="preserve">     </t>
    </r>
    <r>
      <rPr>
        <sz val="12"/>
        <rFont val="標楷體"/>
        <family val="4"/>
        <charset val="136"/>
      </rPr>
      <t>加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減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：貼現及放款評價調整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</si>
  <si>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備供出售金融資產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淨額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</si>
  <si>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持有至到期日之金融資產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淨額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</si>
  <si>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其他金融資產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淨額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</si>
  <si>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不動產及設備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淨額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</si>
  <si>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投資性不動產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淨額</t>
    </r>
    <phoneticPr fontId="6" type="noConversion"/>
  </si>
  <si>
    <r>
      <rPr>
        <sz val="12"/>
        <rFont val="標楷體"/>
        <family val="4"/>
        <charset val="136"/>
      </rPr>
      <t>　應付款項</t>
    </r>
    <r>
      <rPr>
        <sz val="10"/>
        <rFont val="Times New Roman"/>
        <family val="1"/>
      </rPr>
      <t/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</si>
  <si>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存款</t>
    </r>
    <phoneticPr fontId="6" type="noConversion"/>
  </si>
  <si>
    <t>權益總計</t>
    <phoneticPr fontId="6" type="noConversion"/>
  </si>
  <si>
    <t>負債及權益總計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</si>
</sst>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_-#,##0;\-#,##0;_-\ &quot;-&quot;;_-@_-"/>
    <numFmt numFmtId="177" formatCode="_-#,##0.0;\-#,##0.0;_-\ &quot;-&quot;;_-@_-"/>
    <numFmt numFmtId="178" formatCode="#,##0_ "/>
    <numFmt numFmtId="179" formatCode="[DBNum1][$-404]e&quot;年&quot;;@"/>
    <numFmt numFmtId="180" formatCode="0.0"/>
  </numFmts>
  <fonts count="13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0"/>
      <name val="Times New Roman"/>
      <family val="1"/>
    </font>
    <font>
      <sz val="11"/>
      <name val="Times New Roman"/>
      <family val="1"/>
    </font>
    <font>
      <sz val="10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20"/>
      <name val="Times New Roman"/>
      <family val="1"/>
    </font>
    <font>
      <sz val="2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1" fillId="0" borderId="0" xfId="0" applyNumberFormat="1" applyFont="1">
      <alignment vertical="center"/>
    </xf>
    <xf numFmtId="176" fontId="1" fillId="0" borderId="1" xfId="0" quotePrefix="1" applyNumberFormat="1" applyFont="1" applyBorder="1" applyAlignment="1">
      <alignment horizontal="right" vertical="center"/>
    </xf>
    <xf numFmtId="176" fontId="1" fillId="0" borderId="2" xfId="0" quotePrefix="1" applyNumberFormat="1" applyFont="1" applyBorder="1" applyAlignment="1">
      <alignment horizontal="right" vertical="center"/>
    </xf>
    <xf numFmtId="0" fontId="7" fillId="0" borderId="3" xfId="0" applyFont="1" applyBorder="1">
      <alignment vertical="center"/>
    </xf>
    <xf numFmtId="176" fontId="1" fillId="0" borderId="2" xfId="0" quotePrefix="1" applyNumberFormat="1" applyFont="1" applyFill="1" applyBorder="1" applyAlignment="1">
      <alignment horizontal="right" vertical="center"/>
    </xf>
    <xf numFmtId="177" fontId="1" fillId="0" borderId="2" xfId="0" applyNumberFormat="1" applyFont="1" applyBorder="1">
      <alignment vertical="center"/>
    </xf>
    <xf numFmtId="176" fontId="9" fillId="0" borderId="2" xfId="0" quotePrefix="1" applyNumberFormat="1" applyFont="1" applyBorder="1" applyAlignment="1">
      <alignment horizontal="right" vertical="center"/>
    </xf>
    <xf numFmtId="176" fontId="1" fillId="0" borderId="4" xfId="0" quotePrefix="1" applyNumberFormat="1" applyFont="1" applyBorder="1" applyAlignment="1">
      <alignment horizontal="right" vertical="center"/>
    </xf>
    <xf numFmtId="176" fontId="9" fillId="0" borderId="1" xfId="0" quotePrefix="1" applyNumberFormat="1" applyFont="1" applyBorder="1" applyAlignment="1">
      <alignment horizontal="right" vertical="center"/>
    </xf>
    <xf numFmtId="178" fontId="1" fillId="0" borderId="4" xfId="0" applyNumberFormat="1" applyFont="1" applyBorder="1">
      <alignment vertical="center"/>
    </xf>
    <xf numFmtId="178" fontId="10" fillId="0" borderId="4" xfId="0" applyNumberFormat="1" applyFont="1" applyBorder="1">
      <alignment vertical="center"/>
    </xf>
    <xf numFmtId="0" fontId="7" fillId="0" borderId="4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1" fillId="0" borderId="2" xfId="0" applyFont="1" applyBorder="1">
      <alignment vertical="center"/>
    </xf>
    <xf numFmtId="0" fontId="7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7" fillId="0" borderId="2" xfId="0" applyFont="1" applyFill="1" applyBorder="1">
      <alignment vertical="center"/>
    </xf>
    <xf numFmtId="0" fontId="1" fillId="0" borderId="2" xfId="0" applyFont="1" applyFill="1" applyBorder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2" xfId="1" applyFont="1" applyBorder="1" applyAlignment="1">
      <alignment vertical="center"/>
    </xf>
    <xf numFmtId="180" fontId="3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tabSelected="1" view="pageBreakPreview" zoomScaleNormal="100" zoomScaleSheetLayoutView="100" workbookViewId="0">
      <selection sqref="A1:D1"/>
    </sheetView>
  </sheetViews>
  <sheetFormatPr defaultColWidth="9" defaultRowHeight="15.6"/>
  <cols>
    <col min="1" max="1" width="40.6640625" style="1" customWidth="1"/>
    <col min="2" max="4" width="18.6640625" style="1" customWidth="1"/>
    <col min="5" max="16384" width="9" style="1"/>
  </cols>
  <sheetData>
    <row r="1" spans="1:5" ht="36" customHeight="1">
      <c r="A1" s="28" t="s">
        <v>32</v>
      </c>
      <c r="B1" s="29"/>
      <c r="C1" s="29"/>
      <c r="D1" s="29"/>
    </row>
    <row r="2" spans="1:5" ht="20.100000000000001" customHeight="1">
      <c r="A2" s="2"/>
      <c r="B2" s="2"/>
      <c r="C2" s="2"/>
      <c r="D2" s="18" t="s">
        <v>33</v>
      </c>
    </row>
    <row r="3" spans="1:5" ht="18" customHeight="1">
      <c r="A3" s="16" t="s">
        <v>31</v>
      </c>
      <c r="B3" s="17" t="s">
        <v>34</v>
      </c>
      <c r="C3" s="17" t="s">
        <v>30</v>
      </c>
      <c r="D3" s="16" t="s">
        <v>29</v>
      </c>
    </row>
    <row r="4" spans="1:5" ht="18" customHeight="1">
      <c r="A4" s="15" t="s">
        <v>28</v>
      </c>
      <c r="B4" s="14" t="s">
        <v>27</v>
      </c>
      <c r="C4" s="14" t="s">
        <v>27</v>
      </c>
      <c r="D4" s="13" t="s">
        <v>26</v>
      </c>
    </row>
    <row r="5" spans="1:5" ht="18" customHeight="1">
      <c r="A5" s="19" t="s">
        <v>35</v>
      </c>
      <c r="B5" s="10">
        <v>231831</v>
      </c>
      <c r="C5" s="10">
        <v>218139</v>
      </c>
      <c r="D5" s="6">
        <f>+B5-C5</f>
        <v>13692</v>
      </c>
    </row>
    <row r="6" spans="1:5" ht="18" customHeight="1">
      <c r="A6" s="20" t="s">
        <v>25</v>
      </c>
      <c r="B6" s="10">
        <v>37858</v>
      </c>
      <c r="C6" s="10">
        <v>33672</v>
      </c>
      <c r="D6" s="6">
        <f t="shared" ref="D6:D49" si="0">+B6-C6</f>
        <v>4186</v>
      </c>
    </row>
    <row r="7" spans="1:5" ht="18" customHeight="1">
      <c r="A7" s="21" t="s">
        <v>36</v>
      </c>
      <c r="B7" s="10">
        <v>295</v>
      </c>
      <c r="C7" s="10">
        <v>613</v>
      </c>
      <c r="D7" s="6">
        <f t="shared" si="0"/>
        <v>-318</v>
      </c>
    </row>
    <row r="8" spans="1:5" ht="18" customHeight="1">
      <c r="A8" s="19" t="s">
        <v>37</v>
      </c>
      <c r="B8" s="10">
        <v>7102</v>
      </c>
      <c r="C8" s="10">
        <v>5247</v>
      </c>
      <c r="D8" s="6">
        <f t="shared" si="0"/>
        <v>1855</v>
      </c>
    </row>
    <row r="9" spans="1:5" ht="18" customHeight="1">
      <c r="A9" s="19" t="s">
        <v>38</v>
      </c>
      <c r="B9" s="10">
        <v>879</v>
      </c>
      <c r="C9" s="10">
        <v>640</v>
      </c>
      <c r="D9" s="6">
        <f t="shared" si="0"/>
        <v>239</v>
      </c>
    </row>
    <row r="10" spans="1:5" ht="18" customHeight="1">
      <c r="A10" s="22" t="s">
        <v>24</v>
      </c>
      <c r="B10" s="10">
        <v>280</v>
      </c>
      <c r="C10" s="10">
        <v>262</v>
      </c>
      <c r="D10" s="6">
        <f t="shared" si="0"/>
        <v>18</v>
      </c>
    </row>
    <row r="11" spans="1:5" ht="18" customHeight="1">
      <c r="A11" s="19" t="s">
        <v>39</v>
      </c>
      <c r="B11" s="10">
        <v>577782</v>
      </c>
      <c r="C11" s="10">
        <v>550809</v>
      </c>
      <c r="D11" s="6">
        <f t="shared" si="0"/>
        <v>26973</v>
      </c>
    </row>
    <row r="12" spans="1:5" ht="18" customHeight="1">
      <c r="A12" s="23" t="s">
        <v>40</v>
      </c>
      <c r="B12" s="10">
        <v>37250</v>
      </c>
      <c r="C12" s="10">
        <v>42726</v>
      </c>
      <c r="D12" s="6">
        <f t="shared" si="0"/>
        <v>-5476</v>
      </c>
      <c r="E12" s="4"/>
    </row>
    <row r="13" spans="1:5" ht="18" customHeight="1">
      <c r="A13" s="23" t="s">
        <v>41</v>
      </c>
      <c r="B13" s="10">
        <v>143660</v>
      </c>
      <c r="C13" s="10">
        <v>136179</v>
      </c>
      <c r="D13" s="6">
        <f t="shared" si="0"/>
        <v>7481</v>
      </c>
    </row>
    <row r="14" spans="1:5" ht="18" customHeight="1">
      <c r="A14" s="23" t="s">
        <v>42</v>
      </c>
      <c r="B14" s="10">
        <v>396615</v>
      </c>
      <c r="C14" s="10">
        <v>371642</v>
      </c>
      <c r="D14" s="6">
        <f t="shared" si="0"/>
        <v>24973</v>
      </c>
    </row>
    <row r="15" spans="1:5" ht="18" customHeight="1">
      <c r="A15" s="23" t="s">
        <v>43</v>
      </c>
      <c r="B15" s="10">
        <v>257</v>
      </c>
      <c r="C15" s="10">
        <v>262</v>
      </c>
      <c r="D15" s="6">
        <f t="shared" si="0"/>
        <v>-5</v>
      </c>
    </row>
    <row r="16" spans="1:5" ht="18" customHeight="1">
      <c r="A16" s="19" t="s">
        <v>44</v>
      </c>
      <c r="B16" s="10">
        <v>-12589</v>
      </c>
      <c r="C16" s="10">
        <v>-11340</v>
      </c>
      <c r="D16" s="6">
        <f t="shared" si="0"/>
        <v>-1249</v>
      </c>
    </row>
    <row r="17" spans="1:4" ht="18" customHeight="1">
      <c r="A17" s="19" t="s">
        <v>45</v>
      </c>
      <c r="B17" s="9">
        <v>0</v>
      </c>
      <c r="C17" s="9">
        <v>0</v>
      </c>
      <c r="D17" s="6">
        <f t="shared" si="0"/>
        <v>0</v>
      </c>
    </row>
    <row r="18" spans="1:4" ht="18" customHeight="1">
      <c r="A18" s="19" t="s">
        <v>46</v>
      </c>
      <c r="B18" s="10">
        <v>9427</v>
      </c>
      <c r="C18" s="10">
        <v>9202</v>
      </c>
      <c r="D18" s="6">
        <f t="shared" si="0"/>
        <v>225</v>
      </c>
    </row>
    <row r="19" spans="1:4" ht="18" customHeight="1">
      <c r="A19" s="19" t="s">
        <v>47</v>
      </c>
      <c r="B19" s="10">
        <v>9580</v>
      </c>
      <c r="C19" s="10">
        <v>20602</v>
      </c>
      <c r="D19" s="6">
        <f t="shared" si="0"/>
        <v>-11022</v>
      </c>
    </row>
    <row r="20" spans="1:4" ht="18" customHeight="1">
      <c r="A20" s="19" t="s">
        <v>48</v>
      </c>
      <c r="B20" s="10">
        <v>148</v>
      </c>
      <c r="C20" s="10">
        <v>149</v>
      </c>
      <c r="D20" s="6">
        <f t="shared" si="0"/>
        <v>-1</v>
      </c>
    </row>
    <row r="21" spans="1:4" ht="18" customHeight="1">
      <c r="A21" s="19" t="s">
        <v>49</v>
      </c>
      <c r="B21" s="10">
        <v>10930</v>
      </c>
      <c r="C21" s="10">
        <v>11370</v>
      </c>
      <c r="D21" s="6">
        <f t="shared" si="0"/>
        <v>-440</v>
      </c>
    </row>
    <row r="22" spans="1:4" ht="18" customHeight="1">
      <c r="A22" s="19" t="s">
        <v>50</v>
      </c>
      <c r="B22" s="10">
        <v>3948</v>
      </c>
      <c r="C22" s="10">
        <v>3536</v>
      </c>
      <c r="D22" s="6">
        <f t="shared" si="0"/>
        <v>412</v>
      </c>
    </row>
    <row r="23" spans="1:4" ht="18" customHeight="1">
      <c r="A23" s="22" t="s">
        <v>23</v>
      </c>
      <c r="B23" s="10">
        <v>0</v>
      </c>
      <c r="C23" s="10">
        <v>0</v>
      </c>
      <c r="D23" s="6">
        <f t="shared" si="0"/>
        <v>0</v>
      </c>
    </row>
    <row r="24" spans="1:4" ht="18" customHeight="1">
      <c r="A24" s="7" t="s">
        <v>22</v>
      </c>
      <c r="B24" s="10">
        <v>16151</v>
      </c>
      <c r="C24" s="10">
        <v>16390</v>
      </c>
      <c r="D24" s="6">
        <f t="shared" si="0"/>
        <v>-239</v>
      </c>
    </row>
    <row r="25" spans="1:4" ht="18" customHeight="1">
      <c r="A25" s="24" t="s">
        <v>21</v>
      </c>
      <c r="B25" s="12">
        <f>SUM(B4:B24)-B11</f>
        <v>893622</v>
      </c>
      <c r="C25" s="12">
        <f>SUM(C4:C24)-C11</f>
        <v>859291</v>
      </c>
      <c r="D25" s="5">
        <f t="shared" si="0"/>
        <v>34331</v>
      </c>
    </row>
    <row r="26" spans="1:4" ht="18" customHeight="1">
      <c r="A26" s="15" t="s">
        <v>20</v>
      </c>
      <c r="B26" s="6"/>
      <c r="C26" s="6"/>
      <c r="D26" s="11"/>
    </row>
    <row r="27" spans="1:4" ht="18" customHeight="1">
      <c r="A27" s="25" t="s">
        <v>19</v>
      </c>
      <c r="B27" s="6">
        <v>39</v>
      </c>
      <c r="C27" s="6">
        <v>37</v>
      </c>
      <c r="D27" s="6">
        <f t="shared" si="0"/>
        <v>2</v>
      </c>
    </row>
    <row r="28" spans="1:4" ht="18" customHeight="1">
      <c r="A28" s="25" t="s">
        <v>18</v>
      </c>
      <c r="B28" s="10">
        <v>0</v>
      </c>
      <c r="C28" s="10">
        <v>821</v>
      </c>
      <c r="D28" s="6">
        <f t="shared" si="0"/>
        <v>-821</v>
      </c>
    </row>
    <row r="29" spans="1:4" ht="18" customHeight="1">
      <c r="A29" s="25" t="s">
        <v>17</v>
      </c>
      <c r="B29" s="9">
        <v>0</v>
      </c>
      <c r="C29" s="9">
        <v>0</v>
      </c>
      <c r="D29" s="6">
        <f t="shared" si="0"/>
        <v>0</v>
      </c>
    </row>
    <row r="30" spans="1:4" ht="18" customHeight="1">
      <c r="A30" s="25" t="s">
        <v>16</v>
      </c>
      <c r="B30" s="6">
        <v>0</v>
      </c>
      <c r="C30" s="6">
        <v>0</v>
      </c>
      <c r="D30" s="6">
        <f t="shared" si="0"/>
        <v>0</v>
      </c>
    </row>
    <row r="31" spans="1:4" ht="18" customHeight="1">
      <c r="A31" s="19" t="s">
        <v>51</v>
      </c>
      <c r="B31" s="6">
        <v>2308</v>
      </c>
      <c r="C31" s="6">
        <v>2017</v>
      </c>
      <c r="D31" s="6">
        <f t="shared" si="0"/>
        <v>291</v>
      </c>
    </row>
    <row r="32" spans="1:4" ht="18" customHeight="1">
      <c r="A32" s="22" t="s">
        <v>15</v>
      </c>
      <c r="B32" s="6">
        <v>0</v>
      </c>
      <c r="C32" s="6">
        <v>0</v>
      </c>
      <c r="D32" s="6">
        <f t="shared" si="0"/>
        <v>0</v>
      </c>
    </row>
    <row r="33" spans="1:5" ht="18" customHeight="1">
      <c r="A33" s="19" t="s">
        <v>52</v>
      </c>
      <c r="B33" s="6">
        <v>827721</v>
      </c>
      <c r="C33" s="6">
        <v>795755</v>
      </c>
      <c r="D33" s="6">
        <f t="shared" si="0"/>
        <v>31966</v>
      </c>
    </row>
    <row r="34" spans="1:5" ht="18" customHeight="1">
      <c r="A34" s="22" t="s">
        <v>14</v>
      </c>
      <c r="B34" s="6">
        <v>103395</v>
      </c>
      <c r="C34" s="8">
        <v>100900</v>
      </c>
      <c r="D34" s="6">
        <f t="shared" si="0"/>
        <v>2495</v>
      </c>
      <c r="E34" s="4"/>
    </row>
    <row r="35" spans="1:5" ht="18" customHeight="1">
      <c r="A35" s="22" t="s">
        <v>13</v>
      </c>
      <c r="B35" s="8">
        <v>68765</v>
      </c>
      <c r="C35" s="8">
        <v>66377</v>
      </c>
      <c r="D35" s="6">
        <f t="shared" si="0"/>
        <v>2388</v>
      </c>
    </row>
    <row r="36" spans="1:5" ht="18" customHeight="1">
      <c r="A36" s="22" t="s">
        <v>12</v>
      </c>
      <c r="B36" s="8">
        <v>274617</v>
      </c>
      <c r="C36" s="8">
        <v>273025</v>
      </c>
      <c r="D36" s="6">
        <f t="shared" si="0"/>
        <v>1592</v>
      </c>
    </row>
    <row r="37" spans="1:5" ht="18" customHeight="1">
      <c r="A37" s="22" t="s">
        <v>11</v>
      </c>
      <c r="B37" s="8">
        <v>380944</v>
      </c>
      <c r="C37" s="8">
        <v>355453</v>
      </c>
      <c r="D37" s="6">
        <f t="shared" si="0"/>
        <v>25491</v>
      </c>
    </row>
    <row r="38" spans="1:5" ht="18" customHeight="1">
      <c r="A38" s="25" t="s">
        <v>10</v>
      </c>
      <c r="B38" s="6">
        <v>538</v>
      </c>
      <c r="C38" s="6">
        <v>82</v>
      </c>
      <c r="D38" s="6">
        <f t="shared" si="0"/>
        <v>456</v>
      </c>
    </row>
    <row r="39" spans="1:5" ht="18" customHeight="1">
      <c r="A39" s="26" t="s">
        <v>9</v>
      </c>
      <c r="B39" s="6">
        <v>0</v>
      </c>
      <c r="C39" s="6">
        <v>0</v>
      </c>
      <c r="D39" s="6">
        <f t="shared" si="0"/>
        <v>0</v>
      </c>
    </row>
    <row r="40" spans="1:5" ht="18" customHeight="1">
      <c r="A40" s="22" t="s">
        <v>8</v>
      </c>
      <c r="B40" s="6">
        <v>0</v>
      </c>
      <c r="C40" s="6">
        <v>0</v>
      </c>
      <c r="D40" s="6">
        <f t="shared" si="0"/>
        <v>0</v>
      </c>
    </row>
    <row r="41" spans="1:5" ht="18" customHeight="1">
      <c r="A41" s="7" t="s">
        <v>7</v>
      </c>
      <c r="B41" s="6">
        <v>1775</v>
      </c>
      <c r="C41" s="6">
        <v>1904</v>
      </c>
      <c r="D41" s="6">
        <f t="shared" si="0"/>
        <v>-129</v>
      </c>
    </row>
    <row r="42" spans="1:5" ht="18" customHeight="1">
      <c r="A42" s="24" t="s">
        <v>6</v>
      </c>
      <c r="B42" s="5">
        <f>SUM(B27:B41)-B33</f>
        <v>832381</v>
      </c>
      <c r="C42" s="5">
        <f>SUM(C27:C41)-C33</f>
        <v>800616</v>
      </c>
      <c r="D42" s="5">
        <f t="shared" si="0"/>
        <v>31765</v>
      </c>
    </row>
    <row r="43" spans="1:5" ht="18" customHeight="1">
      <c r="A43" s="15" t="s">
        <v>5</v>
      </c>
      <c r="B43" s="6"/>
      <c r="C43" s="6"/>
      <c r="D43" s="6"/>
    </row>
    <row r="44" spans="1:5" ht="18" customHeight="1">
      <c r="A44" s="25" t="s">
        <v>4</v>
      </c>
      <c r="B44" s="6">
        <v>16584</v>
      </c>
      <c r="C44" s="6">
        <v>16190</v>
      </c>
      <c r="D44" s="6">
        <f t="shared" si="0"/>
        <v>394</v>
      </c>
    </row>
    <row r="45" spans="1:5" ht="18" customHeight="1">
      <c r="A45" s="25" t="s">
        <v>3</v>
      </c>
      <c r="B45" s="6">
        <v>34529</v>
      </c>
      <c r="C45" s="6">
        <v>33135</v>
      </c>
      <c r="D45" s="6">
        <f t="shared" si="0"/>
        <v>1394</v>
      </c>
    </row>
    <row r="46" spans="1:5" ht="18" customHeight="1">
      <c r="A46" s="25" t="s">
        <v>2</v>
      </c>
      <c r="B46" s="6">
        <v>3571</v>
      </c>
      <c r="C46" s="6">
        <v>3119</v>
      </c>
      <c r="D46" s="6">
        <f t="shared" si="0"/>
        <v>452</v>
      </c>
    </row>
    <row r="47" spans="1:5" ht="18" customHeight="1">
      <c r="A47" s="7" t="s">
        <v>1</v>
      </c>
      <c r="B47" s="6">
        <v>6557</v>
      </c>
      <c r="C47" s="6">
        <v>6231</v>
      </c>
      <c r="D47" s="6">
        <f t="shared" si="0"/>
        <v>326</v>
      </c>
    </row>
    <row r="48" spans="1:5" ht="18" customHeight="1">
      <c r="A48" s="24" t="s">
        <v>53</v>
      </c>
      <c r="B48" s="5">
        <f>SUM(B44:B47)</f>
        <v>61241</v>
      </c>
      <c r="C48" s="5">
        <f>SUM(C44:C47)</f>
        <v>58675</v>
      </c>
      <c r="D48" s="5">
        <f t="shared" si="0"/>
        <v>2566</v>
      </c>
    </row>
    <row r="49" spans="1:5" ht="18" customHeight="1">
      <c r="A49" s="24" t="s">
        <v>54</v>
      </c>
      <c r="B49" s="5">
        <f>+B42+B48</f>
        <v>893622</v>
      </c>
      <c r="C49" s="5">
        <f>+C42+C48</f>
        <v>859291</v>
      </c>
      <c r="D49" s="5">
        <f t="shared" si="0"/>
        <v>34331</v>
      </c>
    </row>
    <row r="50" spans="1:5" ht="15" customHeight="1">
      <c r="A50" s="2" t="s">
        <v>0</v>
      </c>
      <c r="B50" s="3"/>
      <c r="C50" s="3"/>
      <c r="D50" s="3"/>
      <c r="E50" s="3"/>
    </row>
    <row r="51" spans="1:5" ht="18" customHeight="1">
      <c r="A51" s="2"/>
      <c r="B51" s="2"/>
      <c r="C51" s="2"/>
      <c r="D51" s="2"/>
    </row>
    <row r="52" spans="1:5" ht="18" customHeight="1">
      <c r="A52" s="2"/>
      <c r="B52" s="27"/>
      <c r="C52" s="27"/>
      <c r="D52" s="2"/>
    </row>
    <row r="53" spans="1:5" ht="18" customHeight="1">
      <c r="A53" s="2"/>
      <c r="B53" s="2"/>
      <c r="C53" s="2"/>
      <c r="D53" s="2"/>
    </row>
    <row r="54" spans="1:5" ht="18" customHeight="1">
      <c r="A54" s="2"/>
      <c r="B54" s="2"/>
      <c r="C54" s="2"/>
      <c r="D54" s="2"/>
    </row>
    <row r="55" spans="1:5" ht="18" customHeight="1">
      <c r="A55" s="2"/>
      <c r="B55" s="2"/>
      <c r="C55" s="2"/>
      <c r="D55" s="2"/>
    </row>
    <row r="56" spans="1:5" ht="18" customHeight="1">
      <c r="A56" s="2"/>
      <c r="B56" s="2"/>
      <c r="C56" s="2"/>
      <c r="D56" s="2"/>
    </row>
    <row r="57" spans="1:5" ht="18" customHeight="1">
      <c r="A57" s="2"/>
      <c r="B57" s="2"/>
      <c r="C57" s="2"/>
      <c r="D57" s="2"/>
    </row>
    <row r="58" spans="1:5" ht="18" customHeight="1">
      <c r="A58" s="2"/>
      <c r="B58" s="2"/>
      <c r="C58" s="2"/>
      <c r="D58" s="2"/>
    </row>
    <row r="59" spans="1:5" ht="18" customHeight="1">
      <c r="A59" s="2"/>
      <c r="B59" s="2"/>
      <c r="C59" s="2"/>
      <c r="D59" s="2"/>
    </row>
    <row r="60" spans="1:5" ht="18" customHeight="1">
      <c r="A60" s="2"/>
      <c r="B60" s="2"/>
      <c r="C60" s="2"/>
      <c r="D60" s="2"/>
    </row>
    <row r="61" spans="1:5" ht="18" customHeight="1">
      <c r="A61" s="2"/>
      <c r="B61" s="2"/>
      <c r="C61" s="2"/>
      <c r="D61" s="2"/>
    </row>
    <row r="62" spans="1:5" ht="18" customHeight="1">
      <c r="A62" s="2"/>
      <c r="B62" s="2"/>
      <c r="C62" s="2"/>
      <c r="D62" s="2"/>
    </row>
    <row r="63" spans="1:5" ht="18" customHeight="1">
      <c r="A63" s="2"/>
      <c r="B63" s="2"/>
      <c r="C63" s="2"/>
      <c r="D63" s="2"/>
    </row>
    <row r="64" spans="1:5" ht="18" customHeight="1">
      <c r="A64" s="2"/>
      <c r="B64" s="2"/>
      <c r="C64" s="2"/>
      <c r="D64" s="2"/>
    </row>
    <row r="65" spans="1:4" ht="18" customHeight="1">
      <c r="A65" s="2"/>
      <c r="B65" s="2"/>
      <c r="C65" s="2"/>
      <c r="D65" s="2"/>
    </row>
    <row r="66" spans="1:4" ht="18" customHeight="1">
      <c r="A66" s="2"/>
      <c r="B66" s="2"/>
      <c r="C66" s="2"/>
      <c r="D66" s="2"/>
    </row>
    <row r="67" spans="1:4" ht="18" customHeight="1">
      <c r="A67" s="2"/>
      <c r="B67" s="2"/>
      <c r="C67" s="2"/>
      <c r="D67" s="2"/>
    </row>
    <row r="68" spans="1:4" ht="18" customHeight="1">
      <c r="A68" s="2"/>
      <c r="B68" s="2"/>
      <c r="C68" s="2"/>
      <c r="D68" s="2"/>
    </row>
    <row r="69" spans="1:4" ht="18" customHeight="1">
      <c r="A69" s="2"/>
      <c r="B69" s="2"/>
      <c r="C69" s="2"/>
      <c r="D69" s="2"/>
    </row>
    <row r="70" spans="1:4" ht="18" customHeight="1">
      <c r="A70" s="2"/>
      <c r="B70" s="2"/>
      <c r="C70" s="2"/>
      <c r="D70" s="2"/>
    </row>
    <row r="71" spans="1:4" ht="18" customHeight="1">
      <c r="A71" s="2"/>
      <c r="B71" s="2"/>
      <c r="C71" s="2"/>
      <c r="D71" s="2"/>
    </row>
    <row r="72" spans="1:4" ht="18" customHeight="1">
      <c r="A72" s="2"/>
      <c r="B72" s="2"/>
      <c r="C72" s="2"/>
      <c r="D72" s="2"/>
    </row>
    <row r="73" spans="1:4" ht="18" customHeight="1">
      <c r="A73" s="2"/>
      <c r="B73" s="2"/>
      <c r="C73" s="2"/>
      <c r="D73" s="2"/>
    </row>
    <row r="74" spans="1:4" ht="18" customHeight="1">
      <c r="A74" s="2"/>
      <c r="B74" s="2"/>
      <c r="C74" s="2"/>
      <c r="D74" s="2"/>
    </row>
    <row r="75" spans="1:4" ht="18" customHeight="1">
      <c r="A75" s="2"/>
      <c r="B75" s="2"/>
      <c r="C75" s="2"/>
      <c r="D75" s="2"/>
    </row>
    <row r="76" spans="1:4" ht="18" customHeight="1">
      <c r="A76" s="2"/>
      <c r="B76" s="2"/>
      <c r="C76" s="2"/>
      <c r="D76" s="2"/>
    </row>
    <row r="77" spans="1:4" ht="18" customHeight="1">
      <c r="A77" s="2"/>
      <c r="B77" s="2"/>
      <c r="C77" s="2"/>
      <c r="D77" s="2"/>
    </row>
    <row r="78" spans="1:4" ht="18" customHeight="1">
      <c r="A78" s="2"/>
      <c r="B78" s="2"/>
      <c r="C78" s="2"/>
      <c r="D78" s="2"/>
    </row>
    <row r="79" spans="1:4" ht="18" customHeight="1">
      <c r="A79" s="2"/>
      <c r="B79" s="2"/>
      <c r="C79" s="2"/>
      <c r="D79" s="2"/>
    </row>
    <row r="80" spans="1:4" ht="18" customHeight="1">
      <c r="A80" s="2"/>
      <c r="B80" s="2"/>
      <c r="C80" s="2"/>
      <c r="D80" s="2"/>
    </row>
    <row r="81" spans="2:2">
      <c r="B81" s="2"/>
    </row>
    <row r="82" spans="2:2">
      <c r="B82" s="2"/>
    </row>
    <row r="83" spans="2:2">
      <c r="B83" s="2"/>
    </row>
  </sheetData>
  <mergeCells count="1">
    <mergeCell ref="A1:D1"/>
  </mergeCells>
  <phoneticPr fontId="2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0" firstPageNumber="101" orientation="portrait" useFirstPageNumber="1" r:id="rId1"/>
  <headerFooter scaleWithDoc="0" alignWithMargins="0">
    <oddFooter>&amp;C&amp;"Times New Roman,標準"&amp;10-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4.1 全體信用合作社資產負債表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簡麗珍</cp:lastModifiedBy>
  <dcterms:created xsi:type="dcterms:W3CDTF">2022-06-14T06:26:01Z</dcterms:created>
  <dcterms:modified xsi:type="dcterms:W3CDTF">2023-05-24T02:16:23Z</dcterms:modified>
</cp:coreProperties>
</file>