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9236" windowHeight="5880" tabRatio="761" activeTab="0"/>
  </bookViews>
  <sheets>
    <sheet name="資產表" sheetId="1" r:id="rId1"/>
    <sheet name="負債表 " sheetId="2" r:id="rId2"/>
    <sheet name="附表1-應收預付及應付預收明細表" sheetId="3" r:id="rId3"/>
    <sheet name="附表2-有價證券投資明細表" sheetId="4" r:id="rId4"/>
  </sheets>
  <externalReferences>
    <externalReference r:id="rId7"/>
  </externalReferences>
  <definedNames>
    <definedName name="_xlnm.Print_Area" localSheetId="1">'負債表 '!$A$1:$L$41</definedName>
    <definedName name="_xlnm.Print_Area" localSheetId="0">'資產表'!$A$1:$L$53</definedName>
  </definedNames>
  <calcPr fullCalcOnLoad="1"/>
</workbook>
</file>

<file path=xl/comments1.xml><?xml version="1.0" encoding="utf-8"?>
<comments xmlns="http://schemas.openxmlformats.org/spreadsheetml/2006/main">
  <authors>
    <author>CBC</author>
    <author>許怡君</author>
  </authors>
  <commentList>
    <comment ref="C21" authorId="0">
      <text>
        <r>
          <rPr>
            <sz val="9"/>
            <color indexed="10"/>
            <rFont val="新細明體"/>
            <family val="1"/>
          </rPr>
          <t>明細資料請填於附表</t>
        </r>
        <r>
          <rPr>
            <sz val="9"/>
            <color indexed="10"/>
            <rFont val="Times New Roman"/>
            <family val="1"/>
          </rPr>
          <t>1-</t>
        </r>
        <r>
          <rPr>
            <sz val="9"/>
            <color indexed="10"/>
            <rFont val="新細明體"/>
            <family val="1"/>
          </rPr>
          <t>應收預付及應付預收明細表，合計數字會自動連結至本儲存格</t>
        </r>
      </text>
    </comment>
    <comment ref="C8" authorId="0">
      <text>
        <r>
          <rPr>
            <sz val="9"/>
            <rFont val="新細明體"/>
            <family val="1"/>
          </rPr>
          <t>數字按筆數依序填入</t>
        </r>
        <r>
          <rPr>
            <sz val="9"/>
            <rFont val="Times New Roman"/>
            <family val="1"/>
          </rPr>
          <t>C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D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E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F</t>
        </r>
        <r>
          <rPr>
            <sz val="9"/>
            <rFont val="新細明體"/>
            <family val="1"/>
          </rPr>
          <t>欄，</t>
        </r>
        <r>
          <rPr>
            <sz val="9"/>
            <rFont val="Times New Roman"/>
            <family val="1"/>
          </rPr>
          <t>G</t>
        </r>
        <r>
          <rPr>
            <sz val="9"/>
            <rFont val="新細明體"/>
            <family val="1"/>
          </rPr>
          <t>欄為小計</t>
        </r>
      </text>
    </comment>
    <comment ref="C29" authorId="1">
      <text>
        <r>
          <rPr>
            <sz val="9"/>
            <color indexed="12"/>
            <rFont val="新細明體"/>
            <family val="1"/>
          </rPr>
          <t>明細資料請填於  附表2-有價證券投資明細表，合計數字會自動連結至本儲存格</t>
        </r>
      </text>
    </comment>
    <comment ref="C42" authorId="1">
      <text>
        <r>
          <rPr>
            <sz val="9"/>
            <color indexed="12"/>
            <rFont val="新細明體"/>
            <family val="1"/>
          </rPr>
          <t>明細資料請填於  附表2-有價證券投資明細表，合計數字會自動連結至本儲存格</t>
        </r>
      </text>
    </comment>
  </commentList>
</comments>
</file>

<file path=xl/comments2.xml><?xml version="1.0" encoding="utf-8"?>
<comments xmlns="http://schemas.openxmlformats.org/spreadsheetml/2006/main">
  <authors>
    <author>CBC</author>
  </authors>
  <commentList>
    <comment ref="C16" authorId="0">
      <text>
        <r>
          <rPr>
            <sz val="9"/>
            <color indexed="10"/>
            <rFont val="新細明體"/>
            <family val="1"/>
          </rPr>
          <t>明細資料請填於附表</t>
        </r>
        <r>
          <rPr>
            <sz val="9"/>
            <color indexed="10"/>
            <rFont val="Times New Roman"/>
            <family val="1"/>
          </rPr>
          <t>1-</t>
        </r>
        <r>
          <rPr>
            <sz val="9"/>
            <color indexed="10"/>
            <rFont val="新細明體"/>
            <family val="1"/>
          </rPr>
          <t>應收預付及應付預收明細表，合計數字會自動連結至本儲存格</t>
        </r>
      </text>
    </comment>
    <comment ref="C8" authorId="0">
      <text>
        <r>
          <rPr>
            <sz val="9"/>
            <rFont val="新細明體"/>
            <family val="1"/>
          </rPr>
          <t>數字按筆數依序填入</t>
        </r>
        <r>
          <rPr>
            <sz val="9"/>
            <rFont val="Times New Roman"/>
            <family val="1"/>
          </rPr>
          <t>C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D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E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F</t>
        </r>
        <r>
          <rPr>
            <sz val="9"/>
            <rFont val="新細明體"/>
            <family val="1"/>
          </rPr>
          <t>欄，</t>
        </r>
        <r>
          <rPr>
            <sz val="9"/>
            <rFont val="Times New Roman"/>
            <family val="1"/>
          </rPr>
          <t>G</t>
        </r>
        <r>
          <rPr>
            <sz val="9"/>
            <rFont val="新細明體"/>
            <family val="1"/>
          </rPr>
          <t>欄為小計</t>
        </r>
      </text>
    </comment>
  </commentList>
</comments>
</file>

<file path=xl/comments3.xml><?xml version="1.0" encoding="utf-8"?>
<comments xmlns="http://schemas.openxmlformats.org/spreadsheetml/2006/main">
  <authors>
    <author>李美琴</author>
  </authors>
  <commentList>
    <comment ref="I7" authorId="0">
      <text>
        <r>
          <rPr>
            <b/>
            <sz val="9"/>
            <rFont val="新細明體"/>
            <family val="1"/>
          </rPr>
          <t xml:space="preserve">1.預收款項：                                   </t>
        </r>
        <r>
          <rPr>
            <sz val="9"/>
            <rFont val="新細明體"/>
            <family val="1"/>
          </rPr>
          <t xml:space="preserve">包括預收貨款、工程款(貸差)、房地款、加工費、運費、利息、收益等  </t>
        </r>
        <r>
          <rPr>
            <b/>
            <sz val="9"/>
            <rFont val="新細明體"/>
            <family val="1"/>
          </rPr>
          <t xml:space="preserve">                                                   2.應付款項、應付費用  
</t>
        </r>
        <r>
          <rPr>
            <sz val="9"/>
            <rFont val="新細明體"/>
            <family val="1"/>
          </rPr>
          <t xml:space="preserve">包括應付貨款、工程設備款、運費、佣金、保險費、勞健保費、利息、購入遠匯款、租金、稅款、銷項稅額、簽證費、水電費、電話費、股利、薪資、退休金、獎金及福利金等 </t>
        </r>
        <r>
          <rPr>
            <b/>
            <sz val="9"/>
            <rFont val="新細明體"/>
            <family val="1"/>
          </rPr>
          <t xml:space="preserve">                                                    3.存入保證金
</t>
        </r>
        <r>
          <rPr>
            <sz val="9"/>
            <rFont val="新細明體"/>
            <family val="1"/>
          </rPr>
          <t xml:space="preserve">包括工程押標金、財產出租押金等 </t>
        </r>
        <r>
          <rPr>
            <b/>
            <sz val="9"/>
            <rFont val="新細明體"/>
            <family val="1"/>
          </rPr>
          <t xml:space="preserve">                                                            </t>
        </r>
      </text>
    </comment>
  </commentList>
</comments>
</file>

<file path=xl/sharedStrings.xml><?xml version="1.0" encoding="utf-8"?>
<sst xmlns="http://schemas.openxmlformats.org/spreadsheetml/2006/main" count="309" uniqueCount="252">
  <si>
    <r>
      <rPr>
        <b/>
        <sz val="12"/>
        <rFont val="標楷體"/>
        <family val="4"/>
      </rPr>
      <t>資產合計</t>
    </r>
  </si>
  <si>
    <r>
      <rPr>
        <b/>
        <sz val="11"/>
        <rFont val="標楷體"/>
        <family val="4"/>
      </rPr>
      <t>一、庫存現金及零用金</t>
    </r>
  </si>
  <si>
    <r>
      <rPr>
        <b/>
        <sz val="11"/>
        <rFont val="標楷體"/>
        <family val="4"/>
      </rPr>
      <t>二、國內金融機構存款</t>
    </r>
  </si>
  <si>
    <r>
      <t xml:space="preserve">  1.</t>
    </r>
    <r>
      <rPr>
        <sz val="11"/>
        <rFont val="標楷體"/>
        <family val="4"/>
      </rPr>
      <t>活期性存款</t>
    </r>
  </si>
  <si>
    <r>
      <t xml:space="preserve">  2.</t>
    </r>
    <r>
      <rPr>
        <sz val="11"/>
        <rFont val="標楷體"/>
        <family val="4"/>
      </rPr>
      <t>定期性存款</t>
    </r>
  </si>
  <si>
    <r>
      <t xml:space="preserve">  3.</t>
    </r>
    <r>
      <rPr>
        <sz val="11"/>
        <rFont val="標楷體"/>
        <family val="4"/>
      </rPr>
      <t>外匯存款</t>
    </r>
  </si>
  <si>
    <r>
      <t xml:space="preserve">  2.</t>
    </r>
    <r>
      <rPr>
        <sz val="11"/>
        <rFont val="標楷體"/>
        <family val="4"/>
      </rPr>
      <t>金融機構</t>
    </r>
  </si>
  <si>
    <r>
      <t xml:space="preserve">  3.</t>
    </r>
    <r>
      <rPr>
        <sz val="11"/>
        <rFont val="標楷體"/>
        <family val="4"/>
      </rPr>
      <t>企業</t>
    </r>
  </si>
  <si>
    <r>
      <t xml:space="preserve">  4.</t>
    </r>
    <r>
      <rPr>
        <sz val="11"/>
        <rFont val="標楷體"/>
        <family val="4"/>
      </rPr>
      <t>個人及非營利團體</t>
    </r>
  </si>
  <si>
    <r>
      <t xml:space="preserve">  5.</t>
    </r>
    <r>
      <rPr>
        <sz val="11"/>
        <rFont val="標楷體"/>
        <family val="4"/>
      </rPr>
      <t>國外</t>
    </r>
  </si>
  <si>
    <r>
      <t xml:space="preserve">  2.</t>
    </r>
    <r>
      <rPr>
        <sz val="11"/>
        <rFont val="標楷體"/>
        <family val="4"/>
      </rPr>
      <t>政府公債及國庫券</t>
    </r>
  </si>
  <si>
    <r>
      <t xml:space="preserve">  3.</t>
    </r>
    <r>
      <rPr>
        <sz val="11"/>
        <rFont val="標楷體"/>
        <family val="4"/>
      </rPr>
      <t>公司債</t>
    </r>
  </si>
  <si>
    <r>
      <t xml:space="preserve">  4.</t>
    </r>
    <r>
      <rPr>
        <sz val="11"/>
        <rFont val="標楷體"/>
        <family val="4"/>
      </rPr>
      <t>金融債券</t>
    </r>
  </si>
  <si>
    <r>
      <t xml:space="preserve">  5.</t>
    </r>
    <r>
      <rPr>
        <sz val="11"/>
        <rFont val="標楷體"/>
        <family val="4"/>
      </rPr>
      <t>共同基金（受益憑證）</t>
    </r>
  </si>
  <si>
    <r>
      <t xml:space="preserve">  6.</t>
    </r>
    <r>
      <rPr>
        <sz val="11"/>
        <rFont val="標楷體"/>
        <family val="4"/>
      </rPr>
      <t>股份</t>
    </r>
  </si>
  <si>
    <r>
      <t xml:space="preserve">  7.</t>
    </r>
    <r>
      <rPr>
        <sz val="11"/>
        <rFont val="標楷體"/>
        <family val="4"/>
      </rPr>
      <t>資產證券化商品</t>
    </r>
  </si>
  <si>
    <r>
      <t xml:space="preserve">  8.</t>
    </r>
    <r>
      <rPr>
        <sz val="11"/>
        <rFont val="標楷體"/>
        <family val="4"/>
      </rPr>
      <t>衍生金融資產及結構型商品</t>
    </r>
  </si>
  <si>
    <r>
      <t xml:space="preserve">  9.</t>
    </r>
    <r>
      <rPr>
        <sz val="11"/>
        <rFont val="標楷體"/>
        <family val="4"/>
      </rPr>
      <t>其他國內投資</t>
    </r>
  </si>
  <si>
    <r>
      <rPr>
        <b/>
        <sz val="11"/>
        <rFont val="標楷體"/>
        <family val="4"/>
      </rPr>
      <t>八、國外投資淨額</t>
    </r>
  </si>
  <si>
    <r>
      <t xml:space="preserve">  1.</t>
    </r>
    <r>
      <rPr>
        <sz val="11"/>
        <rFont val="標楷體"/>
        <family val="4"/>
      </rPr>
      <t>國外存款</t>
    </r>
  </si>
  <si>
    <r>
      <t xml:space="preserve">  4.</t>
    </r>
    <r>
      <rPr>
        <sz val="11"/>
        <rFont val="標楷體"/>
        <family val="4"/>
      </rPr>
      <t>國外衍生金融資產及結構型商品</t>
    </r>
  </si>
  <si>
    <r>
      <t xml:space="preserve">  5.</t>
    </r>
    <r>
      <rPr>
        <sz val="11"/>
        <rFont val="標楷體"/>
        <family val="4"/>
      </rPr>
      <t>國外不動產投資</t>
    </r>
  </si>
  <si>
    <r>
      <rPr>
        <b/>
        <sz val="11"/>
        <rFont val="標楷體"/>
        <family val="4"/>
      </rPr>
      <t>九、存貨淨額</t>
    </r>
  </si>
  <si>
    <r>
      <t xml:space="preserve">  1.</t>
    </r>
    <r>
      <rPr>
        <sz val="11"/>
        <rFont val="標楷體"/>
        <family val="4"/>
      </rPr>
      <t>土地淨額</t>
    </r>
  </si>
  <si>
    <r>
      <t xml:space="preserve">  2.</t>
    </r>
    <r>
      <rPr>
        <sz val="11"/>
        <rFont val="標楷體"/>
        <family val="4"/>
      </rPr>
      <t>建築物、廠房及設備淨額</t>
    </r>
  </si>
  <si>
    <r>
      <rPr>
        <sz val="10"/>
        <rFont val="標楷體"/>
        <family val="4"/>
      </rPr>
      <t>指下列一至十一大項之和</t>
    </r>
  </si>
  <si>
    <r>
      <rPr>
        <sz val="10"/>
        <rFont val="標楷體"/>
        <family val="4"/>
      </rPr>
      <t>指持有我國各級政府發行之公債及財政部發行之國庫券</t>
    </r>
  </si>
  <si>
    <r>
      <rPr>
        <sz val="10"/>
        <rFont val="標楷體"/>
        <family val="4"/>
      </rPr>
      <t>指持有國內企業發行之國內公司債</t>
    </r>
  </si>
  <si>
    <r>
      <rPr>
        <sz val="10"/>
        <rFont val="標楷體"/>
        <family val="4"/>
      </rPr>
      <t>指持有國內公、民營企業及金融機構之股權</t>
    </r>
  </si>
  <si>
    <r>
      <rPr>
        <sz val="10"/>
        <rFont val="標楷體"/>
        <family val="4"/>
      </rPr>
      <t>指持有國內信託業發行之受益證券或資產基礎證券，包括不動產證券化商品（</t>
    </r>
    <r>
      <rPr>
        <sz val="10"/>
        <rFont val="Times New Roman"/>
        <family val="1"/>
      </rPr>
      <t>REITs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REATs</t>
    </r>
    <r>
      <rPr>
        <sz val="10"/>
        <rFont val="標楷體"/>
        <family val="4"/>
      </rPr>
      <t>）、金融資產證券化商品、資產基礎商業本票（</t>
    </r>
    <r>
      <rPr>
        <sz val="10"/>
        <rFont val="Times New Roman"/>
        <family val="1"/>
      </rPr>
      <t>ABCP</t>
    </r>
    <r>
      <rPr>
        <sz val="10"/>
        <rFont val="標楷體"/>
        <family val="4"/>
      </rPr>
      <t>）等</t>
    </r>
  </si>
  <si>
    <r>
      <rPr>
        <sz val="10"/>
        <rFont val="標楷體"/>
        <family val="4"/>
      </rPr>
      <t>指持有國內發行之選擇權、認購權證、期貨、連動式債券、結構債券及結構型商品等</t>
    </r>
  </si>
  <si>
    <r>
      <rPr>
        <sz val="10"/>
        <rFont val="標楷體"/>
        <family val="4"/>
      </rPr>
      <t>指持有黃金、珠寶、古董字畫、藝術品、紀念幣、高爾夫球證及團體保險解約價值等資產</t>
    </r>
  </si>
  <si>
    <r>
      <rPr>
        <sz val="10"/>
        <rFont val="標楷體"/>
        <family val="4"/>
      </rPr>
      <t>指本項下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至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細項（各項含所產生之匯率換算調整數）之和，並加計評價調整後之淨額</t>
    </r>
  </si>
  <si>
    <r>
      <rPr>
        <sz val="10"/>
        <rFont val="標楷體"/>
        <family val="4"/>
      </rPr>
      <t>指在國外創設新公司、分公司，或轉投資公司且持股在</t>
    </r>
    <r>
      <rPr>
        <sz val="10"/>
        <rFont val="Times New Roman"/>
        <family val="1"/>
      </rPr>
      <t>10%</t>
    </r>
    <r>
      <rPr>
        <sz val="10"/>
        <rFont val="標楷體"/>
        <family val="4"/>
      </rPr>
      <t>以上</t>
    </r>
  </si>
  <si>
    <r>
      <rPr>
        <sz val="10"/>
        <rFont val="標楷體"/>
        <family val="4"/>
      </rPr>
      <t>指持有國外發行之選擇權、認購權證、期貨、連動式債券及結構債券等</t>
    </r>
  </si>
  <si>
    <r>
      <rPr>
        <sz val="10"/>
        <rFont val="標楷體"/>
        <family val="4"/>
      </rPr>
      <t>指國外不動產投資</t>
    </r>
  </si>
  <si>
    <r>
      <rPr>
        <sz val="10"/>
        <rFont val="標楷體"/>
        <family val="4"/>
      </rPr>
      <t>指本項下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細項之和</t>
    </r>
  </si>
  <si>
    <r>
      <rPr>
        <sz val="10"/>
        <rFont val="標楷體"/>
        <family val="4"/>
      </rPr>
      <t>指營業用之土地淨額，包含土地重估增值，</t>
    </r>
    <r>
      <rPr>
        <sz val="10"/>
        <color indexed="10"/>
        <rFont val="標楷體"/>
        <family val="4"/>
      </rPr>
      <t>土地改良物</t>
    </r>
    <r>
      <rPr>
        <sz val="10"/>
        <rFont val="標楷體"/>
        <family val="4"/>
      </rPr>
      <t>請填建築物、廠房及設備淨額</t>
    </r>
  </si>
  <si>
    <r>
      <rPr>
        <b/>
        <sz val="11"/>
        <rFont val="標楷體"/>
        <family val="4"/>
      </rPr>
      <t>一、國內金融機構借款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</si>
  <si>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</si>
  <si>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企業</t>
    </r>
  </si>
  <si>
    <r>
      <t xml:space="preserve">  3.</t>
    </r>
    <r>
      <rPr>
        <sz val="11"/>
        <rFont val="標楷體"/>
        <family val="4"/>
      </rPr>
      <t>個人及非營利團體</t>
    </r>
  </si>
  <si>
    <r>
      <rPr>
        <b/>
        <sz val="11"/>
        <rFont val="標楷體"/>
        <family val="4"/>
      </rPr>
      <t>三、國外借款</t>
    </r>
  </si>
  <si>
    <r>
      <t xml:space="preserve">  2.</t>
    </r>
    <r>
      <rPr>
        <sz val="11"/>
        <rFont val="標楷體"/>
        <family val="4"/>
      </rPr>
      <t>金融機構</t>
    </r>
  </si>
  <si>
    <r>
      <t xml:space="preserve">  3.</t>
    </r>
    <r>
      <rPr>
        <sz val="11"/>
        <rFont val="標楷體"/>
        <family val="4"/>
      </rPr>
      <t>企業</t>
    </r>
  </si>
  <si>
    <r>
      <t xml:space="preserve">  4.</t>
    </r>
    <r>
      <rPr>
        <sz val="11"/>
        <rFont val="標楷體"/>
        <family val="4"/>
      </rPr>
      <t>個人及非營利團體</t>
    </r>
  </si>
  <si>
    <r>
      <t xml:space="preserve">  5.</t>
    </r>
    <r>
      <rPr>
        <sz val="11"/>
        <rFont val="標楷體"/>
        <family val="4"/>
      </rPr>
      <t>國外</t>
    </r>
  </si>
  <si>
    <r>
      <rPr>
        <b/>
        <sz val="11"/>
        <rFont val="標楷體"/>
        <family val="4"/>
      </rPr>
      <t>六、應付票券</t>
    </r>
  </si>
  <si>
    <r>
      <rPr>
        <b/>
        <sz val="11"/>
        <rFont val="標楷體"/>
        <family val="4"/>
      </rPr>
      <t>七、應付國內公司債</t>
    </r>
  </si>
  <si>
    <r>
      <rPr>
        <b/>
        <sz val="11"/>
        <rFont val="標楷體"/>
        <family val="4"/>
      </rPr>
      <t>八、應付國外有價證券</t>
    </r>
  </si>
  <si>
    <r>
      <rPr>
        <b/>
        <sz val="11"/>
        <rFont val="標楷體"/>
        <family val="4"/>
      </rPr>
      <t>十二、資產證券化商品負債</t>
    </r>
  </si>
  <si>
    <r>
      <rPr>
        <b/>
        <sz val="11"/>
        <rFont val="標楷體"/>
        <family val="4"/>
      </rPr>
      <t>十七、特別股負債</t>
    </r>
  </si>
  <si>
    <r>
      <rPr>
        <b/>
        <sz val="11"/>
        <rFont val="標楷體"/>
        <family val="4"/>
      </rPr>
      <t>十八、其他金融負債</t>
    </r>
  </si>
  <si>
    <r>
      <t xml:space="preserve">   </t>
    </r>
    <r>
      <rPr>
        <sz val="16"/>
        <rFont val="標楷體"/>
        <family val="4"/>
      </rPr>
      <t>中央銀行經濟研究處</t>
    </r>
  </si>
  <si>
    <r>
      <rPr>
        <sz val="12"/>
        <color indexed="10"/>
        <rFont val="標楷體"/>
        <family val="4"/>
      </rPr>
      <t>單位：新台幣千元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千元以下四捨五入</t>
    </r>
    <r>
      <rPr>
        <sz val="12"/>
        <color indexed="10"/>
        <rFont val="Times New Roman"/>
        <family val="1"/>
      </rPr>
      <t>)</t>
    </r>
  </si>
  <si>
    <r>
      <rPr>
        <b/>
        <sz val="11"/>
        <rFont val="標楷體"/>
        <family val="4"/>
      </rPr>
      <t>項</t>
    </r>
    <r>
      <rPr>
        <b/>
        <sz val="11"/>
        <rFont val="Times New Roman"/>
        <family val="1"/>
      </rPr>
      <t xml:space="preserve">                                </t>
    </r>
    <r>
      <rPr>
        <b/>
        <sz val="11"/>
        <rFont val="標楷體"/>
        <family val="4"/>
      </rPr>
      <t>目</t>
    </r>
  </si>
  <si>
    <r>
      <rPr>
        <sz val="10"/>
        <rFont val="標楷體"/>
        <family val="4"/>
      </rPr>
      <t>電腦代號</t>
    </r>
  </si>
  <si>
    <r>
      <rPr>
        <b/>
        <sz val="11"/>
        <rFont val="標楷體"/>
        <family val="4"/>
      </rPr>
      <t>填表說明</t>
    </r>
  </si>
  <si>
    <r>
      <rPr>
        <b/>
        <sz val="12"/>
        <rFont val="標楷體"/>
        <family val="4"/>
      </rPr>
      <t>負債合計</t>
    </r>
  </si>
  <si>
    <r>
      <rPr>
        <b/>
        <sz val="11"/>
        <rFont val="標楷體"/>
        <family val="4"/>
      </rPr>
      <t>四、附買回票債券負債</t>
    </r>
  </si>
  <si>
    <r>
      <rPr>
        <sz val="10"/>
        <rFont val="標楷體"/>
        <family val="4"/>
      </rPr>
      <t>請先將應付及預收款項明細資料填入附表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中，並註明其科目名稱，明細表各部門合計金額會自動連結至本欄各項</t>
    </r>
  </si>
  <si>
    <r>
      <rPr>
        <b/>
        <sz val="11"/>
        <rFont val="標楷體"/>
        <family val="4"/>
      </rPr>
      <t>九、責任及損失準備</t>
    </r>
  </si>
  <si>
    <r>
      <rPr>
        <b/>
        <sz val="11"/>
        <rFont val="標楷體"/>
        <family val="4"/>
      </rPr>
      <t>十三、遞延負債</t>
    </r>
  </si>
  <si>
    <r>
      <rPr>
        <b/>
        <sz val="11"/>
        <rFont val="標楷體"/>
        <family val="4"/>
      </rPr>
      <t>十四、</t>
    </r>
    <r>
      <rPr>
        <b/>
        <sz val="10.5"/>
        <rFont val="標楷體"/>
        <family val="4"/>
      </rPr>
      <t>透過損益按公允價值衡量之金融負債</t>
    </r>
  </si>
  <si>
    <r>
      <rPr>
        <b/>
        <sz val="12"/>
        <rFont val="標楷體"/>
        <family val="4"/>
      </rPr>
      <t>權益合計</t>
    </r>
  </si>
  <si>
    <r>
      <t xml:space="preserve"> </t>
    </r>
    <r>
      <rPr>
        <b/>
        <sz val="12"/>
        <rFont val="標楷體"/>
        <family val="4"/>
      </rPr>
      <t xml:space="preserve">各部門
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合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計</t>
    </r>
  </si>
  <si>
    <r>
      <t>1.</t>
    </r>
    <r>
      <rPr>
        <sz val="14"/>
        <rFont val="標楷體"/>
        <family val="4"/>
      </rPr>
      <t>短期票券</t>
    </r>
  </si>
  <si>
    <r>
      <t>2.</t>
    </r>
    <r>
      <rPr>
        <sz val="14"/>
        <rFont val="標楷體"/>
        <family val="4"/>
      </rPr>
      <t>政府公債及國庫券</t>
    </r>
  </si>
  <si>
    <r>
      <t>3.</t>
    </r>
    <r>
      <rPr>
        <sz val="14"/>
        <rFont val="標楷體"/>
        <family val="4"/>
      </rPr>
      <t>公司債</t>
    </r>
  </si>
  <si>
    <r>
      <t>4.</t>
    </r>
    <r>
      <rPr>
        <sz val="14"/>
        <rFont val="標楷體"/>
        <family val="4"/>
      </rPr>
      <t>金融債券</t>
    </r>
  </si>
  <si>
    <r>
      <t>6.</t>
    </r>
    <r>
      <rPr>
        <sz val="14"/>
        <rFont val="標楷體"/>
        <family val="4"/>
      </rPr>
      <t>股份</t>
    </r>
  </si>
  <si>
    <r>
      <t>7.</t>
    </r>
    <r>
      <rPr>
        <sz val="14"/>
        <rFont val="標楷體"/>
        <family val="4"/>
      </rPr>
      <t>資產證券化商品</t>
    </r>
  </si>
  <si>
    <r>
      <t>8.</t>
    </r>
    <r>
      <rPr>
        <sz val="14"/>
        <rFont val="標楷體"/>
        <family val="4"/>
      </rPr>
      <t>衍生金融資產及結構型商品</t>
    </r>
  </si>
  <si>
    <r>
      <rPr>
        <b/>
        <sz val="14"/>
        <rFont val="標楷體"/>
        <family val="4"/>
      </rPr>
      <t>二、國外金融投資淨額</t>
    </r>
  </si>
  <si>
    <r>
      <t>1.</t>
    </r>
    <r>
      <rPr>
        <b/>
        <sz val="12"/>
        <rFont val="標楷體"/>
        <family val="4"/>
      </rPr>
      <t>政府</t>
    </r>
  </si>
  <si>
    <r>
      <t>2.</t>
    </r>
    <r>
      <rPr>
        <b/>
        <sz val="12"/>
        <rFont val="標楷體"/>
        <family val="4"/>
      </rPr>
      <t>金融機構</t>
    </r>
  </si>
  <si>
    <r>
      <t>3.</t>
    </r>
    <r>
      <rPr>
        <b/>
        <sz val="12"/>
        <rFont val="標楷體"/>
        <family val="4"/>
      </rPr>
      <t>企業</t>
    </r>
  </si>
  <si>
    <r>
      <t>4.</t>
    </r>
    <r>
      <rPr>
        <b/>
        <sz val="12"/>
        <rFont val="標楷體"/>
        <family val="4"/>
      </rPr>
      <t>個人及非營利團體</t>
    </r>
  </si>
  <si>
    <r>
      <t>5.</t>
    </r>
    <r>
      <rPr>
        <b/>
        <sz val="12"/>
        <rFont val="標楷體"/>
        <family val="4"/>
      </rPr>
      <t>國外</t>
    </r>
  </si>
  <si>
    <r>
      <rPr>
        <b/>
        <sz val="11"/>
        <color indexed="8"/>
        <rFont val="標楷體"/>
        <family val="4"/>
      </rPr>
      <t>金額</t>
    </r>
  </si>
  <si>
    <r>
      <rPr>
        <sz val="10"/>
        <rFont val="標楷體"/>
        <family val="4"/>
      </rPr>
      <t>法院擔保金</t>
    </r>
  </si>
  <si>
    <r>
      <rPr>
        <b/>
        <sz val="10"/>
        <color indexed="10"/>
        <rFont val="標楷體"/>
        <family val="4"/>
      </rPr>
      <t>小計</t>
    </r>
  </si>
  <si>
    <r>
      <rPr>
        <b/>
        <sz val="12"/>
        <rFont val="標楷體"/>
        <family val="4"/>
      </rPr>
      <t>項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目</t>
    </r>
  </si>
  <si>
    <r>
      <rPr>
        <b/>
        <sz val="12"/>
        <rFont val="標楷體"/>
        <family val="4"/>
      </rPr>
      <t>二、其他應收、預付款項</t>
    </r>
  </si>
  <si>
    <r>
      <rPr>
        <b/>
        <sz val="12"/>
        <rFont val="標楷體"/>
        <family val="4"/>
      </rPr>
      <t xml:space="preserve">一、商業受信
</t>
    </r>
    <r>
      <rPr>
        <b/>
        <sz val="10"/>
        <rFont val="標楷體"/>
        <family val="4"/>
      </rPr>
      <t>（與生產商品、提供服務</t>
    </r>
    <r>
      <rPr>
        <b/>
        <u val="single"/>
        <sz val="10"/>
        <rFont val="標楷體"/>
        <family val="4"/>
      </rPr>
      <t>直接相關</t>
    </r>
    <r>
      <rPr>
        <b/>
        <sz val="10"/>
        <rFont val="標楷體"/>
        <family val="4"/>
      </rPr>
      <t>的應付及預收款項）</t>
    </r>
    <r>
      <rPr>
        <sz val="10"/>
        <color indexed="10"/>
        <rFont val="Times New Roman"/>
        <family val="1"/>
      </rPr>
      <t xml:space="preserve">                                   </t>
    </r>
  </si>
  <si>
    <r>
      <rPr>
        <b/>
        <sz val="12"/>
        <rFont val="標楷體"/>
        <family val="4"/>
      </rPr>
      <t>二、其他應付、預收款項</t>
    </r>
  </si>
  <si>
    <r>
      <rPr>
        <b/>
        <sz val="12"/>
        <rFont val="標楷體"/>
        <family val="4"/>
      </rPr>
      <t>部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門</t>
    </r>
    <r>
      <rPr>
        <b/>
        <sz val="12"/>
        <rFont val="Times New Roman"/>
        <family val="1"/>
      </rPr>
      <t xml:space="preserve">           </t>
    </r>
  </si>
  <si>
    <r>
      <rPr>
        <sz val="10"/>
        <rFont val="標楷體"/>
        <family val="4"/>
      </rPr>
      <t>應收票據（不計息）</t>
    </r>
  </si>
  <si>
    <r>
      <rPr>
        <sz val="10"/>
        <rFont val="標楷體"/>
        <family val="4"/>
      </rPr>
      <t>遞延所得稅資產</t>
    </r>
  </si>
  <si>
    <r>
      <rPr>
        <sz val="10"/>
        <rFont val="標楷體"/>
        <family val="4"/>
      </rPr>
      <t>應付票據（不計息）</t>
    </r>
  </si>
  <si>
    <r>
      <rPr>
        <sz val="10"/>
        <rFont val="標楷體"/>
        <family val="4"/>
      </rPr>
      <t>遞延所得稅負債</t>
    </r>
  </si>
  <si>
    <r>
      <rPr>
        <sz val="10"/>
        <rFont val="標楷體"/>
        <family val="4"/>
      </rPr>
      <t>應收帳款（不計息）</t>
    </r>
  </si>
  <si>
    <r>
      <rPr>
        <sz val="10"/>
        <rFont val="標楷體"/>
        <family val="4"/>
      </rPr>
      <t>應收退稅款</t>
    </r>
  </si>
  <si>
    <r>
      <rPr>
        <sz val="10"/>
        <rFont val="標楷體"/>
        <family val="4"/>
      </rPr>
      <t>應付帳款（不計息）</t>
    </r>
  </si>
  <si>
    <r>
      <rPr>
        <sz val="10"/>
        <rFont val="標楷體"/>
        <family val="4"/>
      </rPr>
      <t>應付稅款</t>
    </r>
  </si>
  <si>
    <r>
      <rPr>
        <sz val="10"/>
        <rFont val="標楷體"/>
        <family val="4"/>
      </rPr>
      <t>預付或暫繳營所稅</t>
    </r>
  </si>
  <si>
    <r>
      <rPr>
        <sz val="10"/>
        <rFont val="標楷體"/>
        <family val="4"/>
      </rPr>
      <t>留抵稅額</t>
    </r>
  </si>
  <si>
    <r>
      <rPr>
        <sz val="10"/>
        <rFont val="標楷體"/>
        <family val="4"/>
      </rPr>
      <t>預付保險費</t>
    </r>
  </si>
  <si>
    <r>
      <rPr>
        <sz val="10"/>
        <rFont val="標楷體"/>
        <family val="4"/>
      </rPr>
      <t>應收關係人款項（不計息）</t>
    </r>
  </si>
  <si>
    <r>
      <rPr>
        <sz val="10"/>
        <rFont val="標楷體"/>
        <family val="4"/>
      </rPr>
      <t>應付關係人款項（不計息）</t>
    </r>
  </si>
  <si>
    <r>
      <rPr>
        <b/>
        <sz val="10"/>
        <color indexed="10"/>
        <rFont val="標楷體"/>
        <family val="4"/>
      </rPr>
      <t>小計</t>
    </r>
  </si>
  <si>
    <r>
      <rPr>
        <sz val="10"/>
        <rFont val="標楷體"/>
        <family val="4"/>
      </rPr>
      <t>存出保證金</t>
    </r>
  </si>
  <si>
    <r>
      <rPr>
        <sz val="10"/>
        <rFont val="標楷體"/>
        <family val="4"/>
      </rPr>
      <t>預付設備款</t>
    </r>
  </si>
  <si>
    <r>
      <rPr>
        <sz val="10"/>
        <rFont val="標楷體"/>
        <family val="4"/>
      </rPr>
      <t>應收收益</t>
    </r>
  </si>
  <si>
    <r>
      <rPr>
        <sz val="10"/>
        <rFont val="標楷體"/>
        <family val="4"/>
      </rPr>
      <t>應付代收款</t>
    </r>
  </si>
  <si>
    <r>
      <rPr>
        <sz val="10"/>
        <rFont val="標楷體"/>
        <family val="4"/>
      </rPr>
      <t>存入保證金</t>
    </r>
  </si>
  <si>
    <r>
      <rPr>
        <sz val="10"/>
        <rFont val="標楷體"/>
        <family val="4"/>
      </rPr>
      <t>應付薪資及獎金</t>
    </r>
  </si>
  <si>
    <r>
      <rPr>
        <sz val="10"/>
        <rFont val="標楷體"/>
        <family val="4"/>
      </rPr>
      <t>預支差旅費</t>
    </r>
  </si>
  <si>
    <r>
      <rPr>
        <sz val="10"/>
        <rFont val="標楷體"/>
        <family val="4"/>
      </rPr>
      <t>應付員工紅利及董監酬勞</t>
    </r>
  </si>
  <si>
    <r>
      <rPr>
        <sz val="10"/>
        <rFont val="標楷體"/>
        <family val="4"/>
      </rPr>
      <t>預支薪資、員工借支</t>
    </r>
  </si>
  <si>
    <r>
      <rPr>
        <sz val="10"/>
        <rFont val="標楷體"/>
        <family val="4"/>
      </rPr>
      <t>股東往來（不計息）</t>
    </r>
  </si>
  <si>
    <r>
      <rPr>
        <sz val="10"/>
        <rFont val="標楷體"/>
        <family val="4"/>
      </rPr>
      <t>預付國外佣金</t>
    </r>
  </si>
  <si>
    <r>
      <rPr>
        <sz val="10"/>
        <rFont val="標楷體"/>
        <family val="4"/>
      </rPr>
      <t>應付國外權利金</t>
    </r>
  </si>
  <si>
    <r>
      <rPr>
        <sz val="10"/>
        <rFont val="標楷體"/>
        <family val="4"/>
      </rPr>
      <t>應付國外勞務費</t>
    </r>
  </si>
  <si>
    <r>
      <rPr>
        <b/>
        <sz val="11"/>
        <color indexed="8"/>
        <rFont val="標楷體"/>
        <family val="4"/>
      </rPr>
      <t>項目</t>
    </r>
  </si>
  <si>
    <r>
      <rPr>
        <sz val="10"/>
        <rFont val="標楷體"/>
        <family val="4"/>
      </rPr>
      <t>指下列一至十八大項之和</t>
    </r>
  </si>
  <si>
    <r>
      <rPr>
        <sz val="10"/>
        <rFont val="標楷體"/>
        <family val="4"/>
      </rPr>
      <t>指本項下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至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細項之和</t>
    </r>
    <r>
      <rPr>
        <sz val="10"/>
        <color indexed="10"/>
        <rFont val="標楷體"/>
        <family val="4"/>
      </rPr>
      <t>（計息）</t>
    </r>
  </si>
  <si>
    <r>
      <rPr>
        <sz val="10"/>
        <rFont val="標楷體"/>
        <family val="4"/>
      </rPr>
      <t>指吸收員工存款、個人股東往來（計息）、向職工福利會借款或民間標會</t>
    </r>
  </si>
  <si>
    <r>
      <rPr>
        <sz val="10"/>
        <rFont val="標楷體"/>
        <family val="4"/>
      </rPr>
      <t>指向國外（含本國銀行海外分行）之借款</t>
    </r>
  </si>
  <si>
    <r>
      <rPr>
        <sz val="10"/>
        <rFont val="標楷體"/>
        <family val="4"/>
      </rPr>
      <t>指附條件交易（證券期貨業常見）</t>
    </r>
  </si>
  <si>
    <r>
      <rPr>
        <sz val="10"/>
        <rFont val="標楷體"/>
        <family val="4"/>
      </rPr>
      <t>指本項下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至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細項之和</t>
    </r>
    <r>
      <rPr>
        <sz val="10"/>
        <color indexed="10"/>
        <rFont val="標楷體"/>
        <family val="4"/>
      </rPr>
      <t>（不計息）</t>
    </r>
  </si>
  <si>
    <r>
      <rPr>
        <sz val="10"/>
        <rFont val="標楷體"/>
        <family val="4"/>
      </rPr>
      <t>指發行經票券金融公司或銀行保證之商業本票未償還餘額（扣除未攤銷折價）、開立經銀行承兌之國內匯票餘額（扣除未攤銷折價）</t>
    </r>
  </si>
  <si>
    <r>
      <rPr>
        <sz val="10"/>
        <rFont val="標楷體"/>
        <family val="4"/>
      </rPr>
      <t>指企業在國內發行之公司債未償還餘額（扣除未攤銷折價）</t>
    </r>
  </si>
  <si>
    <r>
      <rPr>
        <sz val="10"/>
        <rFont val="標楷體"/>
        <family val="4"/>
      </rPr>
      <t>指企業在國外發行之公司債等有價證券未償還餘額（扣除未攤銷折價）</t>
    </r>
  </si>
  <si>
    <r>
      <rPr>
        <sz val="10"/>
        <rFont val="標楷體"/>
        <family val="4"/>
      </rPr>
      <t>包含各種損失準備、售後租回準備、</t>
    </r>
    <r>
      <rPr>
        <sz val="10"/>
        <color indexed="10"/>
        <rFont val="標楷體"/>
        <family val="4"/>
      </rPr>
      <t>長期股權投資貸餘</t>
    </r>
    <r>
      <rPr>
        <sz val="10"/>
        <rFont val="標楷體"/>
        <family val="4"/>
      </rPr>
      <t>等</t>
    </r>
  </si>
  <si>
    <r>
      <rPr>
        <sz val="10"/>
        <rFont val="標楷體"/>
        <family val="4"/>
      </rPr>
      <t>因辦理資產證券化於帳上所產生之負債</t>
    </r>
  </si>
  <si>
    <r>
      <rPr>
        <sz val="10"/>
        <rFont val="標楷體"/>
        <family val="4"/>
      </rPr>
      <t>與財報上之會計科目一致</t>
    </r>
  </si>
  <si>
    <r>
      <rPr>
        <sz val="10"/>
        <rFont val="標楷體"/>
        <family val="4"/>
      </rPr>
      <t>指無法歸入以上項目之金融負債，金額小且重要性低，如其他金融負債－其他</t>
    </r>
  </si>
  <si>
    <r>
      <rPr>
        <sz val="10"/>
        <rFont val="標楷體"/>
        <family val="4"/>
      </rPr>
      <t>包含普通股股本及特別股股本，預收股本請填附表</t>
    </r>
    <r>
      <rPr>
        <sz val="10"/>
        <rFont val="Times New Roman"/>
        <family val="1"/>
      </rPr>
      <t>1</t>
    </r>
  </si>
  <si>
    <r>
      <rPr>
        <b/>
        <sz val="11"/>
        <rFont val="標楷體"/>
        <family val="4"/>
      </rPr>
      <t>三、附賣回票債券投資</t>
    </r>
  </si>
  <si>
    <r>
      <rPr>
        <b/>
        <sz val="11"/>
        <rFont val="標楷體"/>
        <family val="4"/>
      </rPr>
      <t>七、國內投資性不動產及閒置資產</t>
    </r>
  </si>
  <si>
    <r>
      <rPr>
        <b/>
        <sz val="11"/>
        <rFont val="標楷體"/>
        <family val="4"/>
      </rPr>
      <t>十、不動產、廠房及設備淨額</t>
    </r>
  </si>
  <si>
    <r>
      <rPr>
        <b/>
        <sz val="11"/>
        <rFont val="標楷體"/>
        <family val="4"/>
      </rPr>
      <t>十一、無形資產、生物資產、遞延資產及用品盤存</t>
    </r>
  </si>
  <si>
    <r>
      <rPr>
        <sz val="10"/>
        <rFont val="標楷體"/>
        <family val="4"/>
      </rPr>
      <t>請先依財報上會計項目將資料填入附表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，明細表各項目合計金額會自動連結至本欄</t>
    </r>
    <r>
      <rPr>
        <sz val="10"/>
        <rFont val="Times New Roman"/>
        <family val="1"/>
      </rPr>
      <t>2~4</t>
    </r>
    <r>
      <rPr>
        <sz val="10"/>
        <rFont val="標楷體"/>
        <family val="4"/>
      </rPr>
      <t>項</t>
    </r>
  </si>
  <si>
    <r>
      <t xml:space="preserve">  2.</t>
    </r>
    <r>
      <rPr>
        <sz val="11"/>
        <rFont val="標楷體"/>
        <family val="4"/>
      </rPr>
      <t>國外直接投資（持股在</t>
    </r>
    <r>
      <rPr>
        <sz val="11"/>
        <rFont val="Times New Roman"/>
        <family val="1"/>
      </rPr>
      <t>10%</t>
    </r>
    <r>
      <rPr>
        <sz val="11"/>
        <rFont val="標楷體"/>
        <family val="4"/>
      </rPr>
      <t>以上）</t>
    </r>
  </si>
  <si>
    <r>
      <rPr>
        <sz val="10"/>
        <rFont val="標楷體"/>
        <family val="4"/>
      </rPr>
      <t>指投資國外發行之有價證券（含債券、共同基金、持股</t>
    </r>
    <r>
      <rPr>
        <sz val="10"/>
        <rFont val="Times New Roman"/>
        <family val="1"/>
      </rPr>
      <t>10%</t>
    </r>
    <r>
      <rPr>
        <sz val="10"/>
        <rFont val="標楷體"/>
        <family val="4"/>
      </rPr>
      <t>以下之股票等）。境外機構發行之共同基金名單請參「境外基金資訊觀測站」</t>
    </r>
  </si>
  <si>
    <r>
      <rPr>
        <b/>
        <sz val="20"/>
        <rFont val="標楷體"/>
        <family val="4"/>
      </rPr>
      <t>附表</t>
    </r>
    <r>
      <rPr>
        <b/>
        <sz val="20"/>
        <rFont val="Times New Roman"/>
        <family val="1"/>
      </rPr>
      <t>2----</t>
    </r>
    <r>
      <rPr>
        <b/>
        <sz val="20"/>
        <rFont val="標楷體"/>
        <family val="4"/>
      </rPr>
      <t>國內外金融投資明細表</t>
    </r>
  </si>
  <si>
    <r>
      <t xml:space="preserve">               </t>
    </r>
    <r>
      <rPr>
        <b/>
        <sz val="16"/>
        <rFont val="標楷體"/>
        <family val="4"/>
      </rPr>
      <t>會計項目</t>
    </r>
  </si>
  <si>
    <r>
      <rPr>
        <b/>
        <sz val="14"/>
        <rFont val="標楷體"/>
        <family val="4"/>
      </rPr>
      <t>合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計</t>
    </r>
  </si>
  <si>
    <r>
      <rPr>
        <b/>
        <sz val="16"/>
        <rFont val="標楷體"/>
        <family val="4"/>
      </rPr>
      <t>調查表項目</t>
    </r>
    <r>
      <rPr>
        <b/>
        <sz val="16"/>
        <rFont val="Times New Roman"/>
        <family val="1"/>
      </rPr>
      <t xml:space="preserve">           </t>
    </r>
  </si>
  <si>
    <r>
      <rPr>
        <b/>
        <sz val="14"/>
        <rFont val="標楷體"/>
        <family val="4"/>
      </rPr>
      <t>一、國內金融投資淨額</t>
    </r>
  </si>
  <si>
    <t>（本表填妥後，紅框內各部門合計金額會自動連結到資產表五、應收及預付款項淨額下及負債表五、應付及預收款項淨額下紅框內各對應部門合計欄內）</t>
  </si>
  <si>
    <r>
      <rPr>
        <b/>
        <sz val="20"/>
        <rFont val="標楷體"/>
        <family val="4"/>
      </rPr>
      <t>附表</t>
    </r>
    <r>
      <rPr>
        <b/>
        <sz val="20"/>
        <rFont val="Times New Roman"/>
        <family val="1"/>
      </rPr>
      <t>1----</t>
    </r>
    <r>
      <rPr>
        <b/>
        <sz val="20"/>
        <rFont val="標楷體"/>
        <family val="4"/>
      </rPr>
      <t>應收、預付及應付、預收款項明細表</t>
    </r>
  </si>
  <si>
    <t>其他應收款-關係人</t>
  </si>
  <si>
    <t>其他應付款-關係人</t>
  </si>
  <si>
    <t>應收利息</t>
  </si>
  <si>
    <t>應付利息</t>
  </si>
  <si>
    <r>
      <rPr>
        <sz val="10"/>
        <rFont val="標楷體"/>
        <family val="4"/>
      </rPr>
      <t>應付利息</t>
    </r>
    <r>
      <rPr>
        <sz val="10"/>
        <rFont val="Times New Roman"/>
        <family val="1"/>
      </rPr>
      <t>-ECB</t>
    </r>
  </si>
  <si>
    <t>特別股股息-壽險公司</t>
  </si>
  <si>
    <t>存出保證金</t>
  </si>
  <si>
    <t>存入保證金</t>
  </si>
  <si>
    <r>
      <t xml:space="preserve">  3.</t>
    </r>
    <r>
      <rPr>
        <sz val="11"/>
        <rFont val="標楷體"/>
        <family val="4"/>
      </rPr>
      <t>國外有價證券投資</t>
    </r>
  </si>
  <si>
    <t>暫收款、代收款</t>
  </si>
  <si>
    <t>暫付款、預付款</t>
  </si>
  <si>
    <r>
      <rPr>
        <sz val="10"/>
        <rFont val="標楷體"/>
        <family val="4"/>
      </rPr>
      <t>應付水電、瓦斯、電信費</t>
    </r>
  </si>
  <si>
    <t>應付利息</t>
  </si>
  <si>
    <t>應付國外佣金</t>
  </si>
  <si>
    <t>應付健保費</t>
  </si>
  <si>
    <t>應付代扣薪資所得稅</t>
  </si>
  <si>
    <t>應付退休金</t>
  </si>
  <si>
    <t>應付會計師簽證費</t>
  </si>
  <si>
    <t>應付保險費、勞保費</t>
  </si>
  <si>
    <t>應付子公司連結稅制款</t>
  </si>
  <si>
    <t>應收子公司連結稅制款</t>
  </si>
  <si>
    <r>
      <rPr>
        <b/>
        <sz val="12"/>
        <rFont val="標楷體"/>
        <family val="4"/>
      </rPr>
      <t>一、商業授信</t>
    </r>
    <r>
      <rPr>
        <b/>
        <sz val="12"/>
        <color indexed="10"/>
        <rFont val="標楷體"/>
        <family val="4"/>
      </rPr>
      <t>毛額</t>
    </r>
    <r>
      <rPr>
        <b/>
        <sz val="12"/>
        <rFont val="Times New Roman"/>
        <family val="1"/>
      </rPr>
      <t xml:space="preserve"> 
</t>
    </r>
    <r>
      <rPr>
        <b/>
        <sz val="10"/>
        <rFont val="標楷體"/>
        <family val="4"/>
      </rPr>
      <t>（與商品、服務銷售</t>
    </r>
    <r>
      <rPr>
        <b/>
        <u val="single"/>
        <sz val="10"/>
        <rFont val="標楷體"/>
        <family val="4"/>
      </rPr>
      <t>直接相關</t>
    </r>
    <r>
      <rPr>
        <b/>
        <sz val="10"/>
        <rFont val="標楷體"/>
        <family val="4"/>
      </rPr>
      <t>的應收及預付款項；</t>
    </r>
    <r>
      <rPr>
        <b/>
        <u val="single"/>
        <sz val="10"/>
        <rFont val="標楷體"/>
        <family val="4"/>
      </rPr>
      <t>不</t>
    </r>
    <r>
      <rPr>
        <b/>
        <sz val="10"/>
        <rFont val="標楷體"/>
        <family val="4"/>
      </rPr>
      <t>扣除備抵呆帳，</t>
    </r>
    <r>
      <rPr>
        <b/>
        <u val="single"/>
        <sz val="10"/>
        <rFont val="標楷體"/>
        <family val="4"/>
      </rPr>
      <t>但扣除</t>
    </r>
    <r>
      <rPr>
        <b/>
        <sz val="10"/>
        <rFont val="標楷體"/>
        <family val="4"/>
      </rPr>
      <t>銷貨退回及折讓）</t>
    </r>
  </si>
  <si>
    <t>暫付款、預付款-子公司</t>
  </si>
  <si>
    <t>暫收款、代收款-子公司</t>
  </si>
  <si>
    <r>
      <rPr>
        <sz val="10"/>
        <rFont val="標楷體"/>
        <family val="4"/>
      </rPr>
      <t>指扣除備抵跌價損失後之淨額，</t>
    </r>
    <r>
      <rPr>
        <sz val="10"/>
        <color indexed="10"/>
        <rFont val="標楷體"/>
        <family val="4"/>
      </rPr>
      <t>預購原物料</t>
    </r>
    <r>
      <rPr>
        <sz val="10"/>
        <rFont val="標楷體"/>
        <family val="4"/>
      </rPr>
      <t>請填附表</t>
    </r>
    <r>
      <rPr>
        <sz val="10"/>
        <rFont val="Times New Roman"/>
        <family val="1"/>
      </rPr>
      <t>1</t>
    </r>
  </si>
  <si>
    <r>
      <rPr>
        <sz val="10"/>
        <rFont val="標楷體"/>
        <family val="4"/>
      </rPr>
      <t>指營業用之建築物、機械設備、運輸工具及各項設備等扣除累積折舊之淨額，</t>
    </r>
    <r>
      <rPr>
        <sz val="10"/>
        <color indexed="10"/>
        <rFont val="標楷體"/>
        <family val="4"/>
      </rPr>
      <t>預付購置設備款</t>
    </r>
    <r>
      <rPr>
        <sz val="10"/>
        <rFont val="標楷體"/>
        <family val="4"/>
      </rPr>
      <t>請填附表</t>
    </r>
    <r>
      <rPr>
        <sz val="10"/>
        <rFont val="Times New Roman"/>
        <family val="1"/>
      </rPr>
      <t>1</t>
    </r>
  </si>
  <si>
    <r>
      <rPr>
        <b/>
        <sz val="12"/>
        <color indexed="10"/>
        <rFont val="標楷體"/>
        <family val="4"/>
      </rPr>
      <t>資產</t>
    </r>
    <r>
      <rPr>
        <b/>
        <sz val="12"/>
        <color indexed="10"/>
        <rFont val="Times New Roman"/>
        <family val="1"/>
      </rPr>
      <t>-</t>
    </r>
    <r>
      <rPr>
        <b/>
        <sz val="12"/>
        <color indexed="10"/>
        <rFont val="標楷體"/>
        <family val="4"/>
      </rPr>
      <t>（負債</t>
    </r>
    <r>
      <rPr>
        <b/>
        <sz val="12"/>
        <color indexed="10"/>
        <rFont val="Times New Roman"/>
        <family val="1"/>
      </rPr>
      <t>+</t>
    </r>
    <r>
      <rPr>
        <b/>
        <sz val="12"/>
        <color indexed="10"/>
        <rFont val="標楷體"/>
        <family val="4"/>
      </rPr>
      <t>權益）</t>
    </r>
  </si>
  <si>
    <r>
      <rPr>
        <sz val="10"/>
        <rFont val="標楷體"/>
        <family val="4"/>
      </rPr>
      <t>指向國內金融機構之借款，包括</t>
    </r>
    <r>
      <rPr>
        <sz val="10"/>
        <rFont val="Times New Roman"/>
        <family val="1"/>
      </rPr>
      <t>OBU</t>
    </r>
    <r>
      <rPr>
        <sz val="10"/>
        <rFont val="標楷體"/>
        <family val="4"/>
      </rPr>
      <t>、外商及大陸銀行在台分行、金融租賃公司等</t>
    </r>
  </si>
  <si>
    <r>
      <t>6.</t>
    </r>
    <r>
      <rPr>
        <sz val="14"/>
        <rFont val="標楷體"/>
        <family val="4"/>
      </rPr>
      <t>國外衍生金融資產及結構型商品</t>
    </r>
  </si>
  <si>
    <r>
      <t>1.</t>
    </r>
    <r>
      <rPr>
        <sz val="14"/>
        <rFont val="標楷體"/>
        <family val="4"/>
      </rPr>
      <t>國外直接投資
（持股在</t>
    </r>
    <r>
      <rPr>
        <sz val="14"/>
        <rFont val="Times New Roman"/>
        <family val="1"/>
      </rPr>
      <t>10%</t>
    </r>
    <r>
      <rPr>
        <sz val="14"/>
        <rFont val="標楷體"/>
        <family val="4"/>
      </rPr>
      <t>以上）</t>
    </r>
  </si>
  <si>
    <r>
      <t>3.</t>
    </r>
    <r>
      <rPr>
        <sz val="14"/>
        <rFont val="標楷體"/>
        <family val="4"/>
      </rPr>
      <t>國外公司發行之債權證券
（債券）</t>
    </r>
  </si>
  <si>
    <r>
      <t>4.</t>
    </r>
    <r>
      <rPr>
        <sz val="14"/>
        <rFont val="標楷體"/>
        <family val="4"/>
      </rPr>
      <t>台灣公司發行之海外可轉債
（</t>
    </r>
    <r>
      <rPr>
        <sz val="14"/>
        <rFont val="Times New Roman"/>
        <family val="1"/>
      </rPr>
      <t>ECB</t>
    </r>
    <r>
      <rPr>
        <sz val="14"/>
        <rFont val="標楷體"/>
        <family val="4"/>
      </rPr>
      <t>）</t>
    </r>
  </si>
  <si>
    <r>
      <t>5.</t>
    </r>
    <r>
      <rPr>
        <sz val="14"/>
        <rFont val="標楷體"/>
        <family val="4"/>
      </rPr>
      <t>共同基金（受益憑證）</t>
    </r>
  </si>
  <si>
    <t>註：本表之金融資產評價方式，按照會計準則規定處理，其中第(一)、(二)類按公允價值評價，第(三)類按攤銷後成本法評價，第(四)類按成本評價。</t>
  </si>
  <si>
    <r>
      <rPr>
        <sz val="12"/>
        <color indexed="10"/>
        <rFont val="標楷體"/>
        <family val="4"/>
      </rPr>
      <t>業務主管：</t>
    </r>
    <r>
      <rPr>
        <sz val="12"/>
        <color indexed="10"/>
        <rFont val="Times New Roman"/>
        <family val="1"/>
      </rPr>
      <t xml:space="preserve">________ </t>
    </r>
    <r>
      <rPr>
        <sz val="12"/>
        <color indexed="10"/>
        <rFont val="標楷體"/>
        <family val="4"/>
      </rPr>
      <t>填表人：</t>
    </r>
    <r>
      <rPr>
        <sz val="12"/>
        <color indexed="10"/>
        <rFont val="Times New Roman"/>
        <family val="1"/>
      </rPr>
      <t>________</t>
    </r>
    <r>
      <rPr>
        <sz val="12"/>
        <color indexed="10"/>
        <rFont val="標楷體"/>
        <family val="4"/>
      </rPr>
      <t>電話：</t>
    </r>
    <r>
      <rPr>
        <sz val="12"/>
        <color indexed="10"/>
        <rFont val="Times New Roman"/>
        <family val="1"/>
      </rPr>
      <t xml:space="preserve">________ </t>
    </r>
    <r>
      <rPr>
        <sz val="12"/>
        <color indexed="10"/>
        <rFont val="標楷體"/>
        <family val="4"/>
      </rPr>
      <t>轉</t>
    </r>
    <r>
      <rPr>
        <sz val="12"/>
        <color indexed="10"/>
        <rFont val="Times New Roman"/>
        <family val="1"/>
      </rPr>
      <t xml:space="preserve"> </t>
    </r>
    <r>
      <rPr>
        <u val="single"/>
        <sz val="12"/>
        <color indexed="10"/>
        <rFont val="Times New Roman"/>
        <family val="1"/>
      </rPr>
      <t xml:space="preserve"> ________</t>
    </r>
  </si>
  <si>
    <r>
      <rPr>
        <sz val="14"/>
        <rFont val="標楷體"/>
        <family val="4"/>
      </rPr>
      <t>（本表填妥後，紅框內各投資明細合計金額會自動連結到調查表資產之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六、國內有價證券及投資淨額及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八、國外投資淨額項下紅框內各投資明細合計欄內）</t>
    </r>
  </si>
  <si>
    <t>國內外合計</t>
  </si>
  <si>
    <r>
      <rPr>
        <sz val="10"/>
        <rFont val="標楷體"/>
        <family val="4"/>
      </rPr>
      <t>請先依財報上會計項目將資料填入附表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，明細表各項目合計金額會自動連結至本欄</t>
    </r>
    <r>
      <rPr>
        <sz val="10"/>
        <rFont val="Times New Roman"/>
        <family val="1"/>
      </rPr>
      <t>1~8</t>
    </r>
    <r>
      <rPr>
        <sz val="10"/>
        <rFont val="標楷體"/>
        <family val="4"/>
      </rPr>
      <t>項</t>
    </r>
  </si>
  <si>
    <r>
      <t xml:space="preserve">               </t>
    </r>
    <r>
      <rPr>
        <sz val="16"/>
        <rFont val="標楷體"/>
        <family val="4"/>
      </rPr>
      <t>中央銀行經濟研究處</t>
    </r>
  </si>
  <si>
    <r>
      <rPr>
        <sz val="10"/>
        <rFont val="標楷體"/>
        <family val="4"/>
      </rPr>
      <t>指持有國內銀行發行之一年以上金融債券</t>
    </r>
  </si>
  <si>
    <r>
      <rPr>
        <sz val="10"/>
        <rFont val="標楷體"/>
        <family val="4"/>
      </rPr>
      <t>指持有國內證券投資信託公司及信託業發行之共同基金，有關</t>
    </r>
    <r>
      <rPr>
        <sz val="10"/>
        <color indexed="10"/>
        <rFont val="標楷體"/>
        <family val="4"/>
      </rPr>
      <t>國內</t>
    </r>
    <r>
      <rPr>
        <sz val="10"/>
        <rFont val="標楷體"/>
        <family val="4"/>
      </rPr>
      <t>投信與信託部發行之</t>
    </r>
    <r>
      <rPr>
        <sz val="10"/>
        <color indexed="10"/>
        <rFont val="標楷體"/>
        <family val="4"/>
      </rPr>
      <t>共同基金名單</t>
    </r>
    <r>
      <rPr>
        <sz val="10"/>
        <rFont val="標楷體"/>
        <family val="4"/>
      </rPr>
      <t>請參照「調查手冊」</t>
    </r>
  </si>
  <si>
    <r>
      <rPr>
        <sz val="10"/>
        <rFont val="標楷體"/>
        <family val="4"/>
      </rPr>
      <t>指非營業用之出租或閒置資產，及建設公司之營建推案（待售房地、營建用地、在建房地）</t>
    </r>
  </si>
  <si>
    <r>
      <rPr>
        <sz val="10"/>
        <rFont val="標楷體"/>
        <family val="4"/>
      </rPr>
      <t>指存放在國外的各類存款</t>
    </r>
  </si>
  <si>
    <r>
      <rPr>
        <b/>
        <sz val="11"/>
        <rFont val="標楷體"/>
        <family val="4"/>
      </rPr>
      <t>電腦代號</t>
    </r>
  </si>
  <si>
    <r>
      <rPr>
        <b/>
        <sz val="11"/>
        <rFont val="標楷體"/>
        <family val="4"/>
      </rPr>
      <t>填表說明</t>
    </r>
  </si>
  <si>
    <r>
      <rPr>
        <sz val="10"/>
        <rFont val="標楷體"/>
        <family val="4"/>
      </rPr>
      <t>指庫存現金（含外幣）、零用金或週轉金</t>
    </r>
  </si>
  <si>
    <r>
      <rPr>
        <sz val="10"/>
        <rFont val="標楷體"/>
        <family val="4"/>
      </rPr>
      <t>指存於國內金融機構之新台幣支票存款、活存、活儲、</t>
    </r>
    <r>
      <rPr>
        <sz val="10"/>
        <color indexed="10"/>
        <rFont val="標楷體"/>
        <family val="4"/>
      </rPr>
      <t>在途存款</t>
    </r>
    <r>
      <rPr>
        <sz val="10"/>
        <rFont val="標楷體"/>
        <family val="4"/>
      </rPr>
      <t>、郵政劃撥存款、</t>
    </r>
    <r>
      <rPr>
        <sz val="10"/>
        <color indexed="10"/>
        <rFont val="標楷體"/>
        <family val="4"/>
      </rPr>
      <t>備償專戶</t>
    </r>
  </si>
  <si>
    <r>
      <rPr>
        <sz val="10"/>
        <rFont val="標楷體"/>
        <family val="4"/>
      </rPr>
      <t>指存於國內金融機構之新台幣定存、定儲、可轉讓定存單等</t>
    </r>
  </si>
  <si>
    <r>
      <rPr>
        <sz val="10"/>
        <rFont val="標楷體"/>
        <family val="4"/>
      </rPr>
      <t>指附條件交易</t>
    </r>
  </si>
  <si>
    <r>
      <rPr>
        <sz val="10"/>
        <rFont val="標楷體"/>
        <family val="4"/>
      </rPr>
      <t>指對公、民營企業之融通</t>
    </r>
  </si>
  <si>
    <r>
      <rPr>
        <sz val="10"/>
        <rFont val="標楷體"/>
        <family val="4"/>
      </rPr>
      <t>指對員工、個人股東或職工福利會等之融通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</si>
  <si>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</si>
  <si>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金融機構</t>
    </r>
  </si>
  <si>
    <r>
      <t xml:space="preserve">  3.</t>
    </r>
    <r>
      <rPr>
        <sz val="11"/>
        <rFont val="標楷體"/>
        <family val="4"/>
      </rPr>
      <t>企業</t>
    </r>
  </si>
  <si>
    <r>
      <t xml:space="preserve">  4.</t>
    </r>
    <r>
      <rPr>
        <sz val="11"/>
        <rFont val="標楷體"/>
        <family val="4"/>
      </rPr>
      <t>個人及非營利團體</t>
    </r>
  </si>
  <si>
    <r>
      <t xml:space="preserve">  5.</t>
    </r>
    <r>
      <rPr>
        <sz val="11"/>
        <rFont val="標楷體"/>
        <family val="4"/>
      </rPr>
      <t>國外</t>
    </r>
  </si>
  <si>
    <r>
      <rPr>
        <sz val="10"/>
        <color indexed="10"/>
        <rFont val="標楷體"/>
        <family val="4"/>
      </rPr>
      <t>前面不須加負號</t>
    </r>
    <r>
      <rPr>
        <sz val="10"/>
        <rFont val="標楷體"/>
        <family val="4"/>
      </rPr>
      <t>，為應收款項之減項科目</t>
    </r>
  </si>
  <si>
    <r>
      <rPr>
        <b/>
        <sz val="11"/>
        <rFont val="標楷體"/>
        <family val="4"/>
      </rPr>
      <t>六、國內有價證券及投資淨額</t>
    </r>
  </si>
  <si>
    <r>
      <t xml:space="preserve">  1.</t>
    </r>
    <r>
      <rPr>
        <sz val="11"/>
        <rFont val="標楷體"/>
        <family val="4"/>
      </rPr>
      <t>短期票券</t>
    </r>
    <r>
      <rPr>
        <sz val="10"/>
        <rFont val="標楷體"/>
        <family val="4"/>
      </rPr>
      <t>（商業本票、銀行承兌匯票）</t>
    </r>
  </si>
  <si>
    <r>
      <rPr>
        <sz val="10"/>
        <rFont val="標楷體"/>
        <family val="4"/>
      </rPr>
      <t>指持有國內票券金融公司或銀行承銷之商業本票、持有經銀行承兌之國內匯票</t>
    </r>
  </si>
  <si>
    <r>
      <rPr>
        <sz val="12"/>
        <rFont val="標楷體"/>
        <family val="4"/>
      </rPr>
      <t>公司名稱</t>
    </r>
    <r>
      <rPr>
        <sz val="12"/>
        <rFont val="Times New Roman"/>
        <family val="1"/>
      </rPr>
      <t>:___________________________</t>
    </r>
  </si>
  <si>
    <r>
      <rPr>
        <sz val="12"/>
        <color indexed="10"/>
        <rFont val="標楷體"/>
        <family val="4"/>
      </rPr>
      <t>單位：新台幣千元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千元以下四捨五入</t>
    </r>
    <r>
      <rPr>
        <sz val="12"/>
        <color indexed="10"/>
        <rFont val="Times New Roman"/>
        <family val="1"/>
      </rPr>
      <t>)</t>
    </r>
  </si>
  <si>
    <r>
      <rPr>
        <b/>
        <sz val="11"/>
        <rFont val="標楷體"/>
        <family val="4"/>
      </rPr>
      <t>項</t>
    </r>
    <r>
      <rPr>
        <b/>
        <sz val="11"/>
        <rFont val="Times New Roman"/>
        <family val="1"/>
      </rPr>
      <t xml:space="preserve">                                </t>
    </r>
    <r>
      <rPr>
        <b/>
        <sz val="11"/>
        <rFont val="標楷體"/>
        <family val="4"/>
      </rPr>
      <t>目</t>
    </r>
  </si>
  <si>
    <r>
      <rPr>
        <sz val="10"/>
        <rFont val="標楷體"/>
        <family val="4"/>
      </rPr>
      <t>指存於國內金融機構之存款，包括</t>
    </r>
    <r>
      <rPr>
        <sz val="10"/>
        <rFont val="Times New Roman"/>
        <family val="1"/>
      </rPr>
      <t>OBU</t>
    </r>
    <r>
      <rPr>
        <sz val="10"/>
        <rFont val="標楷體"/>
        <family val="4"/>
      </rPr>
      <t>、外商及大陸銀行在台分行（結構型商品歸入衍生金融商品）</t>
    </r>
  </si>
  <si>
    <r>
      <rPr>
        <sz val="10"/>
        <rFont val="標楷體"/>
        <family val="4"/>
      </rPr>
      <t>指存於國內金融機構之外匯活期及外匯定期存款（含本項所產生之兌換損益）</t>
    </r>
  </si>
  <si>
    <r>
      <rPr>
        <sz val="10"/>
        <rFont val="標楷體"/>
        <family val="4"/>
      </rPr>
      <t>指本項下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至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細項之和</t>
    </r>
    <r>
      <rPr>
        <sz val="10"/>
        <color indexed="10"/>
        <rFont val="標楷體"/>
        <family val="4"/>
      </rPr>
      <t>（計息）</t>
    </r>
  </si>
  <si>
    <r>
      <rPr>
        <sz val="10"/>
        <rFont val="標楷體"/>
        <family val="4"/>
      </rPr>
      <t>指本項下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至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細項之和，減第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細項後之淨額</t>
    </r>
    <r>
      <rPr>
        <sz val="10"/>
        <color indexed="10"/>
        <rFont val="標楷體"/>
        <family val="4"/>
      </rPr>
      <t>（不計息）</t>
    </r>
  </si>
  <si>
    <r>
      <rPr>
        <sz val="10"/>
        <rFont val="標楷體"/>
        <family val="4"/>
      </rPr>
      <t>請先將應收及預付款項明細資料填入附表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，並註明其科目名稱，明細表各部門合計金額會自動連結至本欄各項</t>
    </r>
  </si>
  <si>
    <r>
      <rPr>
        <sz val="10"/>
        <rFont val="標楷體"/>
        <family val="4"/>
      </rPr>
      <t>指本項下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至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細項之和，並加計評價調整後之淨額</t>
    </r>
  </si>
  <si>
    <t>淨確定福利資產</t>
  </si>
  <si>
    <t>淨確定福利負債</t>
  </si>
  <si>
    <r>
      <t>2.</t>
    </r>
    <r>
      <rPr>
        <sz val="14"/>
        <rFont val="標楷體"/>
        <family val="4"/>
      </rPr>
      <t xml:space="preserve">國外公司發行之股權證券
</t>
    </r>
    <r>
      <rPr>
        <sz val="13"/>
        <rFont val="標楷體"/>
        <family val="4"/>
      </rPr>
      <t>（基金、持股低於</t>
    </r>
    <r>
      <rPr>
        <sz val="13"/>
        <rFont val="Times New Roman"/>
        <family val="1"/>
      </rPr>
      <t>10%</t>
    </r>
    <r>
      <rPr>
        <sz val="13"/>
        <rFont val="標楷體"/>
        <family val="4"/>
      </rPr>
      <t>之股票）</t>
    </r>
  </si>
  <si>
    <r>
      <rPr>
        <sz val="10"/>
        <rFont val="標楷體"/>
        <family val="4"/>
      </rPr>
      <t>指政府（如行政院開發基金、中小企業發展基金）委託銀行貸放之各種政策性貸款（風險由政府承擔）</t>
    </r>
  </si>
  <si>
    <r>
      <rPr>
        <sz val="10"/>
        <rFont val="標楷體"/>
        <family val="4"/>
      </rPr>
      <t>指下列一及二大項之和</t>
    </r>
  </si>
  <si>
    <r>
      <rPr>
        <b/>
        <sz val="11"/>
        <rFont val="標楷體"/>
        <family val="4"/>
      </rPr>
      <t>一、實收資本</t>
    </r>
  </si>
  <si>
    <r>
      <rPr>
        <b/>
        <sz val="11"/>
        <rFont val="標楷體"/>
        <family val="4"/>
      </rPr>
      <t>二、資本公積、保留盈餘及其他權益</t>
    </r>
  </si>
  <si>
    <r>
      <rPr>
        <sz val="10"/>
        <rFont val="標楷體"/>
        <family val="4"/>
      </rPr>
      <t>股本以外之權益項目均填在此，含法定公積、特別公積、資本公積、累積盈虧、庫藏股及累積換算調整數、金融商品未實現損益等。【本項金額如為負值，請在數字前加負號】</t>
    </r>
  </si>
  <si>
    <r>
      <rPr>
        <b/>
        <sz val="12"/>
        <rFont val="標楷體"/>
        <family val="4"/>
      </rPr>
      <t>負債及權益合計</t>
    </r>
  </si>
  <si>
    <r>
      <rPr>
        <sz val="10"/>
        <rFont val="標楷體"/>
        <family val="4"/>
      </rPr>
      <t>檢誤公式</t>
    </r>
  </si>
  <si>
    <r>
      <rPr>
        <sz val="10"/>
        <rFont val="標楷體"/>
        <family val="4"/>
      </rPr>
      <t>（</t>
    </r>
    <r>
      <rPr>
        <sz val="10"/>
        <color indexed="10"/>
        <rFont val="標楷體"/>
        <family val="4"/>
      </rPr>
      <t>淨確定福利資產或負債</t>
    </r>
    <r>
      <rPr>
        <sz val="10"/>
        <rFont val="標楷體"/>
        <family val="4"/>
      </rPr>
      <t>，歸入</t>
    </r>
    <r>
      <rPr>
        <sz val="10"/>
        <color indexed="10"/>
        <rFont val="標楷體"/>
        <family val="4"/>
      </rPr>
      <t>附表</t>
    </r>
    <r>
      <rPr>
        <sz val="10"/>
        <color indexed="10"/>
        <rFont val="Times New Roman"/>
        <family val="1"/>
      </rPr>
      <t>1</t>
    </r>
    <r>
      <rPr>
        <sz val="10"/>
        <rFont val="標楷體"/>
        <family val="4"/>
      </rPr>
      <t>之個人及非營利團體部門）</t>
    </r>
  </si>
  <si>
    <r>
      <t>單位：新台幣千元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千元以下四捨五入</t>
    </r>
    <r>
      <rPr>
        <sz val="12"/>
        <color indexed="10"/>
        <rFont val="Times New Roman"/>
        <family val="1"/>
      </rPr>
      <t>)</t>
    </r>
  </si>
  <si>
    <r>
      <t>單位：新台幣千元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千元以下四捨五入</t>
    </r>
    <r>
      <rPr>
        <sz val="12"/>
        <color indexed="10"/>
        <rFont val="Times New Roman"/>
        <family val="1"/>
      </rPr>
      <t>)</t>
    </r>
  </si>
  <si>
    <r>
      <t xml:space="preserve">  </t>
    </r>
    <r>
      <rPr>
        <sz val="11"/>
        <color indexed="10"/>
        <rFont val="標楷體"/>
        <family val="4"/>
      </rPr>
      <t>減：備抵呆帳</t>
    </r>
  </si>
  <si>
    <r>
      <rPr>
        <b/>
        <sz val="11"/>
        <rFont val="標楷體"/>
        <family val="4"/>
      </rPr>
      <t>四、融通</t>
    </r>
    <r>
      <rPr>
        <b/>
        <sz val="11"/>
        <color indexed="10"/>
        <rFont val="標楷體"/>
        <family val="4"/>
      </rPr>
      <t>（計息）</t>
    </r>
  </si>
  <si>
    <r>
      <rPr>
        <b/>
        <sz val="11"/>
        <rFont val="標楷體"/>
        <family val="4"/>
      </rPr>
      <t>五、應收及預付款項淨額</t>
    </r>
    <r>
      <rPr>
        <b/>
        <sz val="11"/>
        <color indexed="10"/>
        <rFont val="標楷體"/>
        <family val="4"/>
      </rPr>
      <t>（不計息）</t>
    </r>
  </si>
  <si>
    <r>
      <rPr>
        <b/>
        <sz val="11"/>
        <rFont val="標楷體"/>
        <family val="4"/>
      </rPr>
      <t>五、應付及預收款項淨額</t>
    </r>
    <r>
      <rPr>
        <b/>
        <sz val="11"/>
        <color indexed="10"/>
        <rFont val="標楷體"/>
        <family val="4"/>
      </rPr>
      <t>（不計息）</t>
    </r>
  </si>
  <si>
    <t>十、人事及退休金準備</t>
  </si>
  <si>
    <t>十五、避險之金融負債</t>
  </si>
  <si>
    <t>十六、以攤銷後成本衡量之金融負債</t>
  </si>
  <si>
    <t>合約資產</t>
  </si>
  <si>
    <t>合約負債</t>
  </si>
  <si>
    <r>
      <t>(</t>
    </r>
    <r>
      <rPr>
        <b/>
        <sz val="14"/>
        <rFont val="標楷體"/>
        <family val="4"/>
      </rPr>
      <t>二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透過其他綜合損益按公允價值衡量之金融資產</t>
    </r>
  </si>
  <si>
    <r>
      <t>(</t>
    </r>
    <r>
      <rPr>
        <b/>
        <sz val="14"/>
        <rFont val="標楷體"/>
        <family val="4"/>
      </rPr>
      <t>四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避險之金融資產</t>
    </r>
  </si>
  <si>
    <r>
      <t>(</t>
    </r>
    <r>
      <rPr>
        <b/>
        <sz val="14"/>
        <rFont val="標楷體"/>
        <family val="4"/>
      </rPr>
      <t>五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採用權益法之投資</t>
    </r>
  </si>
  <si>
    <r>
      <t>(</t>
    </r>
    <r>
      <rPr>
        <b/>
        <sz val="14"/>
        <rFont val="標楷體"/>
        <family val="4"/>
      </rPr>
      <t>三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按攤銷後成本衡量之金融資產</t>
    </r>
  </si>
  <si>
    <t>應收技術服務費</t>
  </si>
  <si>
    <t>(一)透過損益按公允價值衡量之金融資產</t>
  </si>
  <si>
    <r>
      <t>包括未攤銷費用、商譽、開辦費、租賃權益、</t>
    </r>
    <r>
      <rPr>
        <sz val="10"/>
        <color indexed="10"/>
        <rFont val="標楷體"/>
        <family val="4"/>
      </rPr>
      <t>使用權資產</t>
    </r>
    <r>
      <rPr>
        <sz val="10"/>
        <rFont val="標楷體"/>
        <family val="4"/>
      </rPr>
      <t>、</t>
    </r>
    <r>
      <rPr>
        <sz val="10"/>
        <color indexed="10"/>
        <rFont val="標楷體"/>
        <family val="4"/>
      </rPr>
      <t>地上權、權利金</t>
    </r>
    <r>
      <rPr>
        <sz val="10"/>
        <rFont val="標楷體"/>
        <family val="4"/>
      </rPr>
      <t>、遞延資產、遞延費用、遞延退休金成本、遞延兌換損失、未實現售後租回損失、電腦軟體及用品盤存等</t>
    </r>
  </si>
  <si>
    <r>
      <rPr>
        <sz val="10"/>
        <rFont val="標楷體"/>
        <family val="4"/>
      </rPr>
      <t>指</t>
    </r>
    <r>
      <rPr>
        <sz val="10"/>
        <color indexed="10"/>
        <rFont val="標楷體"/>
        <family val="4"/>
      </rPr>
      <t>未實現利益</t>
    </r>
    <r>
      <rPr>
        <sz val="10"/>
        <color indexed="10"/>
        <rFont val="標楷體"/>
        <family val="4"/>
      </rPr>
      <t>、租賃負債</t>
    </r>
  </si>
  <si>
    <r>
      <rPr>
        <b/>
        <sz val="11"/>
        <rFont val="標楷體"/>
        <family val="4"/>
      </rPr>
      <t>十一、土地增值稅準備</t>
    </r>
  </si>
  <si>
    <r>
      <rPr>
        <sz val="10"/>
        <rFont val="標楷體"/>
        <family val="4"/>
      </rPr>
      <t>指辦理土地重估，依法提列之增值稅準備，如</t>
    </r>
    <r>
      <rPr>
        <sz val="10"/>
        <color indexed="10"/>
        <rFont val="標楷體"/>
        <family val="4"/>
      </rPr>
      <t>遞延所得稅中有，須拆出</t>
    </r>
  </si>
  <si>
    <r>
      <rPr>
        <sz val="12"/>
        <rFont val="標楷體"/>
        <family val="4"/>
      </rPr>
      <t>中央銀行經濟研究處聯絡電話：</t>
    </r>
    <r>
      <rPr>
        <sz val="12"/>
        <rFont val="Times New Roman"/>
        <family val="1"/>
      </rPr>
      <t>(02)23571764</t>
    </r>
  </si>
  <si>
    <t>退款負債</t>
  </si>
  <si>
    <r>
      <t xml:space="preserve">               </t>
    </r>
    <r>
      <rPr>
        <u val="single"/>
        <sz val="16"/>
        <rFont val="Times New Roman"/>
        <family val="1"/>
      </rPr>
      <t>111</t>
    </r>
    <r>
      <rPr>
        <u val="single"/>
        <sz val="16"/>
        <rFont val="標楷體"/>
        <family val="4"/>
      </rPr>
      <t>年金融控股公司資金狀況調查表</t>
    </r>
  </si>
  <si>
    <r>
      <t>110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12</t>
    </r>
    <r>
      <rPr>
        <b/>
        <sz val="11"/>
        <rFont val="標楷體"/>
        <family val="4"/>
      </rPr>
      <t>月底</t>
    </r>
  </si>
  <si>
    <r>
      <t xml:space="preserve">               </t>
    </r>
    <r>
      <rPr>
        <u val="single"/>
        <sz val="16"/>
        <rFont val="Times New Roman"/>
        <family val="1"/>
      </rPr>
      <t>111</t>
    </r>
    <r>
      <rPr>
        <u val="single"/>
        <sz val="16"/>
        <rFont val="標楷體"/>
        <family val="4"/>
      </rPr>
      <t>年金融控股公司資金狀況調查表</t>
    </r>
    <r>
      <rPr>
        <u val="single"/>
        <sz val="16"/>
        <rFont val="Times New Roman"/>
        <family val="1"/>
      </rPr>
      <t>(</t>
    </r>
    <r>
      <rPr>
        <u val="single"/>
        <sz val="16"/>
        <rFont val="標楷體"/>
        <family val="4"/>
      </rPr>
      <t>續</t>
    </r>
    <r>
      <rPr>
        <u val="single"/>
        <sz val="16"/>
        <rFont val="Times New Roman"/>
        <family val="1"/>
      </rPr>
      <t>)</t>
    </r>
  </si>
  <si>
    <r>
      <t>5.</t>
    </r>
    <r>
      <rPr>
        <sz val="14"/>
        <rFont val="標楷體"/>
        <family val="4"/>
      </rPr>
      <t>台灣公司發行之海外存託憑證（</t>
    </r>
    <r>
      <rPr>
        <sz val="14"/>
        <rFont val="Times New Roman"/>
        <family val="1"/>
      </rPr>
      <t>GDR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ADR</t>
    </r>
    <r>
      <rPr>
        <sz val="14"/>
        <rFont val="標楷體"/>
        <family val="4"/>
      </rPr>
      <t>）</t>
    </r>
  </si>
  <si>
    <t>應付帳款（不計息）</t>
  </si>
  <si>
    <r>
      <t>二、國內非金融機構借款</t>
    </r>
    <r>
      <rPr>
        <b/>
        <sz val="11"/>
        <color indexed="10"/>
        <rFont val="標楷體"/>
        <family val="4"/>
      </rPr>
      <t>（計息）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</si>
</sst>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_);[Red]\(0\)"/>
    <numFmt numFmtId="178" formatCode="#,##0_);[Red]\(#,##0\)"/>
    <numFmt numFmtId="179" formatCode="#,##0_ "/>
    <numFmt numFmtId="180" formatCode="0.0000"/>
    <numFmt numFmtId="181" formatCode="0.000"/>
    <numFmt numFmtId="182" formatCode="[Black]_-&quot;減:&quot;* #,##0_-;[Red]_-&quot;減:&quot;\-* #,##0_-;[Red]_-&quot;減:&quot;* &quot; &quot;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_ "/>
    <numFmt numFmtId="187" formatCode="#,##0.0_ 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0_ "/>
    <numFmt numFmtId="193" formatCode="#,##0\ "/>
    <numFmt numFmtId="194" formatCode="000"/>
    <numFmt numFmtId="195" formatCode="_-* #,##0.0_-;\-* #,##0.0_-;_-* &quot;-&quot;??_-;_-@_-"/>
    <numFmt numFmtId="196" formatCode="_-* #,##0_-;\-* #,##0_-;_-* &quot;-&quot;??_-;_-@_-"/>
    <numFmt numFmtId="197" formatCode="#,##0.000_ "/>
    <numFmt numFmtId="198" formatCode="#,##0.0000_ "/>
    <numFmt numFmtId="199" formatCode="0.0000_ "/>
    <numFmt numFmtId="200" formatCode="_-* #,##0.0000_-;\-* #,##0.0000_-;_-* &quot;-&quot;????_-;_-@_-"/>
    <numFmt numFmtId="201" formatCode="_-* #,##0.000_-;\-* #,##0.000_-;_-* &quot;-&quot;??_-;_-@_-"/>
    <numFmt numFmtId="202" formatCode="_-* #,##0.0000_-;\-* #,##0.0000_-;_-* &quot;-&quot;??_-;_-@_-"/>
    <numFmt numFmtId="203" formatCode="_-* #,##0.000_-;\-* #,##0.000_-;_-* &quot;-&quot;????_-;_-@_-"/>
    <numFmt numFmtId="204" formatCode="_-* #,##0.00_-;\-* #,##0.00_-;_-* &quot;-&quot;????_-;_-@_-"/>
    <numFmt numFmtId="205" formatCode="_-* #,##0.0_-;\-* #,##0.0_-;_-* &quot;-&quot;????_-;_-@_-"/>
    <numFmt numFmtId="206" formatCode="_-* #,##0_-;\-* #,##0_-;_-* &quot;-&quot;????_-;_-@_-"/>
    <numFmt numFmtId="207" formatCode="_-* #,##0;\-* #,##0;_-* &quot; &quot;??_-;_-@_-"/>
    <numFmt numFmtId="208" formatCode="_-* #,##0.00;\-* #,##0.00;_-* &quot;&quot;??_-;_-@_-"/>
    <numFmt numFmtId="209" formatCode="_-* #,##0_-;[Red]\-\ #,##0_-;_-* &quot;-&quot;????_-;_-@_-"/>
    <numFmt numFmtId="210" formatCode="#,##0_ ;[Red]\-#,##0\ "/>
    <numFmt numFmtId="211" formatCode="_-* #,##0;[Red]\-#,##0;_-* &quot; &quot;??_-;_-@_-"/>
    <numFmt numFmtId="212" formatCode="#,##0.0_ ;[Red]\-#,##0.0\ "/>
    <numFmt numFmtId="213" formatCode="0.0_ ;[Red]\-0.0\ "/>
  </numFmts>
  <fonts count="109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b/>
      <sz val="11"/>
      <name val="標楷體"/>
      <family val="4"/>
    </font>
    <font>
      <sz val="9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b/>
      <sz val="10"/>
      <name val="標楷體"/>
      <family val="4"/>
    </font>
    <font>
      <sz val="12"/>
      <color indexed="10"/>
      <name val="標楷體"/>
      <family val="4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標楷體"/>
      <family val="4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新細明體"/>
      <family val="1"/>
    </font>
    <font>
      <b/>
      <sz val="8"/>
      <color indexed="8"/>
      <name val="Times New Roman"/>
      <family val="1"/>
    </font>
    <font>
      <b/>
      <sz val="14"/>
      <name val="標楷體"/>
      <family val="4"/>
    </font>
    <font>
      <sz val="9"/>
      <color indexed="12"/>
      <name val="新細明體"/>
      <family val="1"/>
    </font>
    <font>
      <sz val="11"/>
      <color indexed="10"/>
      <name val="Times New Roman"/>
      <family val="1"/>
    </font>
    <font>
      <sz val="1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b/>
      <sz val="10"/>
      <color indexed="10"/>
      <name val="標楷體"/>
      <family val="4"/>
    </font>
    <font>
      <u val="single"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u val="single"/>
      <sz val="10"/>
      <name val="標楷體"/>
      <family val="4"/>
    </font>
    <font>
      <sz val="14"/>
      <color indexed="10"/>
      <name val="Times New Roman"/>
      <family val="1"/>
    </font>
    <font>
      <sz val="14"/>
      <color indexed="8"/>
      <name val="標楷體"/>
      <family val="4"/>
    </font>
    <font>
      <u val="single"/>
      <sz val="12"/>
      <color indexed="10"/>
      <name val="Times New Roman"/>
      <family val="1"/>
    </font>
    <font>
      <sz val="14"/>
      <name val="標楷體"/>
      <family val="4"/>
    </font>
    <font>
      <sz val="12"/>
      <color indexed="8"/>
      <name val="標楷體"/>
      <family val="4"/>
    </font>
    <font>
      <b/>
      <sz val="11"/>
      <color indexed="8"/>
      <name val="標楷體"/>
      <family val="4"/>
    </font>
    <font>
      <b/>
      <sz val="11"/>
      <color indexed="8"/>
      <name val="Times New Roman"/>
      <family val="1"/>
    </font>
    <font>
      <sz val="11"/>
      <name val="標楷體"/>
      <family val="4"/>
    </font>
    <font>
      <sz val="14"/>
      <color indexed="8"/>
      <name val="Times New Roman"/>
      <family val="1"/>
    </font>
    <font>
      <b/>
      <sz val="10.5"/>
      <name val="標楷體"/>
      <family val="4"/>
    </font>
    <font>
      <b/>
      <sz val="14"/>
      <color indexed="10"/>
      <name val="Times New Roman"/>
      <family val="1"/>
    </font>
    <font>
      <sz val="10"/>
      <color indexed="10"/>
      <name val="標楷體"/>
      <family val="4"/>
    </font>
    <font>
      <sz val="8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sz val="11"/>
      <color indexed="10"/>
      <name val="標楷體"/>
      <family val="4"/>
    </font>
    <font>
      <b/>
      <sz val="11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標楷體"/>
      <family val="4"/>
    </font>
    <font>
      <b/>
      <sz val="8"/>
      <name val="新細明體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DEBD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>
        <color indexed="10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dotted"/>
      <bottom style="medium"/>
    </border>
    <border>
      <left style="medium">
        <color rgb="FFFF0000"/>
      </left>
      <right style="medium">
        <color rgb="FFFF0000"/>
      </right>
      <top style="dotted"/>
      <bottom style="medium">
        <color rgb="FFFF0000"/>
      </bottom>
    </border>
    <border>
      <left style="thin"/>
      <right style="thin"/>
      <top style="dotted"/>
      <bottom style="dotted"/>
    </border>
    <border>
      <left style="medium">
        <color rgb="FFFF0000"/>
      </left>
      <right style="medium">
        <color rgb="FFFF0000"/>
      </right>
      <top style="dotted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thin"/>
      <right style="hair"/>
      <top style="medium">
        <color rgb="FFFF0000"/>
      </top>
      <bottom style="hair"/>
    </border>
    <border>
      <left style="hair"/>
      <right style="hair"/>
      <top style="medium">
        <color rgb="FFFF0000"/>
      </top>
      <bottom style="hair"/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medium">
        <color rgb="FFFF0000"/>
      </top>
      <bottom style="hair"/>
    </border>
    <border>
      <left style="medium">
        <color indexed="10"/>
      </left>
      <right>
        <color indexed="63"/>
      </right>
      <top style="hair"/>
      <bottom style="hair"/>
    </border>
    <border>
      <left style="medium">
        <color indexed="10"/>
      </left>
      <right>
        <color indexed="63"/>
      </right>
      <top style="hair"/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medium">
        <color indexed="10"/>
      </left>
      <right style="thin"/>
      <top style="hair"/>
      <bottom style="hair"/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/>
      <top style="hair"/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8"/>
      </top>
      <bottom style="hair"/>
    </border>
    <border>
      <left style="thin"/>
      <right>
        <color indexed="63"/>
      </right>
      <top style="hair"/>
      <bottom style="thin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8"/>
      </top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hair"/>
    </border>
    <border>
      <left style="thin"/>
      <right style="thin"/>
      <top style="medium">
        <color indexed="10"/>
      </top>
      <bottom style="hair"/>
    </border>
    <border>
      <left style="medium">
        <color rgb="FFFF0000"/>
      </left>
      <right>
        <color indexed="63"/>
      </right>
      <top>
        <color indexed="63"/>
      </top>
      <bottom style="hair"/>
    </border>
    <border>
      <left style="medium">
        <color rgb="FFFF0000"/>
      </left>
      <right>
        <color indexed="63"/>
      </right>
      <top style="hair"/>
      <bottom style="hair"/>
    </border>
    <border>
      <left style="medium">
        <color rgb="FFFF0000"/>
      </left>
      <right>
        <color indexed="63"/>
      </right>
      <top style="hair"/>
      <bottom style="medium">
        <color rgb="FFFF0000"/>
      </bottom>
    </border>
    <border>
      <left style="thin"/>
      <right style="thin"/>
      <top style="hair"/>
      <bottom style="medium">
        <color rgb="FFFF0000"/>
      </bottom>
    </border>
    <border>
      <left style="medium">
        <color indexed="10"/>
      </left>
      <right>
        <color indexed="63"/>
      </right>
      <top style="medium">
        <color indexed="10"/>
      </top>
      <bottom style="hair"/>
    </border>
    <border>
      <left style="thin"/>
      <right>
        <color indexed="63"/>
      </right>
      <top style="medium">
        <color rgb="FFFF0000"/>
      </top>
      <bottom style="hair"/>
    </border>
    <border>
      <left style="thin"/>
      <right style="thin"/>
      <top style="medium">
        <color rgb="FFFF0000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>
        <color rgb="FFFF0000"/>
      </right>
      <top style="hair"/>
      <bottom style="hair"/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thin"/>
      <right>
        <color indexed="63"/>
      </right>
      <top style="medium">
        <color indexed="10"/>
      </top>
      <bottom style="hair"/>
    </border>
    <border>
      <left>
        <color indexed="63"/>
      </left>
      <right>
        <color indexed="63"/>
      </right>
      <top style="medium">
        <color indexed="10"/>
      </top>
      <bottom style="hair"/>
    </border>
    <border>
      <left>
        <color indexed="63"/>
      </left>
      <right style="thin"/>
      <top style="medium">
        <color indexed="10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>
        <color rgb="FFFF0000"/>
      </bottom>
    </border>
    <border>
      <left>
        <color indexed="63"/>
      </left>
      <right>
        <color indexed="63"/>
      </right>
      <top style="hair"/>
      <bottom style="medium">
        <color rgb="FFFF0000"/>
      </bottom>
    </border>
    <border>
      <left>
        <color indexed="63"/>
      </left>
      <right style="thin"/>
      <top style="hair"/>
      <bottom style="medium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 style="hair"/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hair"/>
    </border>
    <border>
      <left>
        <color indexed="63"/>
      </left>
      <right style="thin"/>
      <top style="medium">
        <color rgb="FFFF0000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>
        <color indexed="63"/>
      </right>
      <top style="hair"/>
      <bottom style="medium">
        <color indexed="10"/>
      </bottom>
    </border>
    <border>
      <left>
        <color indexed="63"/>
      </left>
      <right>
        <color indexed="63"/>
      </right>
      <top style="hair"/>
      <bottom style="medium">
        <color indexed="10"/>
      </bottom>
    </border>
    <border>
      <left>
        <color indexed="63"/>
      </left>
      <right style="thin"/>
      <top style="hair"/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rgb="FFFF000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9" fillId="20" borderId="0" applyNumberFormat="0" applyBorder="0" applyAlignment="0" applyProtection="0"/>
    <xf numFmtId="0" fontId="90" fillId="0" borderId="2" applyNumberFormat="0" applyFill="0" applyAlignment="0" applyProtection="0"/>
    <xf numFmtId="0" fontId="91" fillId="21" borderId="0" applyNumberFormat="0" applyBorder="0" applyAlignment="0" applyProtection="0"/>
    <xf numFmtId="9" fontId="0" fillId="0" borderId="0" applyFont="0" applyFill="0" applyBorder="0" applyAlignment="0" applyProtection="0"/>
    <xf numFmtId="0" fontId="92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4" applyNumberFormat="0" applyFill="0" applyAlignment="0" applyProtection="0"/>
    <xf numFmtId="0" fontId="0" fillId="23" borderId="5" applyNumberFormat="0" applyFont="0" applyAlignment="0" applyProtection="0"/>
    <xf numFmtId="0" fontId="1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3" applyNumberFormat="0" applyAlignment="0" applyProtection="0"/>
    <xf numFmtId="0" fontId="100" fillId="22" borderId="9" applyNumberFormat="0" applyAlignment="0" applyProtection="0"/>
    <xf numFmtId="0" fontId="101" fillId="31" borderId="10" applyNumberFormat="0" applyAlignment="0" applyProtection="0"/>
    <xf numFmtId="0" fontId="102" fillId="32" borderId="0" applyNumberFormat="0" applyBorder="0" applyAlignment="0" applyProtection="0"/>
    <xf numFmtId="0" fontId="103" fillId="0" borderId="0" applyNumberFormat="0" applyFill="0" applyBorder="0" applyAlignment="0" applyProtection="0"/>
  </cellStyleXfs>
  <cellXfs count="428">
    <xf numFmtId="0" fontId="0" fillId="0" borderId="1" xfId="0" applyAlignment="1">
      <alignment/>
    </xf>
    <xf numFmtId="0" fontId="2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top"/>
    </xf>
    <xf numFmtId="179" fontId="32" fillId="0" borderId="11" xfId="0" applyNumberFormat="1" applyFont="1" applyFill="1" applyBorder="1" applyAlignment="1">
      <alignment horizontal="centerContinuous" vertical="center"/>
    </xf>
    <xf numFmtId="179" fontId="32" fillId="0" borderId="12" xfId="0" applyNumberFormat="1" applyFont="1" applyFill="1" applyBorder="1" applyAlignment="1">
      <alignment horizontal="centerContinuous" vertical="center"/>
    </xf>
    <xf numFmtId="179" fontId="32" fillId="0" borderId="13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186" fontId="7" fillId="0" borderId="0" xfId="0" applyNumberFormat="1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186" fontId="21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186" fontId="25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79" fontId="3" fillId="0" borderId="0" xfId="0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>
      <alignment/>
    </xf>
    <xf numFmtId="49" fontId="25" fillId="33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179" fontId="21" fillId="0" borderId="0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top"/>
    </xf>
    <xf numFmtId="0" fontId="7" fillId="0" borderId="30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32" fillId="0" borderId="33" xfId="0" applyFont="1" applyFill="1" applyBorder="1" applyAlignment="1">
      <alignment horizontal="left" vertical="center"/>
    </xf>
    <xf numFmtId="0" fontId="7" fillId="33" borderId="30" xfId="0" applyFont="1" applyFill="1" applyBorder="1" applyAlignment="1" applyProtection="1">
      <alignment horizontal="left" vertical="center"/>
      <protection/>
    </xf>
    <xf numFmtId="0" fontId="32" fillId="33" borderId="31" xfId="0" applyFont="1" applyFill="1" applyBorder="1" applyAlignment="1" applyProtection="1">
      <alignment horizontal="left" vertical="center"/>
      <protection/>
    </xf>
    <xf numFmtId="0" fontId="32" fillId="33" borderId="32" xfId="0" applyFont="1" applyFill="1" applyBorder="1" applyAlignment="1" applyProtection="1">
      <alignment horizontal="left" vertical="center"/>
      <protection/>
    </xf>
    <xf numFmtId="0" fontId="32" fillId="33" borderId="33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179" fontId="3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79" fontId="27" fillId="0" borderId="0" xfId="0" applyNumberFormat="1" applyFont="1" applyFill="1" applyBorder="1" applyAlignment="1" applyProtection="1">
      <alignment vertical="center"/>
      <protection locked="0"/>
    </xf>
    <xf numFmtId="179" fontId="35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/>
    </xf>
    <xf numFmtId="179" fontId="25" fillId="0" borderId="0" xfId="0" applyNumberFormat="1" applyFont="1" applyFill="1" applyBorder="1" applyAlignment="1" applyProtection="1">
      <alignment horizontal="right"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179" fontId="49" fillId="0" borderId="34" xfId="0" applyNumberFormat="1" applyFont="1" applyFill="1" applyBorder="1" applyAlignment="1" applyProtection="1">
      <alignment vertical="center"/>
      <protection locked="0"/>
    </xf>
    <xf numFmtId="179" fontId="49" fillId="0" borderId="25" xfId="0" applyNumberFormat="1" applyFont="1" applyFill="1" applyBorder="1" applyAlignment="1" applyProtection="1">
      <alignment vertical="center"/>
      <protection locked="0"/>
    </xf>
    <xf numFmtId="0" fontId="49" fillId="0" borderId="0" xfId="0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179" fontId="49" fillId="0" borderId="35" xfId="0" applyNumberFormat="1" applyFont="1" applyFill="1" applyBorder="1" applyAlignment="1" applyProtection="1">
      <alignment vertical="center"/>
      <protection locked="0"/>
    </xf>
    <xf numFmtId="179" fontId="49" fillId="0" borderId="36" xfId="0" applyNumberFormat="1" applyFont="1" applyFill="1" applyBorder="1" applyAlignment="1" applyProtection="1">
      <alignment vertical="center"/>
      <protection locked="0"/>
    </xf>
    <xf numFmtId="179" fontId="49" fillId="0" borderId="1" xfId="0" applyNumberFormat="1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horizontal="right" vertical="center"/>
      <protection locked="0"/>
    </xf>
    <xf numFmtId="179" fontId="42" fillId="0" borderId="0" xfId="0" applyNumberFormat="1" applyFont="1" applyFill="1" applyBorder="1" applyAlignment="1" applyProtection="1">
      <alignment vertical="center"/>
      <protection locked="0"/>
    </xf>
    <xf numFmtId="49" fontId="53" fillId="0" borderId="0" xfId="0" applyNumberFormat="1" applyFont="1" applyFill="1" applyBorder="1" applyAlignment="1" applyProtection="1">
      <alignment horizontal="center" vertical="center"/>
      <protection locked="0"/>
    </xf>
    <xf numFmtId="49" fontId="53" fillId="0" borderId="0" xfId="0" applyNumberFormat="1" applyFont="1" applyFill="1" applyBorder="1" applyAlignment="1" applyProtection="1">
      <alignment vertical="center"/>
      <protection locked="0"/>
    </xf>
    <xf numFmtId="49" fontId="53" fillId="0" borderId="0" xfId="0" applyNumberFormat="1" applyFont="1" applyFill="1" applyBorder="1" applyAlignment="1" applyProtection="1">
      <alignment horizontal="left" vertical="center"/>
      <protection locked="0"/>
    </xf>
    <xf numFmtId="49" fontId="53" fillId="0" borderId="0" xfId="0" applyNumberFormat="1" applyFont="1" applyFill="1" applyBorder="1" applyAlignment="1" applyProtection="1">
      <alignment horizontal="right" vertical="center"/>
      <protection locked="0"/>
    </xf>
    <xf numFmtId="179" fontId="3" fillId="0" borderId="27" xfId="0" applyNumberFormat="1" applyFont="1" applyFill="1" applyBorder="1" applyAlignment="1" applyProtection="1">
      <alignment vertical="center" shrinkToFit="1"/>
      <protection locked="0"/>
    </xf>
    <xf numFmtId="179" fontId="3" fillId="0" borderId="28" xfId="0" applyNumberFormat="1" applyFont="1" applyFill="1" applyBorder="1" applyAlignment="1" applyProtection="1">
      <alignment vertical="center" shrinkToFit="1"/>
      <protection locked="0"/>
    </xf>
    <xf numFmtId="179" fontId="3" fillId="0" borderId="37" xfId="0" applyNumberFormat="1" applyFont="1" applyFill="1" applyBorder="1" applyAlignment="1" applyProtection="1">
      <alignment vertical="center" shrinkToFit="1"/>
      <protection locked="0"/>
    </xf>
    <xf numFmtId="179" fontId="3" fillId="0" borderId="26" xfId="0" applyNumberFormat="1" applyFont="1" applyFill="1" applyBorder="1" applyAlignment="1" applyProtection="1">
      <alignment vertical="center" shrinkToFit="1"/>
      <protection locked="0"/>
    </xf>
    <xf numFmtId="179" fontId="3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Border="1" applyAlignment="1">
      <alignment horizontal="left" vertical="center"/>
    </xf>
    <xf numFmtId="0" fontId="49" fillId="0" borderId="0" xfId="0" applyNumberFormat="1" applyFont="1" applyBorder="1" applyAlignment="1">
      <alignment horizontal="left" vertical="center"/>
    </xf>
    <xf numFmtId="210" fontId="3" fillId="0" borderId="34" xfId="0" applyNumberFormat="1" applyFont="1" applyFill="1" applyBorder="1" applyAlignment="1" applyProtection="1">
      <alignment vertical="center" shrinkToFit="1"/>
      <protection locked="0"/>
    </xf>
    <xf numFmtId="210" fontId="3" fillId="0" borderId="25" xfId="0" applyNumberFormat="1" applyFont="1" applyFill="1" applyBorder="1" applyAlignment="1" applyProtection="1">
      <alignment vertical="center" shrinkToFit="1"/>
      <protection locked="0"/>
    </xf>
    <xf numFmtId="210" fontId="3" fillId="0" borderId="38" xfId="0" applyNumberFormat="1" applyFont="1" applyFill="1" applyBorder="1" applyAlignment="1" applyProtection="1">
      <alignment vertical="center" shrinkToFit="1"/>
      <protection locked="0"/>
    </xf>
    <xf numFmtId="210" fontId="3" fillId="0" borderId="27" xfId="0" applyNumberFormat="1" applyFont="1" applyFill="1" applyBorder="1" applyAlignment="1" applyProtection="1">
      <alignment vertical="center" shrinkToFit="1"/>
      <protection locked="0"/>
    </xf>
    <xf numFmtId="210" fontId="3" fillId="0" borderId="37" xfId="0" applyNumberFormat="1" applyFont="1" applyFill="1" applyBorder="1" applyAlignment="1" applyProtection="1">
      <alignment vertical="center" shrinkToFit="1"/>
      <protection locked="0"/>
    </xf>
    <xf numFmtId="210" fontId="3" fillId="0" borderId="28" xfId="0" applyNumberFormat="1" applyFont="1" applyFill="1" applyBorder="1" applyAlignment="1" applyProtection="1">
      <alignment vertical="center" shrinkToFit="1"/>
      <protection locked="0"/>
    </xf>
    <xf numFmtId="210" fontId="3" fillId="0" borderId="26" xfId="0" applyNumberFormat="1" applyFont="1" applyFill="1" applyBorder="1" applyAlignment="1" applyProtection="1">
      <alignment vertical="center" shrinkToFit="1"/>
      <protection locked="0"/>
    </xf>
    <xf numFmtId="210" fontId="3" fillId="0" borderId="36" xfId="0" applyNumberFormat="1" applyFont="1" applyFill="1" applyBorder="1" applyAlignment="1" applyProtection="1">
      <alignment vertical="center" shrinkToFit="1"/>
      <protection locked="0"/>
    </xf>
    <xf numFmtId="210" fontId="3" fillId="0" borderId="35" xfId="0" applyNumberFormat="1" applyFont="1" applyFill="1" applyBorder="1" applyAlignment="1" applyProtection="1">
      <alignment vertical="center" shrinkToFit="1"/>
      <protection locked="0"/>
    </xf>
    <xf numFmtId="210" fontId="104" fillId="34" borderId="39" xfId="0" applyNumberFormat="1" applyFont="1" applyFill="1" applyBorder="1" applyAlignment="1">
      <alignment vertical="center"/>
    </xf>
    <xf numFmtId="210" fontId="63" fillId="34" borderId="35" xfId="0" applyNumberFormat="1" applyFont="1" applyFill="1" applyBorder="1" applyAlignment="1">
      <alignment vertical="center"/>
    </xf>
    <xf numFmtId="210" fontId="63" fillId="34" borderId="1" xfId="0" applyNumberFormat="1" applyFont="1" applyFill="1" applyBorder="1" applyAlignment="1">
      <alignment vertical="center"/>
    </xf>
    <xf numFmtId="210" fontId="105" fillId="34" borderId="40" xfId="0" applyNumberFormat="1" applyFont="1" applyFill="1" applyBorder="1" applyAlignment="1" applyProtection="1">
      <alignment vertical="center" shrinkToFit="1"/>
      <protection/>
    </xf>
    <xf numFmtId="210" fontId="105" fillId="34" borderId="41" xfId="0" applyNumberFormat="1" applyFont="1" applyFill="1" applyBorder="1" applyAlignment="1" applyProtection="1">
      <alignment vertical="center" shrinkToFit="1"/>
      <protection/>
    </xf>
    <xf numFmtId="210" fontId="105" fillId="34" borderId="41" xfId="0" applyNumberFormat="1" applyFont="1" applyFill="1" applyBorder="1" applyAlignment="1" applyProtection="1">
      <alignment vertical="center"/>
      <protection/>
    </xf>
    <xf numFmtId="210" fontId="105" fillId="34" borderId="42" xfId="0" applyNumberFormat="1" applyFont="1" applyFill="1" applyBorder="1" applyAlignment="1" applyProtection="1">
      <alignment vertical="center" shrinkToFit="1"/>
      <protection/>
    </xf>
    <xf numFmtId="210" fontId="105" fillId="34" borderId="43" xfId="0" applyNumberFormat="1" applyFont="1" applyFill="1" applyBorder="1" applyAlignment="1" applyProtection="1">
      <alignment vertical="center" shrinkToFit="1"/>
      <protection/>
    </xf>
    <xf numFmtId="210" fontId="105" fillId="34" borderId="43" xfId="0" applyNumberFormat="1" applyFont="1" applyFill="1" applyBorder="1" applyAlignment="1" applyProtection="1">
      <alignment vertical="center"/>
      <protection/>
    </xf>
    <xf numFmtId="0" fontId="4" fillId="0" borderId="44" xfId="0" applyFont="1" applyFill="1" applyBorder="1" applyAlignment="1" applyProtection="1">
      <alignment vertical="center"/>
      <protection/>
    </xf>
    <xf numFmtId="179" fontId="59" fillId="0" borderId="45" xfId="0" applyNumberFormat="1" applyFont="1" applyFill="1" applyBorder="1" applyAlignment="1" applyProtection="1">
      <alignment horizontal="center" vertical="center"/>
      <protection/>
    </xf>
    <xf numFmtId="179" fontId="59" fillId="0" borderId="0" xfId="0" applyNumberFormat="1" applyFont="1" applyFill="1" applyBorder="1" applyAlignment="1" applyProtection="1">
      <alignment horizontal="center" vertical="center"/>
      <protection/>
    </xf>
    <xf numFmtId="179" fontId="59" fillId="0" borderId="46" xfId="0" applyNumberFormat="1" applyFont="1" applyFill="1" applyBorder="1" applyAlignment="1" applyProtection="1">
      <alignment horizontal="center" vertical="center"/>
      <protection/>
    </xf>
    <xf numFmtId="0" fontId="49" fillId="0" borderId="35" xfId="0" applyFont="1" applyFill="1" applyBorder="1" applyAlignment="1" applyProtection="1">
      <alignment vertical="center" wrapText="1"/>
      <protection/>
    </xf>
    <xf numFmtId="0" fontId="49" fillId="0" borderId="1" xfId="0" applyFont="1" applyFill="1" applyBorder="1" applyAlignment="1" applyProtection="1">
      <alignment vertical="center" wrapText="1"/>
      <protection/>
    </xf>
    <xf numFmtId="210" fontId="2" fillId="33" borderId="47" xfId="0" applyNumberFormat="1" applyFont="1" applyFill="1" applyBorder="1" applyAlignment="1" applyProtection="1">
      <alignment vertical="center"/>
      <protection locked="0"/>
    </xf>
    <xf numFmtId="210" fontId="2" fillId="33" borderId="48" xfId="0" applyNumberFormat="1" applyFont="1" applyFill="1" applyBorder="1" applyAlignment="1" applyProtection="1">
      <alignment vertical="center"/>
      <protection locked="0"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3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3" fontId="28" fillId="35" borderId="51" xfId="0" applyNumberFormat="1" applyFont="1" applyFill="1" applyBorder="1" applyAlignment="1">
      <alignment vertical="center"/>
    </xf>
    <xf numFmtId="3" fontId="2" fillId="35" borderId="52" xfId="0" applyNumberFormat="1" applyFont="1" applyFill="1" applyBorder="1" applyAlignment="1">
      <alignment vertical="center"/>
    </xf>
    <xf numFmtId="3" fontId="28" fillId="35" borderId="52" xfId="0" applyNumberFormat="1" applyFont="1" applyFill="1" applyBorder="1" applyAlignment="1">
      <alignment vertical="center"/>
    </xf>
    <xf numFmtId="3" fontId="2" fillId="35" borderId="53" xfId="0" applyNumberFormat="1" applyFont="1" applyFill="1" applyBorder="1" applyAlignment="1">
      <alignment vertical="center"/>
    </xf>
    <xf numFmtId="3" fontId="2" fillId="35" borderId="51" xfId="0" applyNumberFormat="1" applyFont="1" applyFill="1" applyBorder="1" applyAlignment="1">
      <alignment vertical="center"/>
    </xf>
    <xf numFmtId="3" fontId="28" fillId="35" borderId="54" xfId="0" applyNumberFormat="1" applyFont="1" applyFill="1" applyBorder="1" applyAlignment="1">
      <alignment vertical="center"/>
    </xf>
    <xf numFmtId="3" fontId="28" fillId="35" borderId="55" xfId="0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left" vertical="center"/>
      <protection/>
    </xf>
    <xf numFmtId="0" fontId="8" fillId="33" borderId="56" xfId="0" applyFont="1" applyFill="1" applyBorder="1" applyAlignment="1" applyProtection="1">
      <alignment horizontal="left" vertical="center"/>
      <protection/>
    </xf>
    <xf numFmtId="0" fontId="8" fillId="33" borderId="27" xfId="0" applyFont="1" applyFill="1" applyBorder="1" applyAlignment="1">
      <alignment horizontal="center" vertical="center"/>
    </xf>
    <xf numFmtId="0" fontId="8" fillId="33" borderId="57" xfId="0" applyFont="1" applyFill="1" applyBorder="1" applyAlignment="1" applyProtection="1">
      <alignment horizontal="left" vertical="center"/>
      <protection/>
    </xf>
    <xf numFmtId="0" fontId="8" fillId="33" borderId="29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>
      <alignment horizontal="center" vertical="center"/>
    </xf>
    <xf numFmtId="0" fontId="30" fillId="0" borderId="58" xfId="0" applyFont="1" applyFill="1" applyBorder="1" applyAlignment="1" applyProtection="1">
      <alignment vertical="center"/>
      <protection/>
    </xf>
    <xf numFmtId="3" fontId="28" fillId="35" borderId="59" xfId="0" applyNumberFormat="1" applyFont="1" applyFill="1" applyBorder="1" applyAlignment="1" applyProtection="1">
      <alignment vertical="center"/>
      <protection/>
    </xf>
    <xf numFmtId="3" fontId="2" fillId="35" borderId="60" xfId="0" applyNumberFormat="1" applyFont="1" applyFill="1" applyBorder="1" applyAlignment="1" applyProtection="1">
      <alignment vertical="center"/>
      <protection/>
    </xf>
    <xf numFmtId="3" fontId="28" fillId="35" borderId="60" xfId="0" applyNumberFormat="1" applyFont="1" applyFill="1" applyBorder="1" applyAlignment="1" applyProtection="1">
      <alignment vertical="center"/>
      <protection/>
    </xf>
    <xf numFmtId="3" fontId="28" fillId="35" borderId="61" xfId="0" applyNumberFormat="1" applyFont="1" applyFill="1" applyBorder="1" applyAlignment="1" applyProtection="1">
      <alignment vertical="center"/>
      <protection/>
    </xf>
    <xf numFmtId="0" fontId="42" fillId="0" borderId="62" xfId="0" applyFont="1" applyFill="1" applyBorder="1" applyAlignment="1" applyProtection="1">
      <alignment vertical="center" wrapText="1"/>
      <protection/>
    </xf>
    <xf numFmtId="0" fontId="42" fillId="0" borderId="39" xfId="0" applyFont="1" applyFill="1" applyBorder="1" applyAlignment="1" applyProtection="1">
      <alignment vertical="center" wrapText="1"/>
      <protection/>
    </xf>
    <xf numFmtId="179" fontId="49" fillId="0" borderId="63" xfId="0" applyNumberFormat="1" applyFont="1" applyFill="1" applyBorder="1" applyAlignment="1" applyProtection="1">
      <alignment vertical="center"/>
      <protection locked="0"/>
    </xf>
    <xf numFmtId="210" fontId="63" fillId="34" borderId="62" xfId="0" applyNumberFormat="1" applyFont="1" applyFill="1" applyBorder="1" applyAlignment="1">
      <alignment vertical="center"/>
    </xf>
    <xf numFmtId="210" fontId="63" fillId="34" borderId="64" xfId="0" applyNumberFormat="1" applyFont="1" applyFill="1" applyBorder="1" applyAlignment="1">
      <alignment vertical="center"/>
    </xf>
    <xf numFmtId="210" fontId="63" fillId="34" borderId="65" xfId="0" applyNumberFormat="1" applyFont="1" applyFill="1" applyBorder="1" applyAlignment="1">
      <alignment vertical="center"/>
    </xf>
    <xf numFmtId="210" fontId="63" fillId="34" borderId="66" xfId="0" applyNumberFormat="1" applyFont="1" applyFill="1" applyBorder="1" applyAlignment="1">
      <alignment vertical="center"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49" fontId="5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right" vertical="center"/>
      <protection/>
    </xf>
    <xf numFmtId="0" fontId="7" fillId="0" borderId="68" xfId="0" applyFont="1" applyFill="1" applyBorder="1" applyAlignment="1" applyProtection="1">
      <alignment vertical="center"/>
      <protection/>
    </xf>
    <xf numFmtId="179" fontId="59" fillId="0" borderId="64" xfId="0" applyNumberFormat="1" applyFont="1" applyFill="1" applyBorder="1" applyAlignment="1" applyProtection="1">
      <alignment horizontal="center" vertical="center"/>
      <protection/>
    </xf>
    <xf numFmtId="179" fontId="3" fillId="0" borderId="25" xfId="0" applyNumberFormat="1" applyFont="1" applyFill="1" applyBorder="1" applyAlignment="1" applyProtection="1">
      <alignment vertical="center" shrinkToFit="1"/>
      <protection locked="0"/>
    </xf>
    <xf numFmtId="179" fontId="31" fillId="34" borderId="42" xfId="0" applyNumberFormat="1" applyFont="1" applyFill="1" applyBorder="1" applyAlignment="1" applyProtection="1">
      <alignment horizontal="center" vertical="center" shrinkToFit="1"/>
      <protection/>
    </xf>
    <xf numFmtId="179" fontId="31" fillId="34" borderId="69" xfId="0" applyNumberFormat="1" applyFont="1" applyFill="1" applyBorder="1" applyAlignment="1" applyProtection="1">
      <alignment horizontal="center" vertical="center" shrinkToFit="1"/>
      <protection/>
    </xf>
    <xf numFmtId="179" fontId="31" fillId="34" borderId="70" xfId="0" applyNumberFormat="1" applyFont="1" applyFill="1" applyBorder="1" applyAlignment="1" applyProtection="1">
      <alignment horizontal="center" vertical="center" shrinkToFit="1"/>
      <protection/>
    </xf>
    <xf numFmtId="179" fontId="3" fillId="0" borderId="71" xfId="0" applyNumberFormat="1" applyFont="1" applyFill="1" applyBorder="1" applyAlignment="1" applyProtection="1">
      <alignment vertical="center" shrinkToFit="1"/>
      <protection locked="0"/>
    </xf>
    <xf numFmtId="179" fontId="3" fillId="0" borderId="34" xfId="0" applyNumberFormat="1" applyFont="1" applyFill="1" applyBorder="1" applyAlignment="1" applyProtection="1">
      <alignment vertical="center" shrinkToFit="1"/>
      <protection locked="0"/>
    </xf>
    <xf numFmtId="179" fontId="3" fillId="0" borderId="38" xfId="0" applyNumberFormat="1" applyFont="1" applyFill="1" applyBorder="1" applyAlignment="1" applyProtection="1">
      <alignment vertical="center" shrinkToFit="1"/>
      <protection locked="0"/>
    </xf>
    <xf numFmtId="179" fontId="31" fillId="34" borderId="40" xfId="0" applyNumberFormat="1" applyFont="1" applyFill="1" applyBorder="1" applyAlignment="1" applyProtection="1">
      <alignment horizontal="center" vertical="center" shrinkToFit="1"/>
      <protection/>
    </xf>
    <xf numFmtId="179" fontId="31" fillId="34" borderId="72" xfId="0" applyNumberFormat="1" applyFont="1" applyFill="1" applyBorder="1" applyAlignment="1" applyProtection="1">
      <alignment horizontal="center" vertical="center" shrinkToFit="1"/>
      <protection/>
    </xf>
    <xf numFmtId="0" fontId="24" fillId="0" borderId="0" xfId="0" applyFont="1" applyFill="1" applyBorder="1" applyAlignment="1" applyProtection="1">
      <alignment vertical="center"/>
      <protection locked="0"/>
    </xf>
    <xf numFmtId="179" fontId="59" fillId="0" borderId="73" xfId="0" applyNumberFormat="1" applyFont="1" applyFill="1" applyBorder="1" applyAlignment="1" applyProtection="1">
      <alignment horizontal="center" vertical="center"/>
      <protection/>
    </xf>
    <xf numFmtId="179" fontId="59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vertical="center"/>
      <protection locked="0"/>
    </xf>
    <xf numFmtId="0" fontId="20" fillId="0" borderId="75" xfId="0" applyFont="1" applyFill="1" applyBorder="1" applyAlignment="1" applyProtection="1">
      <alignment vertical="center"/>
      <protection locked="0"/>
    </xf>
    <xf numFmtId="179" fontId="3" fillId="0" borderId="75" xfId="0" applyNumberFormat="1" applyFont="1" applyFill="1" applyBorder="1" applyAlignment="1" applyProtection="1">
      <alignment vertical="center"/>
      <protection locked="0"/>
    </xf>
    <xf numFmtId="0" fontId="7" fillId="0" borderId="75" xfId="0" applyFont="1" applyFill="1" applyBorder="1" applyAlignment="1" applyProtection="1">
      <alignment vertical="center"/>
      <protection locked="0"/>
    </xf>
    <xf numFmtId="0" fontId="21" fillId="0" borderId="75" xfId="0" applyFont="1" applyFill="1" applyBorder="1" applyAlignment="1" applyProtection="1">
      <alignment vertical="center"/>
      <protection locked="0"/>
    </xf>
    <xf numFmtId="179" fontId="38" fillId="0" borderId="75" xfId="0" applyNumberFormat="1" applyFont="1" applyFill="1" applyBorder="1" applyAlignment="1" applyProtection="1">
      <alignment vertical="center"/>
      <protection locked="0"/>
    </xf>
    <xf numFmtId="0" fontId="8" fillId="0" borderId="32" xfId="0" applyFont="1" applyFill="1" applyBorder="1" applyAlignment="1">
      <alignment horizontal="left" vertical="center"/>
    </xf>
    <xf numFmtId="0" fontId="8" fillId="0" borderId="71" xfId="0" applyFont="1" applyFill="1" applyBorder="1" applyAlignment="1" applyProtection="1">
      <alignment horizontal="left" vertical="center"/>
      <protection/>
    </xf>
    <xf numFmtId="0" fontId="8" fillId="0" borderId="76" xfId="0" applyFont="1" applyFill="1" applyBorder="1" applyAlignment="1" applyProtection="1">
      <alignment horizontal="left" vertical="center"/>
      <protection/>
    </xf>
    <xf numFmtId="0" fontId="8" fillId="0" borderId="56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77" xfId="0" applyFont="1" applyFill="1" applyBorder="1" applyAlignment="1">
      <alignment horizontal="left" vertical="center"/>
    </xf>
    <xf numFmtId="0" fontId="32" fillId="0" borderId="78" xfId="0" applyFont="1" applyFill="1" applyBorder="1" applyAlignment="1">
      <alignment horizontal="left" vertical="center" wrapText="1"/>
    </xf>
    <xf numFmtId="0" fontId="21" fillId="36" borderId="0" xfId="0" applyFont="1" applyFill="1" applyBorder="1" applyAlignment="1">
      <alignment vertical="center"/>
    </xf>
    <xf numFmtId="0" fontId="32" fillId="33" borderId="33" xfId="0" applyFont="1" applyFill="1" applyBorder="1" applyAlignment="1" applyProtection="1">
      <alignment horizontal="left" vertical="center" wrapText="1"/>
      <protection/>
    </xf>
    <xf numFmtId="179" fontId="10" fillId="0" borderId="28" xfId="0" applyNumberFormat="1" applyFont="1" applyFill="1" applyBorder="1" applyAlignment="1" applyProtection="1">
      <alignment vertical="center" shrinkToFit="1"/>
      <protection locked="0"/>
    </xf>
    <xf numFmtId="179" fontId="10" fillId="0" borderId="27" xfId="0" applyNumberFormat="1" applyFont="1" applyFill="1" applyBorder="1" applyAlignment="1" applyProtection="1">
      <alignment vertical="center" shrinkToFit="1"/>
      <protection locked="0"/>
    </xf>
    <xf numFmtId="179" fontId="10" fillId="0" borderId="26" xfId="0" applyNumberFormat="1" applyFont="1" applyFill="1" applyBorder="1" applyAlignment="1" applyProtection="1">
      <alignment vertical="center" shrinkToFit="1"/>
      <protection locked="0"/>
    </xf>
    <xf numFmtId="179" fontId="10" fillId="0" borderId="25" xfId="0" applyNumberFormat="1" applyFont="1" applyFill="1" applyBorder="1" applyAlignment="1" applyProtection="1">
      <alignment vertical="center" shrinkToFit="1"/>
      <protection locked="0"/>
    </xf>
    <xf numFmtId="179" fontId="3" fillId="0" borderId="27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179" fontId="3" fillId="0" borderId="25" xfId="0" applyNumberFormat="1" applyFont="1" applyFill="1" applyBorder="1" applyAlignment="1" applyProtection="1">
      <alignment vertical="center" shrinkToFit="1"/>
      <protection/>
    </xf>
    <xf numFmtId="179" fontId="3" fillId="0" borderId="26" xfId="0" applyNumberFormat="1" applyFont="1" applyFill="1" applyBorder="1" applyAlignment="1" applyProtection="1">
      <alignment vertical="center" shrinkToFit="1"/>
      <protection/>
    </xf>
    <xf numFmtId="179" fontId="3" fillId="0" borderId="27" xfId="0" applyNumberFormat="1" applyFont="1" applyFill="1" applyBorder="1" applyAlignment="1" applyProtection="1">
      <alignment vertical="center" shrinkToFit="1"/>
      <protection/>
    </xf>
    <xf numFmtId="179" fontId="4" fillId="37" borderId="79" xfId="0" applyNumberFormat="1" applyFont="1" applyFill="1" applyBorder="1" applyAlignment="1" applyProtection="1">
      <alignment vertical="center" shrinkToFit="1"/>
      <protection/>
    </xf>
    <xf numFmtId="179" fontId="3" fillId="0" borderId="28" xfId="0" applyNumberFormat="1" applyFont="1" applyFill="1" applyBorder="1" applyAlignment="1" applyProtection="1">
      <alignment vertical="center" shrinkToFit="1"/>
      <protection/>
    </xf>
    <xf numFmtId="179" fontId="10" fillId="0" borderId="28" xfId="0" applyNumberFormat="1" applyFont="1" applyFill="1" applyBorder="1" applyAlignment="1" applyProtection="1">
      <alignment vertical="center" shrinkToFit="1"/>
      <protection/>
    </xf>
    <xf numFmtId="210" fontId="4" fillId="37" borderId="79" xfId="0" applyNumberFormat="1" applyFont="1" applyFill="1" applyBorder="1" applyAlignment="1" applyProtection="1">
      <alignment vertical="center"/>
      <protection/>
    </xf>
    <xf numFmtId="210" fontId="4" fillId="37" borderId="80" xfId="0" applyNumberFormat="1" applyFont="1" applyFill="1" applyBorder="1" applyAlignment="1" applyProtection="1">
      <alignment vertical="center"/>
      <protection/>
    </xf>
    <xf numFmtId="179" fontId="4" fillId="37" borderId="80" xfId="0" applyNumberFormat="1" applyFont="1" applyFill="1" applyBorder="1" applyAlignment="1" applyProtection="1">
      <alignment vertical="center" shrinkToFit="1"/>
      <protection/>
    </xf>
    <xf numFmtId="179" fontId="49" fillId="38" borderId="1" xfId="0" applyNumberFormat="1" applyFont="1" applyFill="1" applyBorder="1" applyAlignment="1" applyProtection="1">
      <alignment vertical="center"/>
      <protection/>
    </xf>
    <xf numFmtId="179" fontId="49" fillId="38" borderId="58" xfId="0" applyNumberFormat="1" applyFont="1" applyFill="1" applyBorder="1" applyAlignment="1" applyProtection="1">
      <alignment vertical="center"/>
      <protection/>
    </xf>
    <xf numFmtId="179" fontId="49" fillId="38" borderId="63" xfId="0" applyNumberFormat="1" applyFont="1" applyFill="1" applyBorder="1" applyAlignment="1" applyProtection="1">
      <alignment vertical="center"/>
      <protection/>
    </xf>
    <xf numFmtId="179" fontId="49" fillId="38" borderId="35" xfId="0" applyNumberFormat="1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179" fontId="21" fillId="0" borderId="0" xfId="0" applyNumberFormat="1" applyFont="1" applyFill="1" applyBorder="1" applyAlignment="1" applyProtection="1">
      <alignment vertical="center"/>
      <protection/>
    </xf>
    <xf numFmtId="3" fontId="26" fillId="35" borderId="59" xfId="0" applyNumberFormat="1" applyFont="1" applyFill="1" applyBorder="1" applyAlignment="1">
      <alignment vertical="center"/>
    </xf>
    <xf numFmtId="0" fontId="8" fillId="0" borderId="81" xfId="0" applyFont="1" applyFill="1" applyBorder="1" applyAlignment="1" applyProtection="1">
      <alignment horizontal="left" vertical="center"/>
      <protection/>
    </xf>
    <xf numFmtId="0" fontId="8" fillId="0" borderId="82" xfId="0" applyFont="1" applyFill="1" applyBorder="1" applyAlignment="1" applyProtection="1">
      <alignment horizontal="center" vertical="center"/>
      <protection/>
    </xf>
    <xf numFmtId="0" fontId="8" fillId="0" borderId="83" xfId="0" applyFont="1" applyFill="1" applyBorder="1" applyAlignment="1">
      <alignment horizontal="left" vertical="center"/>
    </xf>
    <xf numFmtId="0" fontId="8" fillId="0" borderId="84" xfId="0" applyFont="1" applyFill="1" applyBorder="1" applyAlignment="1">
      <alignment horizontal="left" vertical="center"/>
    </xf>
    <xf numFmtId="0" fontId="8" fillId="0" borderId="85" xfId="0" applyFont="1" applyFill="1" applyBorder="1" applyAlignment="1">
      <alignment horizontal="left" vertical="center"/>
    </xf>
    <xf numFmtId="0" fontId="8" fillId="0" borderId="8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33" borderId="87" xfId="0" applyFont="1" applyFill="1" applyBorder="1" applyAlignment="1" applyProtection="1">
      <alignment horizontal="left" vertical="center"/>
      <protection/>
    </xf>
    <xf numFmtId="0" fontId="8" fillId="33" borderId="82" xfId="0" applyFont="1" applyFill="1" applyBorder="1" applyAlignment="1">
      <alignment horizontal="center" vertical="center"/>
    </xf>
    <xf numFmtId="0" fontId="50" fillId="0" borderId="1" xfId="0" applyFont="1" applyBorder="1" applyAlignment="1" applyProtection="1">
      <alignment vertical="center"/>
      <protection/>
    </xf>
    <xf numFmtId="0" fontId="8" fillId="0" borderId="88" xfId="0" applyFont="1" applyFill="1" applyBorder="1" applyAlignment="1">
      <alignment horizontal="left" vertical="center"/>
    </xf>
    <xf numFmtId="0" fontId="8" fillId="0" borderId="8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9" fontId="65" fillId="0" borderId="0" xfId="0" applyNumberFormat="1" applyFont="1" applyFill="1" applyBorder="1" applyAlignment="1">
      <alignment/>
    </xf>
    <xf numFmtId="0" fontId="32" fillId="33" borderId="31" xfId="0" applyFont="1" applyFill="1" applyBorder="1" applyAlignment="1" applyProtection="1">
      <alignment horizontal="left" vertical="center" wrapText="1"/>
      <protection/>
    </xf>
    <xf numFmtId="0" fontId="7" fillId="0" borderId="58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06" fillId="0" borderId="31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33" borderId="32" xfId="0" applyFont="1" applyFill="1" applyBorder="1" applyAlignment="1" applyProtection="1">
      <alignment horizontal="left" vertical="center"/>
      <protection/>
    </xf>
    <xf numFmtId="0" fontId="11" fillId="33" borderId="33" xfId="0" applyFont="1" applyFill="1" applyBorder="1" applyAlignment="1" applyProtection="1">
      <alignment horizontal="left" vertical="center"/>
      <protection/>
    </xf>
    <xf numFmtId="179" fontId="107" fillId="0" borderId="27" xfId="0" applyNumberFormat="1" applyFont="1" applyFill="1" applyBorder="1" applyAlignment="1" applyProtection="1">
      <alignment vertical="center" shrinkToFit="1"/>
      <protection locked="0"/>
    </xf>
    <xf numFmtId="179" fontId="10" fillId="0" borderId="34" xfId="0" applyNumberFormat="1" applyFont="1" applyFill="1" applyBorder="1" applyAlignment="1" applyProtection="1">
      <alignment vertical="center" shrinkToFit="1"/>
      <protection locked="0"/>
    </xf>
    <xf numFmtId="179" fontId="3" fillId="0" borderId="90" xfId="0" applyNumberFormat="1" applyFont="1" applyFill="1" applyBorder="1" applyAlignment="1">
      <alignment vertical="center" wrapText="1"/>
    </xf>
    <xf numFmtId="0" fontId="3" fillId="0" borderId="90" xfId="0" applyFont="1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179" fontId="3" fillId="0" borderId="32" xfId="0" applyNumberFormat="1" applyFont="1" applyFill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3" fontId="2" fillId="35" borderId="92" xfId="0" applyNumberFormat="1" applyFont="1" applyFill="1" applyBorder="1" applyAlignment="1">
      <alignment vertical="center"/>
    </xf>
    <xf numFmtId="0" fontId="21" fillId="35" borderId="93" xfId="0" applyFont="1" applyFill="1" applyBorder="1" applyAlignment="1">
      <alignment vertical="center"/>
    </xf>
    <xf numFmtId="0" fontId="21" fillId="35" borderId="94" xfId="0" applyFont="1" applyFill="1" applyBorder="1" applyAlignment="1">
      <alignment vertical="center"/>
    </xf>
    <xf numFmtId="3" fontId="2" fillId="35" borderId="95" xfId="0" applyNumberFormat="1" applyFont="1" applyFill="1" applyBorder="1" applyAlignment="1">
      <alignment vertical="center"/>
    </xf>
    <xf numFmtId="0" fontId="21" fillId="35" borderId="96" xfId="0" applyFont="1" applyFill="1" applyBorder="1" applyAlignment="1">
      <alignment vertical="center"/>
    </xf>
    <xf numFmtId="0" fontId="21" fillId="35" borderId="97" xfId="0" applyFont="1" applyFill="1" applyBorder="1" applyAlignment="1">
      <alignment vertical="center"/>
    </xf>
    <xf numFmtId="3" fontId="2" fillId="35" borderId="98" xfId="0" applyNumberFormat="1" applyFont="1" applyFill="1" applyBorder="1" applyAlignment="1" applyProtection="1">
      <alignment vertical="center"/>
      <protection/>
    </xf>
    <xf numFmtId="0" fontId="21" fillId="35" borderId="99" xfId="0" applyFont="1" applyFill="1" applyBorder="1" applyAlignment="1">
      <alignment vertical="center"/>
    </xf>
    <xf numFmtId="0" fontId="21" fillId="35" borderId="100" xfId="0" applyFont="1" applyFill="1" applyBorder="1" applyAlignment="1">
      <alignment vertical="center"/>
    </xf>
    <xf numFmtId="179" fontId="3" fillId="0" borderId="31" xfId="0" applyNumberFormat="1" applyFont="1" applyFill="1" applyBorder="1" applyAlignment="1">
      <alignment vertical="center" wrapText="1"/>
    </xf>
    <xf numFmtId="0" fontId="3" fillId="0" borderId="101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28" fillId="35" borderId="32" xfId="0" applyNumberFormat="1" applyFont="1" applyFill="1" applyBorder="1" applyAlignment="1">
      <alignment vertical="center"/>
    </xf>
    <xf numFmtId="3" fontId="2" fillId="35" borderId="90" xfId="0" applyNumberFormat="1" applyFont="1" applyFill="1" applyBorder="1" applyAlignment="1">
      <alignment vertical="center"/>
    </xf>
    <xf numFmtId="3" fontId="2" fillId="35" borderId="38" xfId="0" applyNumberFormat="1" applyFont="1" applyFill="1" applyBorder="1" applyAlignment="1">
      <alignment vertical="center"/>
    </xf>
    <xf numFmtId="179" fontId="10" fillId="0" borderId="78" xfId="0" applyNumberFormat="1" applyFont="1" applyFill="1" applyBorder="1" applyAlignment="1">
      <alignment vertical="center" wrapText="1"/>
    </xf>
    <xf numFmtId="0" fontId="3" fillId="0" borderId="103" xfId="0" applyFont="1" applyBorder="1" applyAlignment="1">
      <alignment vertical="center" wrapText="1"/>
    </xf>
    <xf numFmtId="0" fontId="3" fillId="0" borderId="104" xfId="0" applyFont="1" applyBorder="1" applyAlignment="1">
      <alignment vertical="center" wrapText="1"/>
    </xf>
    <xf numFmtId="3" fontId="2" fillId="35" borderId="31" xfId="0" applyNumberFormat="1" applyFont="1" applyFill="1" applyBorder="1" applyAlignment="1">
      <alignment vertical="center"/>
    </xf>
    <xf numFmtId="0" fontId="21" fillId="35" borderId="101" xfId="0" applyFont="1" applyFill="1" applyBorder="1" applyAlignment="1">
      <alignment vertical="center"/>
    </xf>
    <xf numFmtId="0" fontId="21" fillId="35" borderId="102" xfId="0" applyFont="1" applyFill="1" applyBorder="1" applyAlignment="1">
      <alignment vertical="center"/>
    </xf>
    <xf numFmtId="3" fontId="2" fillId="35" borderId="105" xfId="0" applyNumberFormat="1" applyFont="1" applyFill="1" applyBorder="1" applyAlignment="1">
      <alignment vertical="center"/>
    </xf>
    <xf numFmtId="0" fontId="21" fillId="35" borderId="106" xfId="0" applyFont="1" applyFill="1" applyBorder="1" applyAlignment="1">
      <alignment vertical="center"/>
    </xf>
    <xf numFmtId="0" fontId="21" fillId="35" borderId="107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179" fontId="25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3" fontId="2" fillId="35" borderId="32" xfId="0" applyNumberFormat="1" applyFont="1" applyFill="1" applyBorder="1" applyAlignment="1" applyProtection="1">
      <alignment vertical="center"/>
      <protection/>
    </xf>
    <xf numFmtId="0" fontId="21" fillId="35" borderId="90" xfId="0" applyFont="1" applyFill="1" applyBorder="1" applyAlignment="1">
      <alignment vertical="center"/>
    </xf>
    <xf numFmtId="0" fontId="21" fillId="35" borderId="38" xfId="0" applyFont="1" applyFill="1" applyBorder="1" applyAlignment="1">
      <alignment vertical="center"/>
    </xf>
    <xf numFmtId="179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62" xfId="0" applyFont="1" applyFill="1" applyBorder="1" applyAlignment="1">
      <alignment horizontal="center" vertical="center"/>
    </xf>
    <xf numFmtId="0" fontId="21" fillId="0" borderId="108" xfId="0" applyFont="1" applyFill="1" applyBorder="1" applyAlignment="1">
      <alignment horizontal="center" vertical="center"/>
    </xf>
    <xf numFmtId="179" fontId="3" fillId="0" borderId="106" xfId="0" applyNumberFormat="1" applyFont="1" applyFill="1" applyBorder="1" applyAlignment="1">
      <alignment vertical="center" wrapText="1"/>
    </xf>
    <xf numFmtId="0" fontId="3" fillId="0" borderId="106" xfId="0" applyFont="1" applyBorder="1" applyAlignment="1">
      <alignment vertical="center" wrapText="1"/>
    </xf>
    <xf numFmtId="0" fontId="3" fillId="0" borderId="109" xfId="0" applyFont="1" applyBorder="1" applyAlignment="1">
      <alignment vertical="center" wrapText="1"/>
    </xf>
    <xf numFmtId="179" fontId="3" fillId="0" borderId="88" xfId="0" applyNumberFormat="1" applyFont="1" applyFill="1" applyBorder="1" applyAlignment="1">
      <alignment vertical="center" wrapText="1"/>
    </xf>
    <xf numFmtId="0" fontId="3" fillId="0" borderId="110" xfId="0" applyFont="1" applyBorder="1" applyAlignment="1">
      <alignment vertical="center" wrapText="1"/>
    </xf>
    <xf numFmtId="0" fontId="3" fillId="0" borderId="111" xfId="0" applyFont="1" applyBorder="1" applyAlignment="1">
      <alignment vertical="center" wrapText="1"/>
    </xf>
    <xf numFmtId="0" fontId="25" fillId="0" borderId="112" xfId="0" applyFont="1" applyFill="1" applyBorder="1" applyAlignment="1">
      <alignment horizontal="right"/>
    </xf>
    <xf numFmtId="3" fontId="4" fillId="35" borderId="113" xfId="0" applyNumberFormat="1" applyFont="1" applyFill="1" applyBorder="1" applyAlignment="1">
      <alignment vertical="center"/>
    </xf>
    <xf numFmtId="3" fontId="4" fillId="35" borderId="114" xfId="0" applyNumberFormat="1" applyFont="1" applyFill="1" applyBorder="1" applyAlignment="1">
      <alignment vertical="center"/>
    </xf>
    <xf numFmtId="3" fontId="4" fillId="35" borderId="115" xfId="0" applyNumberFormat="1" applyFont="1" applyFill="1" applyBorder="1" applyAlignment="1">
      <alignment vertical="center"/>
    </xf>
    <xf numFmtId="179" fontId="3" fillId="0" borderId="30" xfId="0" applyNumberFormat="1" applyFont="1" applyFill="1" applyBorder="1" applyAlignment="1">
      <alignment vertical="center" wrapText="1"/>
    </xf>
    <xf numFmtId="0" fontId="3" fillId="0" borderId="116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21" fillId="0" borderId="108" xfId="0" applyFont="1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21" fillId="0" borderId="108" xfId="0" applyFont="1" applyFill="1" applyBorder="1" applyAlignment="1">
      <alignment/>
    </xf>
    <xf numFmtId="3" fontId="28" fillId="35" borderId="33" xfId="0" applyNumberFormat="1" applyFont="1" applyFill="1" applyBorder="1" applyAlignment="1">
      <alignment vertical="center"/>
    </xf>
    <xf numFmtId="3" fontId="2" fillId="35" borderId="117" xfId="0" applyNumberFormat="1" applyFont="1" applyFill="1" applyBorder="1" applyAlignment="1">
      <alignment vertical="center"/>
    </xf>
    <xf numFmtId="3" fontId="2" fillId="35" borderId="37" xfId="0" applyNumberFormat="1" applyFont="1" applyFill="1" applyBorder="1" applyAlignment="1">
      <alignment vertical="center"/>
    </xf>
    <xf numFmtId="179" fontId="3" fillId="0" borderId="33" xfId="0" applyNumberFormat="1" applyFont="1" applyFill="1" applyBorder="1" applyAlignment="1">
      <alignment vertical="center" wrapText="1"/>
    </xf>
    <xf numFmtId="0" fontId="3" fillId="0" borderId="117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39" borderId="118" xfId="0" applyFont="1" applyFill="1" applyBorder="1" applyAlignment="1" applyProtection="1">
      <alignment horizontal="center" vertical="center"/>
      <protection/>
    </xf>
    <xf numFmtId="0" fontId="3" fillId="39" borderId="119" xfId="0" applyFont="1" applyFill="1" applyBorder="1" applyAlignment="1" applyProtection="1">
      <alignment horizontal="center" vertical="center"/>
      <protection/>
    </xf>
    <xf numFmtId="0" fontId="3" fillId="39" borderId="120" xfId="0" applyFont="1" applyFill="1" applyBorder="1" applyAlignment="1" applyProtection="1">
      <alignment horizontal="center" vertical="center"/>
      <protection/>
    </xf>
    <xf numFmtId="3" fontId="2" fillId="35" borderId="121" xfId="0" applyNumberFormat="1" applyFont="1" applyFill="1" applyBorder="1" applyAlignment="1" applyProtection="1">
      <alignment vertical="center"/>
      <protection/>
    </xf>
    <xf numFmtId="0" fontId="21" fillId="35" borderId="122" xfId="0" applyFont="1" applyFill="1" applyBorder="1" applyAlignment="1">
      <alignment vertical="center"/>
    </xf>
    <xf numFmtId="0" fontId="21" fillId="35" borderId="123" xfId="0" applyFont="1" applyFill="1" applyBorder="1" applyAlignment="1">
      <alignment vertical="center"/>
    </xf>
    <xf numFmtId="179" fontId="3" fillId="39" borderId="124" xfId="0" applyNumberFormat="1" applyFont="1" applyFill="1" applyBorder="1" applyAlignment="1">
      <alignment horizontal="left" vertical="center" wrapText="1"/>
    </xf>
    <xf numFmtId="179" fontId="3" fillId="39" borderId="125" xfId="0" applyNumberFormat="1" applyFont="1" applyFill="1" applyBorder="1" applyAlignment="1">
      <alignment horizontal="left" vertical="center" wrapText="1"/>
    </xf>
    <xf numFmtId="179" fontId="3" fillId="39" borderId="0" xfId="0" applyNumberFormat="1" applyFont="1" applyFill="1" applyBorder="1" applyAlignment="1">
      <alignment horizontal="left" vertical="center" wrapText="1"/>
    </xf>
    <xf numFmtId="179" fontId="3" fillId="39" borderId="126" xfId="0" applyNumberFormat="1" applyFont="1" applyFill="1" applyBorder="1" applyAlignment="1">
      <alignment horizontal="left" vertical="center" wrapText="1"/>
    </xf>
    <xf numFmtId="179" fontId="3" fillId="39" borderId="93" xfId="0" applyNumberFormat="1" applyFont="1" applyFill="1" applyBorder="1" applyAlignment="1">
      <alignment horizontal="left" vertical="center" wrapText="1"/>
    </xf>
    <xf numFmtId="179" fontId="3" fillId="39" borderId="127" xfId="0" applyNumberFormat="1" applyFont="1" applyFill="1" applyBorder="1" applyAlignment="1">
      <alignment horizontal="left" vertical="center" wrapText="1"/>
    </xf>
    <xf numFmtId="0" fontId="3" fillId="39" borderId="128" xfId="0" applyFont="1" applyFill="1" applyBorder="1" applyAlignment="1" applyProtection="1">
      <alignment horizontal="center" vertical="center"/>
      <protection/>
    </xf>
    <xf numFmtId="0" fontId="3" fillId="39" borderId="124" xfId="0" applyFont="1" applyFill="1" applyBorder="1" applyAlignment="1" applyProtection="1">
      <alignment horizontal="center" vertical="center"/>
      <protection/>
    </xf>
    <xf numFmtId="0" fontId="3" fillId="39" borderId="125" xfId="0" applyFont="1" applyFill="1" applyBorder="1" applyAlignment="1" applyProtection="1">
      <alignment horizontal="center" vertical="center"/>
      <protection/>
    </xf>
    <xf numFmtId="179" fontId="3" fillId="33" borderId="30" xfId="0" applyNumberFormat="1" applyFont="1" applyFill="1" applyBorder="1" applyAlignment="1">
      <alignment vertical="center" wrapText="1" shrinkToFit="1"/>
    </xf>
    <xf numFmtId="0" fontId="5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179" fontId="3" fillId="33" borderId="32" xfId="0" applyNumberFormat="1" applyFont="1" applyFill="1" applyBorder="1" applyAlignment="1">
      <alignment vertical="center" wrapText="1" shrinkToFit="1"/>
    </xf>
    <xf numFmtId="3" fontId="4" fillId="35" borderId="129" xfId="0" applyNumberFormat="1" applyFont="1" applyFill="1" applyBorder="1" applyAlignment="1" applyProtection="1">
      <alignment horizontal="right" vertical="center"/>
      <protection/>
    </xf>
    <xf numFmtId="3" fontId="4" fillId="35" borderId="12" xfId="0" applyNumberFormat="1" applyFont="1" applyFill="1" applyBorder="1" applyAlignment="1" applyProtection="1">
      <alignment horizontal="right" vertical="center"/>
      <protection/>
    </xf>
    <xf numFmtId="3" fontId="4" fillId="35" borderId="130" xfId="0" applyNumberFormat="1" applyFont="1" applyFill="1" applyBorder="1" applyAlignment="1" applyProtection="1">
      <alignment horizontal="right" vertical="center"/>
      <protection/>
    </xf>
    <xf numFmtId="0" fontId="21" fillId="35" borderId="99" xfId="0" applyFont="1" applyFill="1" applyBorder="1" applyAlignment="1" applyProtection="1">
      <alignment vertical="center"/>
      <protection/>
    </xf>
    <xf numFmtId="0" fontId="21" fillId="35" borderId="100" xfId="0" applyFont="1" applyFill="1" applyBorder="1" applyAlignment="1" applyProtection="1">
      <alignment vertical="center"/>
      <protection/>
    </xf>
    <xf numFmtId="0" fontId="21" fillId="35" borderId="90" xfId="0" applyFont="1" applyFill="1" applyBorder="1" applyAlignment="1" applyProtection="1">
      <alignment vertical="center"/>
      <protection/>
    </xf>
    <xf numFmtId="0" fontId="21" fillId="35" borderId="38" xfId="0" applyFont="1" applyFill="1" applyBorder="1" applyAlignment="1" applyProtection="1">
      <alignment vertical="center"/>
      <protection/>
    </xf>
    <xf numFmtId="3" fontId="4" fillId="35" borderId="113" xfId="0" applyNumberFormat="1" applyFont="1" applyFill="1" applyBorder="1" applyAlignment="1" applyProtection="1">
      <alignment horizontal="right" vertical="center"/>
      <protection/>
    </xf>
    <xf numFmtId="3" fontId="4" fillId="35" borderId="114" xfId="0" applyNumberFormat="1" applyFont="1" applyFill="1" applyBorder="1" applyAlignment="1" applyProtection="1">
      <alignment horizontal="right" vertical="center"/>
      <protection/>
    </xf>
    <xf numFmtId="3" fontId="4" fillId="35" borderId="115" xfId="0" applyNumberFormat="1" applyFont="1" applyFill="1" applyBorder="1" applyAlignment="1" applyProtection="1">
      <alignment horizontal="right" vertical="center"/>
      <protection/>
    </xf>
    <xf numFmtId="3" fontId="28" fillId="35" borderId="33" xfId="0" applyNumberFormat="1" applyFont="1" applyFill="1" applyBorder="1" applyAlignment="1" applyProtection="1">
      <alignment vertical="center"/>
      <protection/>
    </xf>
    <xf numFmtId="3" fontId="2" fillId="35" borderId="117" xfId="0" applyNumberFormat="1" applyFont="1" applyFill="1" applyBorder="1" applyAlignment="1" applyProtection="1">
      <alignment vertical="center"/>
      <protection/>
    </xf>
    <xf numFmtId="3" fontId="2" fillId="35" borderId="37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62" xfId="0" applyFont="1" applyBorder="1" applyAlignment="1">
      <alignment vertical="center"/>
    </xf>
    <xf numFmtId="0" fontId="21" fillId="0" borderId="108" xfId="0" applyFont="1" applyBorder="1" applyAlignment="1">
      <alignment vertical="center"/>
    </xf>
    <xf numFmtId="3" fontId="28" fillId="35" borderId="32" xfId="0" applyNumberFormat="1" applyFont="1" applyFill="1" applyBorder="1" applyAlignment="1" applyProtection="1">
      <alignment vertical="center"/>
      <protection/>
    </xf>
    <xf numFmtId="3" fontId="28" fillId="35" borderId="90" xfId="0" applyNumberFormat="1" applyFont="1" applyFill="1" applyBorder="1" applyAlignment="1" applyProtection="1">
      <alignment vertical="center"/>
      <protection/>
    </xf>
    <xf numFmtId="3" fontId="28" fillId="35" borderId="38" xfId="0" applyNumberFormat="1" applyFont="1" applyFill="1" applyBorder="1" applyAlignment="1" applyProtection="1">
      <alignment vertical="center"/>
      <protection/>
    </xf>
    <xf numFmtId="3" fontId="28" fillId="35" borderId="131" xfId="0" applyNumberFormat="1" applyFont="1" applyFill="1" applyBorder="1" applyAlignment="1" applyProtection="1">
      <alignment horizontal="right" vertical="center"/>
      <protection/>
    </xf>
    <xf numFmtId="3" fontId="28" fillId="35" borderId="114" xfId="0" applyNumberFormat="1" applyFont="1" applyFill="1" applyBorder="1" applyAlignment="1" applyProtection="1">
      <alignment horizontal="right" vertical="center"/>
      <protection/>
    </xf>
    <xf numFmtId="3" fontId="28" fillId="35" borderId="132" xfId="0" applyNumberFormat="1" applyFont="1" applyFill="1" applyBorder="1" applyAlignment="1" applyProtection="1">
      <alignment horizontal="right" vertical="center"/>
      <protection/>
    </xf>
    <xf numFmtId="179" fontId="3" fillId="33" borderId="33" xfId="0" applyNumberFormat="1" applyFont="1" applyFill="1" applyBorder="1" applyAlignment="1">
      <alignment vertical="center" wrapText="1" shrinkToFit="1"/>
    </xf>
    <xf numFmtId="0" fontId="21" fillId="35" borderId="122" xfId="0" applyFont="1" applyFill="1" applyBorder="1" applyAlignment="1" applyProtection="1">
      <alignment vertical="center"/>
      <protection/>
    </xf>
    <xf numFmtId="0" fontId="21" fillId="35" borderId="123" xfId="0" applyFont="1" applyFill="1" applyBorder="1" applyAlignment="1" applyProtection="1">
      <alignment vertical="center"/>
      <protection/>
    </xf>
    <xf numFmtId="179" fontId="18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3" fontId="31" fillId="35" borderId="11" xfId="0" applyNumberFormat="1" applyFont="1" applyFill="1" applyBorder="1" applyAlignment="1" applyProtection="1">
      <alignment horizontal="right" vertical="center"/>
      <protection/>
    </xf>
    <xf numFmtId="3" fontId="31" fillId="35" borderId="12" xfId="0" applyNumberFormat="1" applyFont="1" applyFill="1" applyBorder="1" applyAlignment="1" applyProtection="1">
      <alignment horizontal="right" vertical="center"/>
      <protection/>
    </xf>
    <xf numFmtId="3" fontId="31" fillId="35" borderId="13" xfId="0" applyNumberFormat="1" applyFont="1" applyFill="1" applyBorder="1" applyAlignment="1" applyProtection="1">
      <alignment horizontal="right" vertical="center"/>
      <protection/>
    </xf>
    <xf numFmtId="3" fontId="31" fillId="0" borderId="133" xfId="0" applyNumberFormat="1" applyFont="1" applyFill="1" applyBorder="1" applyAlignment="1" applyProtection="1">
      <alignment horizontal="right" vertical="center" wrapText="1"/>
      <protection/>
    </xf>
    <xf numFmtId="3" fontId="31" fillId="0" borderId="134" xfId="0" applyNumberFormat="1" applyFont="1" applyFill="1" applyBorder="1" applyAlignment="1" applyProtection="1">
      <alignment horizontal="right" vertical="center" wrapText="1"/>
      <protection/>
    </xf>
    <xf numFmtId="3" fontId="31" fillId="0" borderId="135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179" fontId="10" fillId="33" borderId="32" xfId="0" applyNumberFormat="1" applyFont="1" applyFill="1" applyBorder="1" applyAlignment="1">
      <alignment vertical="center" wrapText="1" shrinkToFit="1"/>
    </xf>
    <xf numFmtId="179" fontId="3" fillId="33" borderId="31" xfId="0" applyNumberFormat="1" applyFont="1" applyFill="1" applyBorder="1" applyAlignment="1">
      <alignment vertical="center" wrapText="1" shrinkToFit="1"/>
    </xf>
    <xf numFmtId="0" fontId="3" fillId="39" borderId="124" xfId="0" applyFont="1" applyFill="1" applyBorder="1" applyAlignment="1" applyProtection="1">
      <alignment horizontal="left" vertical="center" wrapText="1"/>
      <protection/>
    </xf>
    <xf numFmtId="0" fontId="3" fillId="39" borderId="125" xfId="0" applyFont="1" applyFill="1" applyBorder="1" applyAlignment="1" applyProtection="1">
      <alignment horizontal="left" vertical="center" wrapText="1"/>
      <protection/>
    </xf>
    <xf numFmtId="0" fontId="3" fillId="39" borderId="0" xfId="0" applyFont="1" applyFill="1" applyBorder="1" applyAlignment="1" applyProtection="1">
      <alignment horizontal="left" vertical="center" wrapText="1"/>
      <protection/>
    </xf>
    <xf numFmtId="0" fontId="3" fillId="39" borderId="126" xfId="0" applyFont="1" applyFill="1" applyBorder="1" applyAlignment="1" applyProtection="1">
      <alignment horizontal="left" vertical="center" wrapText="1"/>
      <protection/>
    </xf>
    <xf numFmtId="0" fontId="3" fillId="39" borderId="93" xfId="0" applyFont="1" applyFill="1" applyBorder="1" applyAlignment="1" applyProtection="1">
      <alignment horizontal="left" vertical="center" wrapText="1"/>
      <protection/>
    </xf>
    <xf numFmtId="0" fontId="3" fillId="39" borderId="127" xfId="0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7" fillId="0" borderId="136" xfId="0" applyFont="1" applyFill="1" applyBorder="1" applyAlignment="1" applyProtection="1">
      <alignment horizontal="left" vertical="center" wrapText="1"/>
      <protection/>
    </xf>
    <xf numFmtId="0" fontId="7" fillId="0" borderId="137" xfId="0" applyFont="1" applyFill="1" applyBorder="1" applyAlignment="1" applyProtection="1">
      <alignment horizontal="left" vertical="center" wrapText="1"/>
      <protection/>
    </xf>
    <xf numFmtId="0" fontId="7" fillId="0" borderId="138" xfId="0" applyFont="1" applyFill="1" applyBorder="1" applyAlignment="1" applyProtection="1">
      <alignment horizontal="left" vertical="center" wrapText="1"/>
      <protection/>
    </xf>
    <xf numFmtId="0" fontId="7" fillId="0" borderId="112" xfId="0" applyFont="1" applyFill="1" applyBorder="1" applyAlignment="1" applyProtection="1">
      <alignment horizontal="left" vertical="center" wrapText="1"/>
      <protection/>
    </xf>
    <xf numFmtId="179" fontId="7" fillId="0" borderId="136" xfId="0" applyNumberFormat="1" applyFont="1" applyFill="1" applyBorder="1" applyAlignment="1" applyProtection="1">
      <alignment horizontal="center" vertical="center" wrapText="1"/>
      <protection/>
    </xf>
    <xf numFmtId="179" fontId="7" fillId="0" borderId="139" xfId="0" applyNumberFormat="1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left" vertical="center" wrapText="1"/>
      <protection/>
    </xf>
    <xf numFmtId="0" fontId="7" fillId="0" borderId="140" xfId="0" applyFont="1" applyFill="1" applyBorder="1" applyAlignment="1" applyProtection="1">
      <alignment horizontal="left" vertical="center" wrapText="1"/>
      <protection/>
    </xf>
    <xf numFmtId="0" fontId="7" fillId="0" borderId="136" xfId="0" applyFont="1" applyFill="1" applyBorder="1" applyAlignment="1" applyProtection="1">
      <alignment vertical="center" wrapText="1"/>
      <protection/>
    </xf>
    <xf numFmtId="0" fontId="7" fillId="0" borderId="137" xfId="0" applyFont="1" applyFill="1" applyBorder="1" applyAlignment="1" applyProtection="1">
      <alignment vertical="center" wrapText="1"/>
      <protection/>
    </xf>
    <xf numFmtId="0" fontId="21" fillId="0" borderId="138" xfId="0" applyFont="1" applyFill="1" applyBorder="1" applyAlignment="1" applyProtection="1">
      <alignment vertical="center" wrapText="1"/>
      <protection/>
    </xf>
    <xf numFmtId="0" fontId="21" fillId="0" borderId="112" xfId="0" applyFont="1" applyFill="1" applyBorder="1" applyAlignment="1" applyProtection="1">
      <alignment vertical="center" wrapText="1"/>
      <protection/>
    </xf>
    <xf numFmtId="179" fontId="7" fillId="0" borderId="141" xfId="0" applyNumberFormat="1" applyFont="1" applyFill="1" applyBorder="1" applyAlignment="1" applyProtection="1">
      <alignment horizontal="center" vertical="center" wrapText="1"/>
      <protection/>
    </xf>
    <xf numFmtId="179" fontId="7" fillId="0" borderId="142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vertical="center" wrapText="1"/>
      <protection/>
    </xf>
    <xf numFmtId="0" fontId="61" fillId="0" borderId="0" xfId="0" applyFont="1" applyFill="1" applyBorder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7" fillId="0" borderId="143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144" xfId="0" applyFont="1" applyFill="1" applyBorder="1" applyAlignment="1" applyProtection="1">
      <alignment vertical="center"/>
      <protection/>
    </xf>
    <xf numFmtId="0" fontId="7" fillId="0" borderId="143" xfId="0" applyFont="1" applyFill="1" applyBorder="1" applyAlignment="1" applyProtection="1">
      <alignment vertical="center" wrapText="1"/>
      <protection/>
    </xf>
    <xf numFmtId="0" fontId="7" fillId="0" borderId="44" xfId="0" applyFont="1" applyFill="1" applyBorder="1" applyAlignment="1" applyProtection="1">
      <alignment vertical="center" wrapText="1"/>
      <protection/>
    </xf>
    <xf numFmtId="0" fontId="7" fillId="0" borderId="144" xfId="0" applyFont="1" applyFill="1" applyBorder="1" applyAlignment="1" applyProtection="1">
      <alignment vertical="center" wrapText="1"/>
      <protection/>
    </xf>
    <xf numFmtId="0" fontId="7" fillId="0" borderId="145" xfId="0" applyFont="1" applyFill="1" applyBorder="1" applyAlignment="1" applyProtection="1">
      <alignment vertical="center"/>
      <protection/>
    </xf>
    <xf numFmtId="49" fontId="53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 horizontal="right" vertical="center"/>
    </xf>
    <xf numFmtId="0" fontId="42" fillId="0" borderId="35" xfId="0" applyFont="1" applyFill="1" applyBorder="1" applyAlignment="1" applyProtection="1">
      <alignment vertical="center" wrapText="1"/>
      <protection/>
    </xf>
    <xf numFmtId="0" fontId="49" fillId="0" borderId="62" xfId="0" applyFont="1" applyBorder="1" applyAlignment="1" applyProtection="1">
      <alignment vertical="center" wrapText="1"/>
      <protection/>
    </xf>
    <xf numFmtId="0" fontId="49" fillId="0" borderId="73" xfId="0" applyFont="1" applyBorder="1" applyAlignment="1" applyProtection="1">
      <alignment vertical="center" wrapText="1"/>
      <protection/>
    </xf>
    <xf numFmtId="0" fontId="42" fillId="0" borderId="63" xfId="0" applyFont="1" applyFill="1" applyBorder="1" applyAlignment="1" applyProtection="1">
      <alignment vertical="center" wrapText="1"/>
      <protection/>
    </xf>
    <xf numFmtId="0" fontId="49" fillId="0" borderId="108" xfId="0" applyFont="1" applyBorder="1" applyAlignment="1" applyProtection="1">
      <alignment vertical="center" wrapText="1"/>
      <protection/>
    </xf>
    <xf numFmtId="0" fontId="49" fillId="0" borderId="138" xfId="0" applyFont="1" applyBorder="1" applyAlignment="1" applyProtection="1">
      <alignment vertical="center" wrapText="1"/>
      <protection/>
    </xf>
    <xf numFmtId="179" fontId="42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62" xfId="0" applyFont="1" applyBorder="1" applyAlignment="1" applyProtection="1">
      <alignment vertical="center"/>
      <protection/>
    </xf>
    <xf numFmtId="0" fontId="21" fillId="0" borderId="73" xfId="0" applyFont="1" applyBorder="1" applyAlignment="1" applyProtection="1">
      <alignment vertical="center"/>
      <protection/>
    </xf>
    <xf numFmtId="0" fontId="51" fillId="0" borderId="62" xfId="0" applyFont="1" applyFill="1" applyBorder="1" applyAlignment="1" applyProtection="1">
      <alignment vertical="center"/>
      <protection/>
    </xf>
    <xf numFmtId="0" fontId="21" fillId="0" borderId="73" xfId="0" applyFont="1" applyBorder="1" applyAlignment="1">
      <alignment vertical="center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/>
      <protection/>
    </xf>
    <xf numFmtId="0" fontId="48" fillId="0" borderId="62" xfId="0" applyFont="1" applyBorder="1" applyAlignment="1" applyProtection="1">
      <alignment vertical="center"/>
      <protection/>
    </xf>
    <xf numFmtId="0" fontId="36" fillId="0" borderId="63" xfId="0" applyFont="1" applyFill="1" applyBorder="1" applyAlignment="1" applyProtection="1">
      <alignment vertical="center" wrapText="1"/>
      <protection/>
    </xf>
    <xf numFmtId="0" fontId="42" fillId="0" borderId="108" xfId="0" applyFont="1" applyFill="1" applyBorder="1" applyAlignment="1" applyProtection="1">
      <alignment vertical="center" wrapText="1"/>
      <protection/>
    </xf>
    <xf numFmtId="0" fontId="42" fillId="0" borderId="138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0</xdr:row>
      <xdr:rowOff>0</xdr:rowOff>
    </xdr:from>
    <xdr:to>
      <xdr:col>0</xdr:col>
      <xdr:colOff>1247775</xdr:colOff>
      <xdr:row>0</xdr:row>
      <xdr:rowOff>0</xdr:rowOff>
    </xdr:to>
    <xdr:sp>
      <xdr:nvSpPr>
        <xdr:cNvPr id="1" name="Line 39"/>
        <xdr:cNvSpPr>
          <a:spLocks/>
        </xdr:cNvSpPr>
      </xdr:nvSpPr>
      <xdr:spPr>
        <a:xfrm>
          <a:off x="1247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1028700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2" name="Line 43"/>
        <xdr:cNvSpPr>
          <a:spLocks/>
        </xdr:cNvSpPr>
      </xdr:nvSpPr>
      <xdr:spPr>
        <a:xfrm>
          <a:off x="102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1866900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Line 46"/>
        <xdr:cNvSpPr>
          <a:spLocks/>
        </xdr:cNvSpPr>
      </xdr:nvSpPr>
      <xdr:spPr>
        <a:xfrm>
          <a:off x="186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447675</xdr:colOff>
      <xdr:row>0</xdr:row>
      <xdr:rowOff>0</xdr:rowOff>
    </xdr:from>
    <xdr:to>
      <xdr:col>2</xdr:col>
      <xdr:colOff>447675</xdr:colOff>
      <xdr:row>0</xdr:row>
      <xdr:rowOff>0</xdr:rowOff>
    </xdr:to>
    <xdr:sp>
      <xdr:nvSpPr>
        <xdr:cNvPr id="4" name="Line 47"/>
        <xdr:cNvSpPr>
          <a:spLocks/>
        </xdr:cNvSpPr>
      </xdr:nvSpPr>
      <xdr:spPr>
        <a:xfrm>
          <a:off x="387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" name="Line 48"/>
        <xdr:cNvSpPr>
          <a:spLocks/>
        </xdr:cNvSpPr>
      </xdr:nvSpPr>
      <xdr:spPr>
        <a:xfrm>
          <a:off x="432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781050</xdr:colOff>
      <xdr:row>0</xdr:row>
      <xdr:rowOff>0</xdr:rowOff>
    </xdr:from>
    <xdr:to>
      <xdr:col>0</xdr:col>
      <xdr:colOff>781050</xdr:colOff>
      <xdr:row>0</xdr:row>
      <xdr:rowOff>0</xdr:rowOff>
    </xdr:to>
    <xdr:sp>
      <xdr:nvSpPr>
        <xdr:cNvPr id="6" name="Line 49"/>
        <xdr:cNvSpPr>
          <a:spLocks/>
        </xdr:cNvSpPr>
      </xdr:nvSpPr>
      <xdr:spPr>
        <a:xfrm>
          <a:off x="78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7" name="Line 50"/>
        <xdr:cNvSpPr>
          <a:spLocks/>
        </xdr:cNvSpPr>
      </xdr:nvSpPr>
      <xdr:spPr>
        <a:xfrm flipV="1">
          <a:off x="36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1019175</xdr:colOff>
      <xdr:row>0</xdr:row>
      <xdr:rowOff>0</xdr:rowOff>
    </xdr:from>
    <xdr:to>
      <xdr:col>0</xdr:col>
      <xdr:colOff>1019175</xdr:colOff>
      <xdr:row>0</xdr:row>
      <xdr:rowOff>0</xdr:rowOff>
    </xdr:to>
    <xdr:sp>
      <xdr:nvSpPr>
        <xdr:cNvPr id="8" name="Line 51"/>
        <xdr:cNvSpPr>
          <a:spLocks/>
        </xdr:cNvSpPr>
      </xdr:nvSpPr>
      <xdr:spPr>
        <a:xfrm flipV="1">
          <a:off x="101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3048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0</xdr:col>
      <xdr:colOff>723900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72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7"/>
        <xdr:cNvSpPr>
          <a:spLocks/>
        </xdr:cNvSpPr>
      </xdr:nvSpPr>
      <xdr:spPr>
        <a:xfrm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8"/>
        <xdr:cNvSpPr>
          <a:spLocks/>
        </xdr:cNvSpPr>
      </xdr:nvSpPr>
      <xdr:spPr>
        <a:xfrm>
          <a:off x="3048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>
          <a:off x="3048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>
          <a:off x="3048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8</xdr:row>
      <xdr:rowOff>304800</xdr:rowOff>
    </xdr:to>
    <xdr:sp>
      <xdr:nvSpPr>
        <xdr:cNvPr id="10" name="Line 25"/>
        <xdr:cNvSpPr>
          <a:spLocks/>
        </xdr:cNvSpPr>
      </xdr:nvSpPr>
      <xdr:spPr>
        <a:xfrm>
          <a:off x="0" y="1476375"/>
          <a:ext cx="12573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723900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72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295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314325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309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499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522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543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>
          <a:off x="495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12"/>
        <xdr:cNvSpPr>
          <a:spLocks/>
        </xdr:cNvSpPr>
      </xdr:nvSpPr>
      <xdr:spPr>
        <a:xfrm>
          <a:off x="495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428625</xdr:colOff>
      <xdr:row>0</xdr:row>
      <xdr:rowOff>0</xdr:rowOff>
    </xdr:to>
    <xdr:sp>
      <xdr:nvSpPr>
        <xdr:cNvPr id="9" name="Line 13"/>
        <xdr:cNvSpPr>
          <a:spLocks/>
        </xdr:cNvSpPr>
      </xdr:nvSpPr>
      <xdr:spPr>
        <a:xfrm flipV="1"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712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9525</xdr:rowOff>
    </xdr:to>
    <xdr:sp>
      <xdr:nvSpPr>
        <xdr:cNvPr id="11" name="Line 15"/>
        <xdr:cNvSpPr>
          <a:spLocks/>
        </xdr:cNvSpPr>
      </xdr:nvSpPr>
      <xdr:spPr>
        <a:xfrm>
          <a:off x="0" y="1238250"/>
          <a:ext cx="27813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luklin\AppData\Local\Temp\1\4616115245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產表"/>
      <sheetName val="負債表 "/>
      <sheetName val="附表1-應收預付及應付預收款項明細表"/>
      <sheetName val="附表2-國內外金融投資明細表"/>
      <sheetName val="上市櫃公司實收資本工作表"/>
      <sheetName val="負債表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tabSelected="1" zoomScalePageLayoutView="0" workbookViewId="0" topLeftCell="A1">
      <pane xSplit="2" ySplit="6" topLeftCell="C7" activePane="bottomRight" state="frozen"/>
      <selection pane="topLeft" activeCell="C9" sqref="C9:G9"/>
      <selection pane="topRight" activeCell="C9" sqref="C9:G9"/>
      <selection pane="bottomLeft" activeCell="C9" sqref="C9:G9"/>
      <selection pane="bottomRight" activeCell="C8" sqref="C8"/>
    </sheetView>
  </sheetViews>
  <sheetFormatPr defaultColWidth="9.00390625" defaultRowHeight="15" customHeight="1"/>
  <cols>
    <col min="1" max="1" width="35.875" style="24" customWidth="1"/>
    <col min="2" max="2" width="8.75390625" style="1" customWidth="1"/>
    <col min="3" max="6" width="9.25390625" style="3" customWidth="1"/>
    <col min="7" max="7" width="10.50390625" style="4" customWidth="1"/>
    <col min="8" max="11" width="11.50390625" style="3" customWidth="1"/>
    <col min="12" max="12" width="12.50390625" style="4" customWidth="1"/>
    <col min="13" max="16384" width="9.00390625" style="49" customWidth="1"/>
  </cols>
  <sheetData>
    <row r="1" spans="1:12" s="5" customFormat="1" ht="24.75" customHeight="1">
      <c r="A1" s="303" t="s">
        <v>181</v>
      </c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5"/>
    </row>
    <row r="2" spans="1:12" s="50" customFormat="1" ht="24.75" customHeight="1">
      <c r="A2" s="303" t="s">
        <v>246</v>
      </c>
      <c r="B2" s="306"/>
      <c r="C2" s="307"/>
      <c r="D2" s="307"/>
      <c r="E2" s="307"/>
      <c r="F2" s="307"/>
      <c r="G2" s="307"/>
      <c r="H2" s="307"/>
      <c r="I2" s="307"/>
      <c r="J2" s="307"/>
      <c r="K2" s="307"/>
      <c r="L2" s="308"/>
    </row>
    <row r="3" spans="1:12" s="50" customFormat="1" ht="57" customHeight="1">
      <c r="A3" s="309"/>
      <c r="B3" s="309"/>
      <c r="C3" s="310"/>
      <c r="D3" s="310"/>
      <c r="E3" s="310"/>
      <c r="F3" s="310"/>
      <c r="G3" s="310"/>
      <c r="H3" s="310"/>
      <c r="I3" s="310"/>
      <c r="J3" s="310"/>
      <c r="K3" s="311"/>
      <c r="L3" s="305"/>
    </row>
    <row r="4" spans="1:12" s="51" customFormat="1" ht="24.75" customHeight="1">
      <c r="A4" s="280" t="s">
        <v>203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2" s="51" customFormat="1" ht="24.75" customHeight="1">
      <c r="A5" s="52"/>
      <c r="B5" s="6"/>
      <c r="C5" s="6"/>
      <c r="D5" s="6"/>
      <c r="E5" s="6"/>
      <c r="F5" s="6"/>
      <c r="G5" s="6"/>
      <c r="H5" s="296" t="s">
        <v>204</v>
      </c>
      <c r="I5" s="296"/>
      <c r="J5" s="296"/>
      <c r="K5" s="296"/>
      <c r="L5" s="296"/>
    </row>
    <row r="6" spans="1:12" s="10" customFormat="1" ht="20.25" customHeight="1">
      <c r="A6" s="138" t="s">
        <v>205</v>
      </c>
      <c r="B6" s="124" t="s">
        <v>186</v>
      </c>
      <c r="C6" s="7" t="s">
        <v>247</v>
      </c>
      <c r="D6" s="8"/>
      <c r="E6" s="8"/>
      <c r="F6" s="8"/>
      <c r="G6" s="9"/>
      <c r="H6" s="7" t="s">
        <v>187</v>
      </c>
      <c r="I6" s="8"/>
      <c r="J6" s="8"/>
      <c r="K6" s="8"/>
      <c r="L6" s="9"/>
    </row>
    <row r="7" spans="1:12" s="2" customFormat="1" ht="17.25" customHeight="1">
      <c r="A7" s="53" t="s">
        <v>0</v>
      </c>
      <c r="B7" s="125">
        <v>100000</v>
      </c>
      <c r="C7" s="297">
        <f>G8+C9+G13+C14+C20+C27+G38+C39+G46+C47+G50</f>
        <v>0</v>
      </c>
      <c r="D7" s="298"/>
      <c r="E7" s="298"/>
      <c r="F7" s="298"/>
      <c r="G7" s="299"/>
      <c r="H7" s="300" t="s">
        <v>25</v>
      </c>
      <c r="I7" s="301"/>
      <c r="J7" s="301"/>
      <c r="K7" s="301"/>
      <c r="L7" s="302"/>
    </row>
    <row r="8" spans="1:12" ht="17.25" customHeight="1">
      <c r="A8" s="54" t="s">
        <v>1</v>
      </c>
      <c r="B8" s="126">
        <v>101000</v>
      </c>
      <c r="C8" s="11"/>
      <c r="D8" s="12"/>
      <c r="E8" s="12"/>
      <c r="F8" s="12"/>
      <c r="G8" s="131">
        <f>SUM(C8:F8)</f>
        <v>0</v>
      </c>
      <c r="H8" s="254" t="s">
        <v>188</v>
      </c>
      <c r="I8" s="252"/>
      <c r="J8" s="252"/>
      <c r="K8" s="252"/>
      <c r="L8" s="255"/>
    </row>
    <row r="9" spans="1:12" ht="30" customHeight="1">
      <c r="A9" s="55" t="s">
        <v>2</v>
      </c>
      <c r="B9" s="127">
        <v>102000</v>
      </c>
      <c r="C9" s="268">
        <f>SUM(G10:G12)</f>
        <v>0</v>
      </c>
      <c r="D9" s="269"/>
      <c r="E9" s="269"/>
      <c r="F9" s="269"/>
      <c r="G9" s="270"/>
      <c r="H9" s="254" t="s">
        <v>206</v>
      </c>
      <c r="I9" s="252"/>
      <c r="J9" s="252"/>
      <c r="K9" s="252"/>
      <c r="L9" s="255"/>
    </row>
    <row r="10" spans="1:12" ht="31.5" customHeight="1">
      <c r="A10" s="184" t="s">
        <v>3</v>
      </c>
      <c r="B10" s="127">
        <v>102010</v>
      </c>
      <c r="C10" s="14"/>
      <c r="D10" s="15"/>
      <c r="E10" s="15"/>
      <c r="F10" s="15"/>
      <c r="G10" s="132">
        <f>SUM(C10:F10)</f>
        <v>0</v>
      </c>
      <c r="H10" s="254" t="s">
        <v>189</v>
      </c>
      <c r="I10" s="252"/>
      <c r="J10" s="252"/>
      <c r="K10" s="252"/>
      <c r="L10" s="255"/>
    </row>
    <row r="11" spans="1:12" ht="17.25" customHeight="1">
      <c r="A11" s="184" t="s">
        <v>4</v>
      </c>
      <c r="B11" s="127">
        <v>102020</v>
      </c>
      <c r="C11" s="14"/>
      <c r="D11" s="15"/>
      <c r="E11" s="15"/>
      <c r="F11" s="15"/>
      <c r="G11" s="132">
        <f>SUM(C11:F11)</f>
        <v>0</v>
      </c>
      <c r="H11" s="254" t="s">
        <v>190</v>
      </c>
      <c r="I11" s="252"/>
      <c r="J11" s="252"/>
      <c r="K11" s="252"/>
      <c r="L11" s="255"/>
    </row>
    <row r="12" spans="1:12" ht="30" customHeight="1">
      <c r="A12" s="184" t="s">
        <v>5</v>
      </c>
      <c r="B12" s="127">
        <v>102030</v>
      </c>
      <c r="C12" s="14"/>
      <c r="D12" s="15"/>
      <c r="E12" s="15"/>
      <c r="F12" s="15"/>
      <c r="G12" s="132">
        <f>SUM(C12:F12)</f>
        <v>0</v>
      </c>
      <c r="H12" s="254" t="s">
        <v>207</v>
      </c>
      <c r="I12" s="252"/>
      <c r="J12" s="252"/>
      <c r="K12" s="252"/>
      <c r="L12" s="255"/>
    </row>
    <row r="13" spans="1:12" ht="17.25" customHeight="1">
      <c r="A13" s="55" t="s">
        <v>129</v>
      </c>
      <c r="B13" s="127">
        <v>103000</v>
      </c>
      <c r="C13" s="14"/>
      <c r="D13" s="15"/>
      <c r="E13" s="15"/>
      <c r="F13" s="15"/>
      <c r="G13" s="133">
        <f>SUM(C13:F13)</f>
        <v>0</v>
      </c>
      <c r="H13" s="254" t="s">
        <v>191</v>
      </c>
      <c r="I13" s="252"/>
      <c r="J13" s="252"/>
      <c r="K13" s="252"/>
      <c r="L13" s="255"/>
    </row>
    <row r="14" spans="1:12" ht="17.25" customHeight="1">
      <c r="A14" s="245" t="s">
        <v>226</v>
      </c>
      <c r="B14" s="127">
        <v>104000</v>
      </c>
      <c r="C14" s="268">
        <f>SUM(G15:G19)</f>
        <v>0</v>
      </c>
      <c r="D14" s="269"/>
      <c r="E14" s="269"/>
      <c r="F14" s="269"/>
      <c r="G14" s="270"/>
      <c r="H14" s="254" t="s">
        <v>208</v>
      </c>
      <c r="I14" s="252"/>
      <c r="J14" s="252"/>
      <c r="K14" s="252"/>
      <c r="L14" s="255"/>
    </row>
    <row r="15" spans="1:12" ht="17.25" customHeight="1">
      <c r="A15" s="184" t="s">
        <v>39</v>
      </c>
      <c r="B15" s="127">
        <v>104010</v>
      </c>
      <c r="C15" s="14"/>
      <c r="D15" s="15"/>
      <c r="E15" s="15"/>
      <c r="F15" s="15"/>
      <c r="G15" s="132">
        <f>SUM(C15:F15)</f>
        <v>0</v>
      </c>
      <c r="H15" s="254"/>
      <c r="I15" s="252"/>
      <c r="J15" s="252"/>
      <c r="K15" s="252"/>
      <c r="L15" s="255"/>
    </row>
    <row r="16" spans="1:12" ht="17.25" customHeight="1">
      <c r="A16" s="184" t="s">
        <v>6</v>
      </c>
      <c r="B16" s="127">
        <v>104020</v>
      </c>
      <c r="C16" s="14"/>
      <c r="D16" s="15"/>
      <c r="E16" s="15"/>
      <c r="F16" s="15"/>
      <c r="G16" s="132">
        <f>SUM(C16:F16)</f>
        <v>0</v>
      </c>
      <c r="H16" s="254"/>
      <c r="I16" s="252"/>
      <c r="J16" s="252"/>
      <c r="K16" s="252"/>
      <c r="L16" s="255"/>
    </row>
    <row r="17" spans="1:12" ht="17.25" customHeight="1">
      <c r="A17" s="184" t="s">
        <v>7</v>
      </c>
      <c r="B17" s="127">
        <v>104030</v>
      </c>
      <c r="C17" s="14"/>
      <c r="D17" s="15"/>
      <c r="E17" s="15"/>
      <c r="F17" s="15"/>
      <c r="G17" s="132">
        <f>SUM(C17:F17)</f>
        <v>0</v>
      </c>
      <c r="H17" s="254" t="s">
        <v>192</v>
      </c>
      <c r="I17" s="252"/>
      <c r="J17" s="252"/>
      <c r="K17" s="252"/>
      <c r="L17" s="255"/>
    </row>
    <row r="18" spans="1:12" ht="17.25" customHeight="1">
      <c r="A18" s="184" t="s">
        <v>8</v>
      </c>
      <c r="B18" s="127">
        <v>104040</v>
      </c>
      <c r="C18" s="14"/>
      <c r="D18" s="15"/>
      <c r="E18" s="15"/>
      <c r="F18" s="15"/>
      <c r="G18" s="132">
        <f>SUM(C18:F18)</f>
        <v>0</v>
      </c>
      <c r="H18" s="254" t="s">
        <v>193</v>
      </c>
      <c r="I18" s="252"/>
      <c r="J18" s="252"/>
      <c r="K18" s="252"/>
      <c r="L18" s="255"/>
    </row>
    <row r="19" spans="1:12" ht="17.25" customHeight="1">
      <c r="A19" s="184" t="s">
        <v>9</v>
      </c>
      <c r="B19" s="127">
        <v>104050</v>
      </c>
      <c r="C19" s="14"/>
      <c r="D19" s="15"/>
      <c r="E19" s="15"/>
      <c r="F19" s="15"/>
      <c r="G19" s="132">
        <f>SUM(C19:F19)</f>
        <v>0</v>
      </c>
      <c r="H19" s="254"/>
      <c r="I19" s="252"/>
      <c r="J19" s="252"/>
      <c r="K19" s="252"/>
      <c r="L19" s="255"/>
    </row>
    <row r="20" spans="1:12" ht="17.25" customHeight="1" thickBot="1">
      <c r="A20" s="246" t="s">
        <v>227</v>
      </c>
      <c r="B20" s="128">
        <v>105000</v>
      </c>
      <c r="C20" s="312">
        <f>SUM(C21:C25)-G26</f>
        <v>0</v>
      </c>
      <c r="D20" s="313"/>
      <c r="E20" s="313"/>
      <c r="F20" s="313"/>
      <c r="G20" s="314"/>
      <c r="H20" s="315" t="s">
        <v>209</v>
      </c>
      <c r="I20" s="316"/>
      <c r="J20" s="316"/>
      <c r="K20" s="316"/>
      <c r="L20" s="317"/>
    </row>
    <row r="21" spans="1:12" ht="17.25" customHeight="1">
      <c r="A21" s="221" t="s">
        <v>194</v>
      </c>
      <c r="B21" s="222">
        <v>105010</v>
      </c>
      <c r="C21" s="262">
        <f>'附表1-應收預付及應付預收明細表'!F16</f>
        <v>0</v>
      </c>
      <c r="D21" s="263"/>
      <c r="E21" s="263"/>
      <c r="F21" s="263"/>
      <c r="G21" s="264"/>
      <c r="H21" s="324" t="s">
        <v>210</v>
      </c>
      <c r="I21" s="324"/>
      <c r="J21" s="324"/>
      <c r="K21" s="324"/>
      <c r="L21" s="325"/>
    </row>
    <row r="22" spans="1:12" ht="17.25" customHeight="1">
      <c r="A22" s="185" t="s">
        <v>195</v>
      </c>
      <c r="B22" s="33">
        <v>105020</v>
      </c>
      <c r="C22" s="284">
        <f>'附表1-應收預付及應付預收明細表'!F24</f>
        <v>0</v>
      </c>
      <c r="D22" s="285"/>
      <c r="E22" s="285"/>
      <c r="F22" s="285"/>
      <c r="G22" s="286"/>
      <c r="H22" s="326"/>
      <c r="I22" s="326"/>
      <c r="J22" s="326"/>
      <c r="K22" s="326"/>
      <c r="L22" s="327"/>
    </row>
    <row r="23" spans="1:12" ht="17.25" customHeight="1">
      <c r="A23" s="185" t="s">
        <v>196</v>
      </c>
      <c r="B23" s="33">
        <v>105030</v>
      </c>
      <c r="C23" s="284">
        <f>'附表1-應收預付及應付預收明細表'!F31</f>
        <v>0</v>
      </c>
      <c r="D23" s="285"/>
      <c r="E23" s="285"/>
      <c r="F23" s="285"/>
      <c r="G23" s="286"/>
      <c r="H23" s="326"/>
      <c r="I23" s="326"/>
      <c r="J23" s="326"/>
      <c r="K23" s="326"/>
      <c r="L23" s="327"/>
    </row>
    <row r="24" spans="1:12" ht="17.25" customHeight="1">
      <c r="A24" s="185" t="s">
        <v>197</v>
      </c>
      <c r="B24" s="33">
        <v>105040</v>
      </c>
      <c r="C24" s="284">
        <f>'附表1-應收預付及應付預收明細表'!F38</f>
        <v>0</v>
      </c>
      <c r="D24" s="285"/>
      <c r="E24" s="285"/>
      <c r="F24" s="285"/>
      <c r="G24" s="286"/>
      <c r="H24" s="326"/>
      <c r="I24" s="326"/>
      <c r="J24" s="326"/>
      <c r="K24" s="326"/>
      <c r="L24" s="327"/>
    </row>
    <row r="25" spans="1:12" ht="17.25" customHeight="1" thickBot="1">
      <c r="A25" s="186" t="s">
        <v>198</v>
      </c>
      <c r="B25" s="35">
        <v>105050</v>
      </c>
      <c r="C25" s="321">
        <f>'附表1-應收預付及應付預收明細表'!F45</f>
        <v>0</v>
      </c>
      <c r="D25" s="322"/>
      <c r="E25" s="322"/>
      <c r="F25" s="322"/>
      <c r="G25" s="323"/>
      <c r="H25" s="328"/>
      <c r="I25" s="328"/>
      <c r="J25" s="328"/>
      <c r="K25" s="328"/>
      <c r="L25" s="329"/>
    </row>
    <row r="26" spans="1:12" ht="17.25" customHeight="1">
      <c r="A26" s="244" t="s">
        <v>225</v>
      </c>
      <c r="B26" s="30">
        <v>105060</v>
      </c>
      <c r="C26" s="17"/>
      <c r="D26" s="18"/>
      <c r="E26" s="18"/>
      <c r="F26" s="18"/>
      <c r="G26" s="220">
        <f>SUM(C26:F26)</f>
        <v>0</v>
      </c>
      <c r="H26" s="265" t="s">
        <v>199</v>
      </c>
      <c r="I26" s="266"/>
      <c r="J26" s="266"/>
      <c r="K26" s="266"/>
      <c r="L26" s="267"/>
    </row>
    <row r="27" spans="1:12" ht="17.25" customHeight="1" thickBot="1">
      <c r="A27" s="57" t="s">
        <v>200</v>
      </c>
      <c r="B27" s="34">
        <v>106000</v>
      </c>
      <c r="C27" s="312">
        <f>C29+C30+C31+C32+C33+C34+C35+C36+G37</f>
        <v>0</v>
      </c>
      <c r="D27" s="313"/>
      <c r="E27" s="313"/>
      <c r="F27" s="313"/>
      <c r="G27" s="313"/>
      <c r="H27" s="315" t="s">
        <v>211</v>
      </c>
      <c r="I27" s="316"/>
      <c r="J27" s="316"/>
      <c r="K27" s="316"/>
      <c r="L27" s="317"/>
    </row>
    <row r="28" spans="1:12" ht="17.25" customHeight="1">
      <c r="A28" s="318" t="s">
        <v>180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20"/>
    </row>
    <row r="29" spans="1:12" ht="25.5" customHeight="1">
      <c r="A29" s="223" t="s">
        <v>201</v>
      </c>
      <c r="B29" s="126">
        <v>106010</v>
      </c>
      <c r="C29" s="259">
        <f>'附表2-有價證券投資明細表'!G12</f>
        <v>0</v>
      </c>
      <c r="D29" s="260"/>
      <c r="E29" s="260"/>
      <c r="F29" s="260"/>
      <c r="G29" s="261"/>
      <c r="H29" s="251" t="s">
        <v>202</v>
      </c>
      <c r="I29" s="252"/>
      <c r="J29" s="252"/>
      <c r="K29" s="252"/>
      <c r="L29" s="253"/>
    </row>
    <row r="30" spans="1:12" ht="17.25" customHeight="1">
      <c r="A30" s="224" t="s">
        <v>10</v>
      </c>
      <c r="B30" s="127">
        <v>106020</v>
      </c>
      <c r="C30" s="259">
        <f>'附表2-有價證券投資明細表'!G13</f>
        <v>0</v>
      </c>
      <c r="D30" s="260"/>
      <c r="E30" s="260"/>
      <c r="F30" s="260"/>
      <c r="G30" s="261"/>
      <c r="H30" s="251" t="s">
        <v>26</v>
      </c>
      <c r="I30" s="252"/>
      <c r="J30" s="252"/>
      <c r="K30" s="252"/>
      <c r="L30" s="253"/>
    </row>
    <row r="31" spans="1:12" ht="17.25" customHeight="1">
      <c r="A31" s="224" t="s">
        <v>11</v>
      </c>
      <c r="B31" s="126">
        <v>106030</v>
      </c>
      <c r="C31" s="259">
        <f>'附表2-有價證券投資明細表'!G14</f>
        <v>0</v>
      </c>
      <c r="D31" s="260"/>
      <c r="E31" s="260"/>
      <c r="F31" s="260"/>
      <c r="G31" s="261"/>
      <c r="H31" s="251" t="s">
        <v>27</v>
      </c>
      <c r="I31" s="252"/>
      <c r="J31" s="252"/>
      <c r="K31" s="252"/>
      <c r="L31" s="253"/>
    </row>
    <row r="32" spans="1:12" ht="17.25" customHeight="1">
      <c r="A32" s="224" t="s">
        <v>12</v>
      </c>
      <c r="B32" s="127">
        <v>106040</v>
      </c>
      <c r="C32" s="259">
        <f>'附表2-有價證券投資明細表'!G15</f>
        <v>0</v>
      </c>
      <c r="D32" s="260"/>
      <c r="E32" s="260"/>
      <c r="F32" s="260"/>
      <c r="G32" s="261"/>
      <c r="H32" s="251" t="s">
        <v>182</v>
      </c>
      <c r="I32" s="252"/>
      <c r="J32" s="252"/>
      <c r="K32" s="252"/>
      <c r="L32" s="253"/>
    </row>
    <row r="33" spans="1:12" ht="35.25" customHeight="1">
      <c r="A33" s="224" t="s">
        <v>13</v>
      </c>
      <c r="B33" s="126">
        <v>106050</v>
      </c>
      <c r="C33" s="259">
        <f>'附表2-有價證券投資明細表'!G16</f>
        <v>0</v>
      </c>
      <c r="D33" s="260"/>
      <c r="E33" s="260"/>
      <c r="F33" s="260"/>
      <c r="G33" s="261"/>
      <c r="H33" s="251" t="s">
        <v>183</v>
      </c>
      <c r="I33" s="252"/>
      <c r="J33" s="252"/>
      <c r="K33" s="252"/>
      <c r="L33" s="253"/>
    </row>
    <row r="34" spans="1:12" ht="17.25" customHeight="1">
      <c r="A34" s="224" t="s">
        <v>14</v>
      </c>
      <c r="B34" s="127">
        <v>106060</v>
      </c>
      <c r="C34" s="259">
        <f>'附表2-有價證券投資明細表'!G17</f>
        <v>0</v>
      </c>
      <c r="D34" s="260"/>
      <c r="E34" s="260"/>
      <c r="F34" s="260"/>
      <c r="G34" s="261"/>
      <c r="H34" s="251" t="s">
        <v>28</v>
      </c>
      <c r="I34" s="252"/>
      <c r="J34" s="252"/>
      <c r="K34" s="252"/>
      <c r="L34" s="253"/>
    </row>
    <row r="35" spans="1:12" ht="40.5" customHeight="1">
      <c r="A35" s="224" t="s">
        <v>15</v>
      </c>
      <c r="B35" s="126">
        <v>106070</v>
      </c>
      <c r="C35" s="259">
        <f>'附表2-有價證券投資明細表'!G18</f>
        <v>0</v>
      </c>
      <c r="D35" s="260"/>
      <c r="E35" s="260"/>
      <c r="F35" s="260"/>
      <c r="G35" s="261"/>
      <c r="H35" s="251" t="s">
        <v>29</v>
      </c>
      <c r="I35" s="252"/>
      <c r="J35" s="252"/>
      <c r="K35" s="252"/>
      <c r="L35" s="253"/>
    </row>
    <row r="36" spans="1:12" ht="30" customHeight="1" thickBot="1">
      <c r="A36" s="225" t="s">
        <v>16</v>
      </c>
      <c r="B36" s="226">
        <v>106080</v>
      </c>
      <c r="C36" s="277">
        <f>'附表2-有價證券投資明細表'!G19</f>
        <v>0</v>
      </c>
      <c r="D36" s="278"/>
      <c r="E36" s="278"/>
      <c r="F36" s="278"/>
      <c r="G36" s="279"/>
      <c r="H36" s="290" t="s">
        <v>30</v>
      </c>
      <c r="I36" s="291"/>
      <c r="J36" s="291"/>
      <c r="K36" s="291"/>
      <c r="L36" s="292"/>
    </row>
    <row r="37" spans="1:12" ht="30" customHeight="1">
      <c r="A37" s="231" t="s">
        <v>17</v>
      </c>
      <c r="B37" s="232">
        <v>106090</v>
      </c>
      <c r="C37" s="122"/>
      <c r="D37" s="123"/>
      <c r="E37" s="123"/>
      <c r="F37" s="123"/>
      <c r="G37" s="137">
        <f>SUM(C37:F37)</f>
        <v>0</v>
      </c>
      <c r="H37" s="293" t="s">
        <v>31</v>
      </c>
      <c r="I37" s="294"/>
      <c r="J37" s="294"/>
      <c r="K37" s="294"/>
      <c r="L37" s="295"/>
    </row>
    <row r="38" spans="1:12" ht="30.75" customHeight="1">
      <c r="A38" s="54" t="s">
        <v>130</v>
      </c>
      <c r="B38" s="126">
        <v>107000</v>
      </c>
      <c r="C38" s="11"/>
      <c r="D38" s="12"/>
      <c r="E38" s="12"/>
      <c r="F38" s="12"/>
      <c r="G38" s="131">
        <f>SUM(C38:F38)</f>
        <v>0</v>
      </c>
      <c r="H38" s="265" t="s">
        <v>184</v>
      </c>
      <c r="I38" s="266"/>
      <c r="J38" s="266"/>
      <c r="K38" s="266"/>
      <c r="L38" s="267"/>
    </row>
    <row r="39" spans="1:12" ht="28.5" customHeight="1">
      <c r="A39" s="55" t="s">
        <v>18</v>
      </c>
      <c r="B39" s="127">
        <v>108000</v>
      </c>
      <c r="C39" s="268">
        <f>G40+C42+C43+C44+G45</f>
        <v>0</v>
      </c>
      <c r="D39" s="269"/>
      <c r="E39" s="269"/>
      <c r="F39" s="269"/>
      <c r="G39" s="270"/>
      <c r="H39" s="254" t="s">
        <v>32</v>
      </c>
      <c r="I39" s="252"/>
      <c r="J39" s="252"/>
      <c r="K39" s="252"/>
      <c r="L39" s="255"/>
    </row>
    <row r="40" spans="1:12" ht="17.25" customHeight="1" thickBot="1">
      <c r="A40" s="189" t="s">
        <v>19</v>
      </c>
      <c r="B40" s="128">
        <v>108010</v>
      </c>
      <c r="C40" s="19"/>
      <c r="D40" s="20"/>
      <c r="E40" s="20"/>
      <c r="F40" s="20"/>
      <c r="G40" s="134">
        <f>SUM(C40:F40)</f>
        <v>0</v>
      </c>
      <c r="H40" s="315" t="s">
        <v>185</v>
      </c>
      <c r="I40" s="316"/>
      <c r="J40" s="316"/>
      <c r="K40" s="316"/>
      <c r="L40" s="317"/>
    </row>
    <row r="41" spans="1:12" ht="17.25" customHeight="1">
      <c r="A41" s="330" t="s">
        <v>133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2"/>
    </row>
    <row r="42" spans="1:12" ht="17.25" customHeight="1">
      <c r="A42" s="190" t="s">
        <v>134</v>
      </c>
      <c r="B42" s="129">
        <v>108020</v>
      </c>
      <c r="C42" s="274">
        <f>'附表2-有價證券投資明細表'!G21</f>
        <v>0</v>
      </c>
      <c r="D42" s="275"/>
      <c r="E42" s="275"/>
      <c r="F42" s="275"/>
      <c r="G42" s="276"/>
      <c r="H42" s="251" t="s">
        <v>33</v>
      </c>
      <c r="I42" s="252"/>
      <c r="J42" s="252"/>
      <c r="K42" s="252"/>
      <c r="L42" s="253"/>
    </row>
    <row r="43" spans="1:12" ht="36.75" customHeight="1">
      <c r="A43" s="187" t="s">
        <v>151</v>
      </c>
      <c r="B43" s="127">
        <v>108030</v>
      </c>
      <c r="C43" s="274">
        <f>SUM('附表2-有價證券投資明細表'!G22:G25)</f>
        <v>0</v>
      </c>
      <c r="D43" s="275"/>
      <c r="E43" s="275"/>
      <c r="F43" s="275"/>
      <c r="G43" s="276"/>
      <c r="H43" s="251" t="s">
        <v>135</v>
      </c>
      <c r="I43" s="252"/>
      <c r="J43" s="252"/>
      <c r="K43" s="252"/>
      <c r="L43" s="253"/>
    </row>
    <row r="44" spans="1:12" ht="27.75" customHeight="1" thickBot="1">
      <c r="A44" s="188" t="s">
        <v>20</v>
      </c>
      <c r="B44" s="226">
        <v>108040</v>
      </c>
      <c r="C44" s="256">
        <f>'附表2-有價證券投資明細表'!G26</f>
        <v>0</v>
      </c>
      <c r="D44" s="257"/>
      <c r="E44" s="257"/>
      <c r="F44" s="257"/>
      <c r="G44" s="258"/>
      <c r="H44" s="290" t="s">
        <v>34</v>
      </c>
      <c r="I44" s="291"/>
      <c r="J44" s="291"/>
      <c r="K44" s="291"/>
      <c r="L44" s="292"/>
    </row>
    <row r="45" spans="1:12" ht="17.25" customHeight="1">
      <c r="A45" s="56" t="s">
        <v>21</v>
      </c>
      <c r="B45" s="126">
        <v>108050</v>
      </c>
      <c r="C45" s="11"/>
      <c r="D45" s="12"/>
      <c r="E45" s="12"/>
      <c r="F45" s="12"/>
      <c r="G45" s="135">
        <f>SUM(C45:F45)</f>
        <v>0</v>
      </c>
      <c r="H45" s="265" t="s">
        <v>35</v>
      </c>
      <c r="I45" s="266"/>
      <c r="J45" s="266"/>
      <c r="K45" s="266"/>
      <c r="L45" s="267"/>
    </row>
    <row r="46" spans="1:12" ht="17.25" customHeight="1">
      <c r="A46" s="54" t="s">
        <v>22</v>
      </c>
      <c r="B46" s="126">
        <v>109000</v>
      </c>
      <c r="C46" s="14"/>
      <c r="D46" s="15"/>
      <c r="E46" s="15"/>
      <c r="F46" s="15"/>
      <c r="G46" s="133">
        <f>SUM(C46:F46)</f>
        <v>0</v>
      </c>
      <c r="H46" s="254" t="s">
        <v>167</v>
      </c>
      <c r="I46" s="252"/>
      <c r="J46" s="252"/>
      <c r="K46" s="252"/>
      <c r="L46" s="255"/>
    </row>
    <row r="47" spans="1:12" ht="17.25" customHeight="1">
      <c r="A47" s="55" t="s">
        <v>131</v>
      </c>
      <c r="B47" s="127">
        <v>110000</v>
      </c>
      <c r="C47" s="268">
        <f>SUM(G48:G49)</f>
        <v>0</v>
      </c>
      <c r="D47" s="269"/>
      <c r="E47" s="269"/>
      <c r="F47" s="269"/>
      <c r="G47" s="270"/>
      <c r="H47" s="254" t="s">
        <v>36</v>
      </c>
      <c r="I47" s="252"/>
      <c r="J47" s="252"/>
      <c r="K47" s="252"/>
      <c r="L47" s="255"/>
    </row>
    <row r="48" spans="1:12" ht="32.25" customHeight="1">
      <c r="A48" s="184" t="s">
        <v>23</v>
      </c>
      <c r="B48" s="127">
        <v>110010</v>
      </c>
      <c r="C48" s="14"/>
      <c r="D48" s="15"/>
      <c r="E48" s="15"/>
      <c r="F48" s="15"/>
      <c r="G48" s="132">
        <f>SUM(C48:F48)</f>
        <v>0</v>
      </c>
      <c r="H48" s="254" t="s">
        <v>37</v>
      </c>
      <c r="I48" s="252"/>
      <c r="J48" s="252"/>
      <c r="K48" s="252"/>
      <c r="L48" s="255"/>
    </row>
    <row r="49" spans="1:12" ht="32.25" customHeight="1">
      <c r="A49" s="184" t="s">
        <v>24</v>
      </c>
      <c r="B49" s="127">
        <v>110020</v>
      </c>
      <c r="C49" s="14"/>
      <c r="D49" s="15"/>
      <c r="E49" s="15"/>
      <c r="F49" s="15"/>
      <c r="G49" s="132">
        <f>SUM(C49:F49)</f>
        <v>0</v>
      </c>
      <c r="H49" s="254" t="s">
        <v>168</v>
      </c>
      <c r="I49" s="252"/>
      <c r="J49" s="252"/>
      <c r="K49" s="252"/>
      <c r="L49" s="255"/>
    </row>
    <row r="50" spans="1:12" ht="41.25" customHeight="1">
      <c r="A50" s="191" t="s">
        <v>132</v>
      </c>
      <c r="B50" s="130">
        <v>111000</v>
      </c>
      <c r="C50" s="22"/>
      <c r="D50" s="23"/>
      <c r="E50" s="23"/>
      <c r="F50" s="23"/>
      <c r="G50" s="136">
        <f>SUM(C50:F50)</f>
        <v>0</v>
      </c>
      <c r="H50" s="271" t="s">
        <v>240</v>
      </c>
      <c r="I50" s="272"/>
      <c r="J50" s="272"/>
      <c r="K50" s="272"/>
      <c r="L50" s="273"/>
    </row>
    <row r="51" spans="1:12" s="192" customFormat="1" ht="15" customHeight="1">
      <c r="A51" s="233"/>
      <c r="B51" s="234"/>
      <c r="C51" s="199"/>
      <c r="D51" s="199"/>
      <c r="E51" s="199"/>
      <c r="F51" s="199"/>
      <c r="G51" s="235"/>
      <c r="H51" s="236"/>
      <c r="I51" s="237"/>
      <c r="J51" s="237"/>
      <c r="K51" s="237"/>
      <c r="L51" s="237"/>
    </row>
    <row r="52" spans="1:12" s="51" customFormat="1" ht="17.25" customHeight="1">
      <c r="A52" s="282" t="s">
        <v>177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46"/>
    </row>
    <row r="53" spans="1:12" s="48" customFormat="1" ht="19.5" customHeight="1">
      <c r="A53" s="287" t="s">
        <v>244</v>
      </c>
      <c r="B53" s="288"/>
      <c r="C53" s="288"/>
      <c r="D53" s="288"/>
      <c r="E53" s="288"/>
      <c r="F53" s="288"/>
      <c r="G53" s="288"/>
      <c r="H53" s="288"/>
      <c r="I53" s="288"/>
      <c r="J53" s="289"/>
      <c r="K53" s="3"/>
      <c r="L53" s="4"/>
    </row>
  </sheetData>
  <sheetProtection sheet="1"/>
  <mergeCells count="70">
    <mergeCell ref="A41:L41"/>
    <mergeCell ref="H18:L18"/>
    <mergeCell ref="H49:L49"/>
    <mergeCell ref="H48:L48"/>
    <mergeCell ref="H47:L47"/>
    <mergeCell ref="H45:L45"/>
    <mergeCell ref="H44:L44"/>
    <mergeCell ref="H19:L19"/>
    <mergeCell ref="H27:L27"/>
    <mergeCell ref="H40:L40"/>
    <mergeCell ref="H12:L12"/>
    <mergeCell ref="H13:L13"/>
    <mergeCell ref="H15:L15"/>
    <mergeCell ref="A28:L28"/>
    <mergeCell ref="H14:L14"/>
    <mergeCell ref="C27:G27"/>
    <mergeCell ref="C25:G25"/>
    <mergeCell ref="H21:L25"/>
    <mergeCell ref="H8:L8"/>
    <mergeCell ref="C20:G20"/>
    <mergeCell ref="H20:L20"/>
    <mergeCell ref="H9:L9"/>
    <mergeCell ref="C34:G34"/>
    <mergeCell ref="H34:L34"/>
    <mergeCell ref="C23:G23"/>
    <mergeCell ref="C31:G31"/>
    <mergeCell ref="H11:L11"/>
    <mergeCell ref="H10:L10"/>
    <mergeCell ref="H5:L5"/>
    <mergeCell ref="C7:G7"/>
    <mergeCell ref="H7:L7"/>
    <mergeCell ref="A1:L1"/>
    <mergeCell ref="A2:L2"/>
    <mergeCell ref="A3:L3"/>
    <mergeCell ref="A53:J53"/>
    <mergeCell ref="H29:L29"/>
    <mergeCell ref="C33:G33"/>
    <mergeCell ref="C29:G29"/>
    <mergeCell ref="C30:G30"/>
    <mergeCell ref="H30:L30"/>
    <mergeCell ref="H31:L31"/>
    <mergeCell ref="H36:L36"/>
    <mergeCell ref="H39:L39"/>
    <mergeCell ref="H37:L37"/>
    <mergeCell ref="C36:G36"/>
    <mergeCell ref="H16:L16"/>
    <mergeCell ref="C14:G14"/>
    <mergeCell ref="C9:G9"/>
    <mergeCell ref="A4:L4"/>
    <mergeCell ref="A52:K52"/>
    <mergeCell ref="C22:G22"/>
    <mergeCell ref="H26:L26"/>
    <mergeCell ref="C24:G24"/>
    <mergeCell ref="H17:L17"/>
    <mergeCell ref="H50:L50"/>
    <mergeCell ref="H42:L42"/>
    <mergeCell ref="H43:L43"/>
    <mergeCell ref="C43:G43"/>
    <mergeCell ref="C42:G42"/>
    <mergeCell ref="C47:G47"/>
    <mergeCell ref="H32:L32"/>
    <mergeCell ref="H46:L46"/>
    <mergeCell ref="C44:G44"/>
    <mergeCell ref="C32:G32"/>
    <mergeCell ref="C21:G21"/>
    <mergeCell ref="H35:L35"/>
    <mergeCell ref="H38:L38"/>
    <mergeCell ref="C39:G39"/>
    <mergeCell ref="C35:G35"/>
    <mergeCell ref="H33:L33"/>
  </mergeCells>
  <printOptions horizontalCentered="1"/>
  <pageMargins left="0" right="0" top="0.7874015748031497" bottom="0.1968503937007874" header="0.07874015748031496" footer="0"/>
  <pageSetup fitToHeight="1" fitToWidth="1" horizontalDpi="600" verticalDpi="600" orientation="portrait" paperSize="9" scale="64" r:id="rId4"/>
  <legacyDrawing r:id="rId3"/>
  <oleObjects>
    <oleObject progId="Word.Document.8" shapeId="7619692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workbookViewId="0" topLeftCell="A13">
      <selection activeCell="A4" sqref="A4:L4"/>
    </sheetView>
  </sheetViews>
  <sheetFormatPr defaultColWidth="9.00390625" defaultRowHeight="16.5"/>
  <cols>
    <col min="1" max="1" width="35.50390625" style="38" customWidth="1"/>
    <col min="2" max="2" width="9.50390625" style="38" customWidth="1"/>
    <col min="3" max="6" width="9.25390625" style="39" customWidth="1"/>
    <col min="7" max="7" width="12.00390625" style="40" customWidth="1"/>
    <col min="8" max="11" width="11.50390625" style="39" customWidth="1"/>
    <col min="12" max="12" width="11.50390625" style="40" customWidth="1"/>
    <col min="13" max="13" width="3.125" style="32" customWidth="1"/>
    <col min="14" max="16384" width="9.00390625" style="32" customWidth="1"/>
  </cols>
  <sheetData>
    <row r="1" spans="1:12" s="25" customFormat="1" ht="24.75" customHeight="1">
      <c r="A1" s="303" t="s">
        <v>53</v>
      </c>
      <c r="B1" s="303"/>
      <c r="C1" s="303"/>
      <c r="D1" s="303"/>
      <c r="E1" s="303"/>
      <c r="F1" s="303"/>
      <c r="G1" s="303"/>
      <c r="H1" s="303"/>
      <c r="I1" s="303"/>
      <c r="J1" s="303"/>
      <c r="K1" s="351"/>
      <c r="L1" s="351"/>
    </row>
    <row r="2" spans="1:12" s="26" customFormat="1" ht="24.75" customHeight="1">
      <c r="A2" s="303" t="s">
        <v>248</v>
      </c>
      <c r="B2" s="303"/>
      <c r="C2" s="303"/>
      <c r="D2" s="303"/>
      <c r="E2" s="303"/>
      <c r="F2" s="303"/>
      <c r="G2" s="303"/>
      <c r="H2" s="303"/>
      <c r="I2" s="303"/>
      <c r="J2" s="303"/>
      <c r="K2" s="351"/>
      <c r="L2" s="351"/>
    </row>
    <row r="3" spans="1:12" s="26" customFormat="1" ht="59.25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52"/>
      <c r="L3" s="353"/>
    </row>
    <row r="4" spans="1:12" s="51" customFormat="1" ht="24.75" customHeight="1">
      <c r="A4" s="334" t="str">
        <f>+'資產表'!A4</f>
        <v>公司名稱:___________________________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</row>
    <row r="5" spans="1:12" s="51" customFormat="1" ht="24.75" customHeight="1">
      <c r="A5" s="52"/>
      <c r="B5" s="41"/>
      <c r="C5" s="6"/>
      <c r="D5" s="6"/>
      <c r="E5" s="6"/>
      <c r="F5" s="6"/>
      <c r="G5" s="6"/>
      <c r="H5" s="296" t="s">
        <v>54</v>
      </c>
      <c r="I5" s="296"/>
      <c r="J5" s="296"/>
      <c r="K5" s="296"/>
      <c r="L5" s="296"/>
    </row>
    <row r="6" spans="1:12" s="27" customFormat="1" ht="21.75" customHeight="1">
      <c r="A6" s="138" t="s">
        <v>55</v>
      </c>
      <c r="B6" s="139" t="s">
        <v>56</v>
      </c>
      <c r="C6" s="7" t="s">
        <v>247</v>
      </c>
      <c r="D6" s="8"/>
      <c r="E6" s="8"/>
      <c r="F6" s="8"/>
      <c r="G6" s="9"/>
      <c r="H6" s="7" t="s">
        <v>57</v>
      </c>
      <c r="I6" s="8"/>
      <c r="J6" s="8"/>
      <c r="K6" s="8"/>
      <c r="L6" s="9"/>
    </row>
    <row r="7" spans="1:13" s="27" customFormat="1" ht="21.75" customHeight="1">
      <c r="A7" s="58" t="s">
        <v>58</v>
      </c>
      <c r="B7" s="28">
        <v>200000</v>
      </c>
      <c r="C7" s="345">
        <f>G8+C9+G13+G14+C15+G21+G22+G23+G24+G25+G26+G28+G27+G29+G30+G31+G32+G33</f>
        <v>0</v>
      </c>
      <c r="D7" s="346"/>
      <c r="E7" s="346"/>
      <c r="F7" s="346"/>
      <c r="G7" s="347"/>
      <c r="H7" s="333" t="s">
        <v>115</v>
      </c>
      <c r="I7" s="301"/>
      <c r="J7" s="301"/>
      <c r="K7" s="301"/>
      <c r="L7" s="302"/>
      <c r="M7" s="29"/>
    </row>
    <row r="8" spans="1:13" ht="35.25" customHeight="1">
      <c r="A8" s="59" t="s">
        <v>38</v>
      </c>
      <c r="B8" s="30">
        <v>201000</v>
      </c>
      <c r="C8" s="13"/>
      <c r="D8" s="12"/>
      <c r="E8" s="12"/>
      <c r="F8" s="12"/>
      <c r="G8" s="150">
        <f>SUM(C8:F8)</f>
        <v>0</v>
      </c>
      <c r="H8" s="337" t="s">
        <v>170</v>
      </c>
      <c r="I8" s="252"/>
      <c r="J8" s="252"/>
      <c r="K8" s="252"/>
      <c r="L8" s="255"/>
      <c r="M8" s="31"/>
    </row>
    <row r="9" spans="1:13" ht="21.75" customHeight="1">
      <c r="A9" s="247" t="s">
        <v>251</v>
      </c>
      <c r="B9" s="33">
        <v>202000</v>
      </c>
      <c r="C9" s="354">
        <f>SUM(G10:G12)</f>
        <v>0</v>
      </c>
      <c r="D9" s="355"/>
      <c r="E9" s="355"/>
      <c r="F9" s="355"/>
      <c r="G9" s="356"/>
      <c r="H9" s="337" t="s">
        <v>116</v>
      </c>
      <c r="I9" s="252"/>
      <c r="J9" s="252"/>
      <c r="K9" s="252"/>
      <c r="L9" s="255"/>
      <c r="M9" s="31"/>
    </row>
    <row r="10" spans="1:13" ht="35.25" customHeight="1">
      <c r="A10" s="140" t="s">
        <v>39</v>
      </c>
      <c r="B10" s="33">
        <v>202010</v>
      </c>
      <c r="C10" s="16"/>
      <c r="D10" s="15"/>
      <c r="E10" s="15"/>
      <c r="F10" s="15"/>
      <c r="G10" s="151">
        <f>SUM(C10:F10)</f>
        <v>0</v>
      </c>
      <c r="H10" s="337" t="s">
        <v>215</v>
      </c>
      <c r="I10" s="252"/>
      <c r="J10" s="252"/>
      <c r="K10" s="252"/>
      <c r="L10" s="255"/>
      <c r="M10" s="31"/>
    </row>
    <row r="11" spans="1:13" ht="21.75" customHeight="1">
      <c r="A11" s="140" t="s">
        <v>40</v>
      </c>
      <c r="B11" s="33">
        <v>202020</v>
      </c>
      <c r="C11" s="16"/>
      <c r="D11" s="15"/>
      <c r="E11" s="15"/>
      <c r="F11" s="15"/>
      <c r="G11" s="151">
        <f>SUM(C11:F11)</f>
        <v>0</v>
      </c>
      <c r="H11" s="337"/>
      <c r="I11" s="252"/>
      <c r="J11" s="252"/>
      <c r="K11" s="252"/>
      <c r="L11" s="255"/>
      <c r="M11" s="31"/>
    </row>
    <row r="12" spans="1:13" ht="24" customHeight="1">
      <c r="A12" s="140" t="s">
        <v>41</v>
      </c>
      <c r="B12" s="33">
        <v>202030</v>
      </c>
      <c r="C12" s="16"/>
      <c r="D12" s="15"/>
      <c r="E12" s="15"/>
      <c r="F12" s="15"/>
      <c r="G12" s="151">
        <f>SUM(C12:F12)</f>
        <v>0</v>
      </c>
      <c r="H12" s="337" t="s">
        <v>117</v>
      </c>
      <c r="I12" s="252"/>
      <c r="J12" s="252"/>
      <c r="K12" s="252"/>
      <c r="L12" s="255"/>
      <c r="M12" s="31"/>
    </row>
    <row r="13" spans="1:13" ht="21.75" customHeight="1">
      <c r="A13" s="60" t="s">
        <v>42</v>
      </c>
      <c r="B13" s="33">
        <v>203000</v>
      </c>
      <c r="C13" s="16"/>
      <c r="D13" s="15"/>
      <c r="E13" s="15"/>
      <c r="F13" s="15"/>
      <c r="G13" s="152">
        <f>SUM(C13:F13)</f>
        <v>0</v>
      </c>
      <c r="H13" s="337" t="s">
        <v>118</v>
      </c>
      <c r="I13" s="252"/>
      <c r="J13" s="252"/>
      <c r="K13" s="252"/>
      <c r="L13" s="255"/>
      <c r="M13" s="31"/>
    </row>
    <row r="14" spans="1:13" ht="21.75" customHeight="1">
      <c r="A14" s="60" t="s">
        <v>59</v>
      </c>
      <c r="B14" s="33">
        <v>204000</v>
      </c>
      <c r="C14" s="16"/>
      <c r="D14" s="15"/>
      <c r="E14" s="15"/>
      <c r="F14" s="15"/>
      <c r="G14" s="152">
        <f>SUM(C14:F14)</f>
        <v>0</v>
      </c>
      <c r="H14" s="337" t="s">
        <v>119</v>
      </c>
      <c r="I14" s="252"/>
      <c r="J14" s="252"/>
      <c r="K14" s="252"/>
      <c r="L14" s="255"/>
      <c r="M14" s="31"/>
    </row>
    <row r="15" spans="1:13" ht="21.75" customHeight="1" thickBot="1">
      <c r="A15" s="248" t="s">
        <v>228</v>
      </c>
      <c r="B15" s="34">
        <v>205000</v>
      </c>
      <c r="C15" s="348">
        <f>SUM(C16:C20)</f>
        <v>0</v>
      </c>
      <c r="D15" s="349"/>
      <c r="E15" s="349"/>
      <c r="F15" s="349"/>
      <c r="G15" s="350"/>
      <c r="H15" s="360" t="s">
        <v>120</v>
      </c>
      <c r="I15" s="316"/>
      <c r="J15" s="316"/>
      <c r="K15" s="316"/>
      <c r="L15" s="317"/>
      <c r="M15" s="31"/>
    </row>
    <row r="16" spans="1:13" ht="21.75" customHeight="1">
      <c r="A16" s="228" t="s">
        <v>39</v>
      </c>
      <c r="B16" s="229">
        <v>205010</v>
      </c>
      <c r="C16" s="262">
        <f>'附表1-應收預付及應付預收明細表'!K16</f>
        <v>0</v>
      </c>
      <c r="D16" s="341"/>
      <c r="E16" s="341"/>
      <c r="F16" s="341"/>
      <c r="G16" s="342"/>
      <c r="H16" s="376" t="s">
        <v>60</v>
      </c>
      <c r="I16" s="376"/>
      <c r="J16" s="376"/>
      <c r="K16" s="376"/>
      <c r="L16" s="377"/>
      <c r="M16" s="31"/>
    </row>
    <row r="17" spans="1:13" ht="21.75" customHeight="1">
      <c r="A17" s="141" t="s">
        <v>43</v>
      </c>
      <c r="B17" s="142">
        <v>205020</v>
      </c>
      <c r="C17" s="284">
        <f>'附表1-應收預付及應付預收明細表'!K24</f>
        <v>0</v>
      </c>
      <c r="D17" s="343"/>
      <c r="E17" s="343"/>
      <c r="F17" s="343"/>
      <c r="G17" s="344"/>
      <c r="H17" s="378"/>
      <c r="I17" s="378"/>
      <c r="J17" s="378"/>
      <c r="K17" s="378"/>
      <c r="L17" s="379"/>
      <c r="M17" s="31"/>
    </row>
    <row r="18" spans="1:13" ht="21.75" customHeight="1">
      <c r="A18" s="141" t="s">
        <v>44</v>
      </c>
      <c r="B18" s="142">
        <v>205030</v>
      </c>
      <c r="C18" s="284">
        <f>'附表1-應收預付及應付預收明細表'!K31</f>
        <v>0</v>
      </c>
      <c r="D18" s="343"/>
      <c r="E18" s="343"/>
      <c r="F18" s="343"/>
      <c r="G18" s="344"/>
      <c r="H18" s="378"/>
      <c r="I18" s="378"/>
      <c r="J18" s="378"/>
      <c r="K18" s="378"/>
      <c r="L18" s="379"/>
      <c r="M18" s="31"/>
    </row>
    <row r="19" spans="1:13" ht="21.75" customHeight="1">
      <c r="A19" s="141" t="s">
        <v>45</v>
      </c>
      <c r="B19" s="142">
        <v>205040</v>
      </c>
      <c r="C19" s="284">
        <f>'附表1-應收預付及應付預收明細表'!K38</f>
        <v>0</v>
      </c>
      <c r="D19" s="343"/>
      <c r="E19" s="343"/>
      <c r="F19" s="343"/>
      <c r="G19" s="344"/>
      <c r="H19" s="378"/>
      <c r="I19" s="378"/>
      <c r="J19" s="378"/>
      <c r="K19" s="378"/>
      <c r="L19" s="379"/>
      <c r="M19" s="31"/>
    </row>
    <row r="20" spans="1:13" ht="21.75" customHeight="1" thickBot="1">
      <c r="A20" s="143" t="s">
        <v>46</v>
      </c>
      <c r="B20" s="144">
        <v>205050</v>
      </c>
      <c r="C20" s="321">
        <f>'附表1-應收預付及應付預收明細表'!K45</f>
        <v>0</v>
      </c>
      <c r="D20" s="361"/>
      <c r="E20" s="361"/>
      <c r="F20" s="361"/>
      <c r="G20" s="362"/>
      <c r="H20" s="380"/>
      <c r="I20" s="380"/>
      <c r="J20" s="380"/>
      <c r="K20" s="380"/>
      <c r="L20" s="381"/>
      <c r="M20" s="31"/>
    </row>
    <row r="21" spans="1:13" ht="39.75" customHeight="1">
      <c r="A21" s="59" t="s">
        <v>47</v>
      </c>
      <c r="B21" s="145">
        <v>206000</v>
      </c>
      <c r="C21" s="13"/>
      <c r="D21" s="12"/>
      <c r="E21" s="12"/>
      <c r="F21" s="12"/>
      <c r="G21" s="150">
        <f>SUM(C21:F21)</f>
        <v>0</v>
      </c>
      <c r="H21" s="375" t="s">
        <v>121</v>
      </c>
      <c r="I21" s="266"/>
      <c r="J21" s="266"/>
      <c r="K21" s="266"/>
      <c r="L21" s="267"/>
      <c r="M21" s="31"/>
    </row>
    <row r="22" spans="1:13" ht="21.75" customHeight="1">
      <c r="A22" s="60" t="s">
        <v>48</v>
      </c>
      <c r="B22" s="146">
        <v>207000</v>
      </c>
      <c r="C22" s="16"/>
      <c r="D22" s="15"/>
      <c r="E22" s="15"/>
      <c r="F22" s="15"/>
      <c r="G22" s="152">
        <f aca="true" t="shared" si="0" ref="G22:G33">SUM(C22:F22)</f>
        <v>0</v>
      </c>
      <c r="H22" s="337" t="s">
        <v>122</v>
      </c>
      <c r="I22" s="252"/>
      <c r="J22" s="252"/>
      <c r="K22" s="252"/>
      <c r="L22" s="255"/>
      <c r="M22" s="31"/>
    </row>
    <row r="23" spans="1:13" ht="27.75" customHeight="1">
      <c r="A23" s="60" t="s">
        <v>49</v>
      </c>
      <c r="B23" s="146">
        <v>208000</v>
      </c>
      <c r="C23" s="16"/>
      <c r="D23" s="15"/>
      <c r="E23" s="15"/>
      <c r="F23" s="15"/>
      <c r="G23" s="152">
        <f t="shared" si="0"/>
        <v>0</v>
      </c>
      <c r="H23" s="337" t="s">
        <v>123</v>
      </c>
      <c r="I23" s="252"/>
      <c r="J23" s="252"/>
      <c r="K23" s="252"/>
      <c r="L23" s="255"/>
      <c r="M23" s="31"/>
    </row>
    <row r="24" spans="1:13" ht="21.75" customHeight="1">
      <c r="A24" s="60" t="s">
        <v>61</v>
      </c>
      <c r="B24" s="146">
        <v>209000</v>
      </c>
      <c r="C24" s="16"/>
      <c r="D24" s="15"/>
      <c r="E24" s="15"/>
      <c r="F24" s="15"/>
      <c r="G24" s="152">
        <f t="shared" si="0"/>
        <v>0</v>
      </c>
      <c r="H24" s="337" t="s">
        <v>124</v>
      </c>
      <c r="I24" s="252"/>
      <c r="J24" s="252"/>
      <c r="K24" s="252"/>
      <c r="L24" s="255"/>
      <c r="M24" s="31"/>
    </row>
    <row r="25" spans="1:13" ht="21.75" customHeight="1">
      <c r="A25" s="247" t="s">
        <v>229</v>
      </c>
      <c r="B25" s="146">
        <v>210000</v>
      </c>
      <c r="C25" s="16"/>
      <c r="D25" s="15"/>
      <c r="E25" s="15"/>
      <c r="F25" s="15"/>
      <c r="G25" s="152">
        <f t="shared" si="0"/>
        <v>0</v>
      </c>
      <c r="H25" s="337" t="s">
        <v>222</v>
      </c>
      <c r="I25" s="252"/>
      <c r="J25" s="252"/>
      <c r="K25" s="252"/>
      <c r="L25" s="255"/>
      <c r="M25" s="31"/>
    </row>
    <row r="26" spans="1:13" ht="21.75" customHeight="1">
      <c r="A26" s="247" t="s">
        <v>242</v>
      </c>
      <c r="B26" s="146">
        <v>211000</v>
      </c>
      <c r="C26" s="16"/>
      <c r="D26" s="15"/>
      <c r="E26" s="15"/>
      <c r="F26" s="15"/>
      <c r="G26" s="152">
        <f t="shared" si="0"/>
        <v>0</v>
      </c>
      <c r="H26" s="337" t="s">
        <v>243</v>
      </c>
      <c r="I26" s="252"/>
      <c r="J26" s="252"/>
      <c r="K26" s="252"/>
      <c r="L26" s="255"/>
      <c r="M26" s="31"/>
    </row>
    <row r="27" spans="1:13" ht="21.75" customHeight="1">
      <c r="A27" s="60" t="s">
        <v>50</v>
      </c>
      <c r="B27" s="146">
        <v>212000</v>
      </c>
      <c r="C27" s="16"/>
      <c r="D27" s="15"/>
      <c r="E27" s="15"/>
      <c r="F27" s="15"/>
      <c r="G27" s="152">
        <f t="shared" si="0"/>
        <v>0</v>
      </c>
      <c r="H27" s="337" t="s">
        <v>125</v>
      </c>
      <c r="I27" s="252"/>
      <c r="J27" s="252"/>
      <c r="K27" s="252"/>
      <c r="L27" s="255"/>
      <c r="M27" s="31"/>
    </row>
    <row r="28" spans="1:13" ht="21.75" customHeight="1">
      <c r="A28" s="61" t="s">
        <v>62</v>
      </c>
      <c r="B28" s="147">
        <v>213000</v>
      </c>
      <c r="C28" s="16"/>
      <c r="D28" s="15"/>
      <c r="E28" s="15"/>
      <c r="F28" s="15"/>
      <c r="G28" s="152">
        <f t="shared" si="0"/>
        <v>0</v>
      </c>
      <c r="H28" s="374" t="s">
        <v>241</v>
      </c>
      <c r="I28" s="252"/>
      <c r="J28" s="252"/>
      <c r="K28" s="252"/>
      <c r="L28" s="255"/>
      <c r="M28" s="31"/>
    </row>
    <row r="29" spans="1:13" ht="35.25" customHeight="1">
      <c r="A29" s="193" t="s">
        <v>63</v>
      </c>
      <c r="B29" s="147">
        <v>214000</v>
      </c>
      <c r="C29" s="16"/>
      <c r="D29" s="15"/>
      <c r="E29" s="15"/>
      <c r="F29" s="15"/>
      <c r="G29" s="152">
        <f t="shared" si="0"/>
        <v>0</v>
      </c>
      <c r="H29" s="337" t="s">
        <v>126</v>
      </c>
      <c r="I29" s="252"/>
      <c r="J29" s="252"/>
      <c r="K29" s="252"/>
      <c r="L29" s="255"/>
      <c r="M29" s="31"/>
    </row>
    <row r="30" spans="1:13" ht="21.75" customHeight="1">
      <c r="A30" s="248" t="s">
        <v>230</v>
      </c>
      <c r="B30" s="147">
        <v>215000</v>
      </c>
      <c r="C30" s="16"/>
      <c r="D30" s="15"/>
      <c r="E30" s="15"/>
      <c r="F30" s="15"/>
      <c r="G30" s="152">
        <f t="shared" si="0"/>
        <v>0</v>
      </c>
      <c r="H30" s="337" t="s">
        <v>126</v>
      </c>
      <c r="I30" s="252"/>
      <c r="J30" s="252"/>
      <c r="K30" s="252"/>
      <c r="L30" s="255"/>
      <c r="M30" s="31"/>
    </row>
    <row r="31" spans="1:13" ht="21.75" customHeight="1">
      <c r="A31" s="247" t="s">
        <v>231</v>
      </c>
      <c r="B31" s="147">
        <v>216000</v>
      </c>
      <c r="C31" s="21"/>
      <c r="D31" s="20"/>
      <c r="E31" s="20"/>
      <c r="F31" s="20"/>
      <c r="G31" s="152">
        <f t="shared" si="0"/>
        <v>0</v>
      </c>
      <c r="H31" s="337" t="s">
        <v>126</v>
      </c>
      <c r="I31" s="252"/>
      <c r="J31" s="252"/>
      <c r="K31" s="252"/>
      <c r="L31" s="255"/>
      <c r="M31" s="31"/>
    </row>
    <row r="32" spans="1:13" ht="21.75" customHeight="1">
      <c r="A32" s="61" t="s">
        <v>51</v>
      </c>
      <c r="B32" s="147">
        <v>217000</v>
      </c>
      <c r="C32" s="21"/>
      <c r="D32" s="20"/>
      <c r="E32" s="20"/>
      <c r="F32" s="20"/>
      <c r="G32" s="152">
        <f t="shared" si="0"/>
        <v>0</v>
      </c>
      <c r="H32" s="337" t="s">
        <v>126</v>
      </c>
      <c r="I32" s="252"/>
      <c r="J32" s="252"/>
      <c r="K32" s="252"/>
      <c r="L32" s="255"/>
      <c r="M32" s="31"/>
    </row>
    <row r="33" spans="1:13" ht="35.25" customHeight="1">
      <c r="A33" s="61" t="s">
        <v>52</v>
      </c>
      <c r="B33" s="147">
        <v>218000</v>
      </c>
      <c r="C33" s="21"/>
      <c r="D33" s="20"/>
      <c r="E33" s="20"/>
      <c r="F33" s="20"/>
      <c r="G33" s="152">
        <f t="shared" si="0"/>
        <v>0</v>
      </c>
      <c r="H33" s="360" t="s">
        <v>127</v>
      </c>
      <c r="I33" s="316"/>
      <c r="J33" s="316"/>
      <c r="K33" s="316"/>
      <c r="L33" s="317"/>
      <c r="M33" s="31"/>
    </row>
    <row r="34" spans="1:13" ht="21.75" customHeight="1">
      <c r="A34" s="58" t="s">
        <v>64</v>
      </c>
      <c r="B34" s="148">
        <v>300000</v>
      </c>
      <c r="C34" s="357">
        <f>+G35+G36</f>
        <v>0</v>
      </c>
      <c r="D34" s="358"/>
      <c r="E34" s="358"/>
      <c r="F34" s="358"/>
      <c r="G34" s="359"/>
      <c r="H34" s="333" t="s">
        <v>216</v>
      </c>
      <c r="I34" s="301"/>
      <c r="J34" s="301"/>
      <c r="K34" s="301"/>
      <c r="L34" s="302"/>
      <c r="M34" s="31"/>
    </row>
    <row r="35" spans="1:13" ht="21.75" customHeight="1">
      <c r="A35" s="59" t="s">
        <v>217</v>
      </c>
      <c r="B35" s="145">
        <v>301000</v>
      </c>
      <c r="C35" s="21"/>
      <c r="D35" s="20"/>
      <c r="E35" s="20"/>
      <c r="F35" s="20"/>
      <c r="G35" s="152">
        <f>SUM(C35:F35)</f>
        <v>0</v>
      </c>
      <c r="H35" s="337" t="s">
        <v>128</v>
      </c>
      <c r="I35" s="252"/>
      <c r="J35" s="252"/>
      <c r="K35" s="252"/>
      <c r="L35" s="255"/>
      <c r="M35" s="31"/>
    </row>
    <row r="36" spans="1:13" ht="46.5" customHeight="1">
      <c r="A36" s="239" t="s">
        <v>218</v>
      </c>
      <c r="B36" s="145">
        <v>302000</v>
      </c>
      <c r="C36" s="21"/>
      <c r="D36" s="20"/>
      <c r="E36" s="20"/>
      <c r="F36" s="20"/>
      <c r="G36" s="153">
        <f>SUM(C36:F36)</f>
        <v>0</v>
      </c>
      <c r="H36" s="360" t="s">
        <v>219</v>
      </c>
      <c r="I36" s="316"/>
      <c r="J36" s="316"/>
      <c r="K36" s="316"/>
      <c r="L36" s="317"/>
      <c r="M36" s="31"/>
    </row>
    <row r="37" spans="1:13" ht="21.75" customHeight="1">
      <c r="A37" s="240" t="s">
        <v>220</v>
      </c>
      <c r="B37" s="139" t="s">
        <v>221</v>
      </c>
      <c r="C37" s="338">
        <f>IF('資產表'!C7&lt;&gt;C7+C34,"負債+淨值≠資產",C7+C34)</f>
        <v>0</v>
      </c>
      <c r="D37" s="339"/>
      <c r="E37" s="339"/>
      <c r="F37" s="339"/>
      <c r="G37" s="340"/>
      <c r="H37" s="371"/>
      <c r="I37" s="372"/>
      <c r="J37" s="372"/>
      <c r="K37" s="372"/>
      <c r="L37" s="373"/>
      <c r="M37" s="31"/>
    </row>
    <row r="38" spans="1:13" s="37" customFormat="1" ht="21.75" customHeight="1">
      <c r="A38" s="149" t="s">
        <v>169</v>
      </c>
      <c r="B38" s="139" t="s">
        <v>221</v>
      </c>
      <c r="C38" s="365">
        <f>'資產表'!C7-('負債表 '!C7+'負債表 '!C34)</f>
        <v>0</v>
      </c>
      <c r="D38" s="366"/>
      <c r="E38" s="366"/>
      <c r="F38" s="366"/>
      <c r="G38" s="367"/>
      <c r="H38" s="368"/>
      <c r="I38" s="369"/>
      <c r="J38" s="369"/>
      <c r="K38" s="369"/>
      <c r="L38" s="370"/>
      <c r="M38" s="36"/>
    </row>
    <row r="39" spans="1:13" ht="13.5" customHeight="1">
      <c r="A39" s="241"/>
      <c r="B39" s="242"/>
      <c r="C39" s="199"/>
      <c r="D39" s="49"/>
      <c r="E39" s="49"/>
      <c r="F39" s="49"/>
      <c r="G39" s="49"/>
      <c r="H39" s="200"/>
      <c r="I39" s="200"/>
      <c r="J39" s="200"/>
      <c r="K39" s="200"/>
      <c r="L39" s="200"/>
      <c r="M39" s="31"/>
    </row>
    <row r="40" spans="1:12" s="227" customFormat="1" ht="17.25" customHeight="1">
      <c r="A40" s="363" t="str">
        <f>+'資產表'!A52</f>
        <v>業務主管：________ 填表人：________電話：________ 轉  ________</v>
      </c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238"/>
    </row>
    <row r="41" spans="1:12" s="48" customFormat="1" ht="19.5" customHeight="1">
      <c r="A41" s="287" t="s">
        <v>244</v>
      </c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46"/>
    </row>
  </sheetData>
  <sheetProtection sheet="1"/>
  <mergeCells count="46">
    <mergeCell ref="H23:L23"/>
    <mergeCell ref="H12:L12"/>
    <mergeCell ref="H13:L13"/>
    <mergeCell ref="H14:L14"/>
    <mergeCell ref="H21:L21"/>
    <mergeCell ref="H16:L20"/>
    <mergeCell ref="A40:K40"/>
    <mergeCell ref="C38:G38"/>
    <mergeCell ref="H38:L38"/>
    <mergeCell ref="H37:L37"/>
    <mergeCell ref="H35:L35"/>
    <mergeCell ref="H26:L26"/>
    <mergeCell ref="H36:L36"/>
    <mergeCell ref="H28:L28"/>
    <mergeCell ref="H27:L27"/>
    <mergeCell ref="H33:L33"/>
    <mergeCell ref="C34:G34"/>
    <mergeCell ref="H34:L34"/>
    <mergeCell ref="H8:L8"/>
    <mergeCell ref="H15:L15"/>
    <mergeCell ref="C20:G20"/>
    <mergeCell ref="H22:L22"/>
    <mergeCell ref="H24:L24"/>
    <mergeCell ref="H25:L25"/>
    <mergeCell ref="C19:G19"/>
    <mergeCell ref="C17:G17"/>
    <mergeCell ref="H5:L5"/>
    <mergeCell ref="C7:G7"/>
    <mergeCell ref="C15:G15"/>
    <mergeCell ref="H10:L10"/>
    <mergeCell ref="H11:L11"/>
    <mergeCell ref="A1:L1"/>
    <mergeCell ref="A2:L2"/>
    <mergeCell ref="A3:L3"/>
    <mergeCell ref="C9:G9"/>
    <mergeCell ref="H9:L9"/>
    <mergeCell ref="H7:L7"/>
    <mergeCell ref="A4:L4"/>
    <mergeCell ref="A41:K41"/>
    <mergeCell ref="H29:L29"/>
    <mergeCell ref="H30:L30"/>
    <mergeCell ref="H31:L31"/>
    <mergeCell ref="H32:L32"/>
    <mergeCell ref="C37:G37"/>
    <mergeCell ref="C16:G16"/>
    <mergeCell ref="C18:G18"/>
  </mergeCells>
  <printOptions horizontalCentered="1"/>
  <pageMargins left="0" right="0" top="0.7874015748031497" bottom="0.1968503937007874" header="0.07874015748031496" footer="0"/>
  <pageSetup fitToHeight="1" fitToWidth="1" horizontalDpi="600" verticalDpi="600" orientation="portrait" paperSize="9" scale="66" r:id="rId5"/>
  <drawing r:id="rId4"/>
  <legacyDrawing r:id="rId3"/>
  <oleObjects>
    <oleObject progId="Word.Document.8" shapeId="7619838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="90" zoomScaleNormal="90" zoomScalePageLayoutView="0" workbookViewId="0" topLeftCell="A1">
      <selection activeCell="D39" sqref="D39"/>
    </sheetView>
  </sheetViews>
  <sheetFormatPr defaultColWidth="9.00390625" defaultRowHeight="16.5"/>
  <cols>
    <col min="1" max="1" width="16.50390625" style="71" customWidth="1"/>
    <col min="2" max="2" width="23.50390625" style="66" customWidth="1"/>
    <col min="3" max="3" width="12.50390625" style="66" customWidth="1"/>
    <col min="4" max="4" width="18.50390625" style="66" customWidth="1"/>
    <col min="5" max="5" width="10.50390625" style="66" customWidth="1"/>
    <col min="6" max="6" width="12.50390625" style="72" customWidth="1"/>
    <col min="7" max="7" width="23.50390625" style="66" customWidth="1"/>
    <col min="8" max="8" width="12.50390625" style="66" customWidth="1"/>
    <col min="9" max="9" width="18.50390625" style="66" customWidth="1"/>
    <col min="10" max="10" width="10.50390625" style="66" customWidth="1"/>
    <col min="11" max="11" width="12.50390625" style="72" customWidth="1"/>
    <col min="12" max="16384" width="9.00390625" style="48" customWidth="1"/>
  </cols>
  <sheetData>
    <row r="1" spans="1:11" s="63" customFormat="1" ht="27.75">
      <c r="A1" s="382" t="s">
        <v>142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1" s="63" customFormat="1" ht="15" customHeight="1">
      <c r="A2" s="201"/>
      <c r="B2" s="201"/>
      <c r="C2" s="201"/>
      <c r="D2" s="201"/>
      <c r="E2" s="201"/>
      <c r="F2" s="202"/>
      <c r="G2" s="201"/>
      <c r="H2" s="201"/>
      <c r="I2" s="201"/>
      <c r="J2" s="201"/>
      <c r="K2" s="202"/>
    </row>
    <row r="3" spans="1:11" s="64" customFormat="1" ht="24.75" customHeight="1">
      <c r="A3" s="397" t="s">
        <v>141</v>
      </c>
      <c r="B3" s="398"/>
      <c r="C3" s="398"/>
      <c r="D3" s="398"/>
      <c r="E3" s="398"/>
      <c r="F3" s="398"/>
      <c r="G3" s="399"/>
      <c r="H3" s="399"/>
      <c r="I3" s="399"/>
      <c r="J3" s="399"/>
      <c r="K3" s="400"/>
    </row>
    <row r="4" spans="1:11" s="65" customFormat="1" ht="15" customHeight="1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</row>
    <row r="5" spans="1:11" s="79" customFormat="1" ht="18.75">
      <c r="A5" s="85"/>
      <c r="B5" s="97">
        <f>IF(ISBLANK('[1]資產表'!B4),"",'[1]資產表'!B4)</f>
      </c>
      <c r="C5" s="96"/>
      <c r="D5" s="80"/>
      <c r="E5" s="80"/>
      <c r="F5" s="86"/>
      <c r="G5" s="85"/>
      <c r="H5" s="85"/>
      <c r="I5" s="87"/>
      <c r="J5" s="87"/>
      <c r="K5" s="243" t="s">
        <v>223</v>
      </c>
    </row>
    <row r="6" spans="1:11" ht="15" customHeight="1" thickBot="1">
      <c r="A6" s="178"/>
      <c r="B6" s="179"/>
      <c r="C6" s="179"/>
      <c r="D6" s="180"/>
      <c r="E6" s="180"/>
      <c r="F6" s="181"/>
      <c r="G6" s="182"/>
      <c r="H6" s="182"/>
      <c r="I6" s="182"/>
      <c r="J6" s="183"/>
      <c r="K6" s="181"/>
    </row>
    <row r="7" spans="1:11" s="27" customFormat="1" ht="30" customHeight="1">
      <c r="A7" s="163" t="s">
        <v>82</v>
      </c>
      <c r="B7" s="383" t="s">
        <v>164</v>
      </c>
      <c r="C7" s="384"/>
      <c r="D7" s="383" t="s">
        <v>83</v>
      </c>
      <c r="E7" s="384"/>
      <c r="F7" s="387" t="s">
        <v>65</v>
      </c>
      <c r="G7" s="389" t="s">
        <v>84</v>
      </c>
      <c r="H7" s="384"/>
      <c r="I7" s="391" t="s">
        <v>85</v>
      </c>
      <c r="J7" s="392"/>
      <c r="K7" s="395" t="s">
        <v>65</v>
      </c>
    </row>
    <row r="8" spans="1:11" s="203" customFormat="1" ht="30" customHeight="1" thickBot="1">
      <c r="A8" s="116"/>
      <c r="B8" s="385"/>
      <c r="C8" s="386"/>
      <c r="D8" s="385"/>
      <c r="E8" s="386"/>
      <c r="F8" s="388"/>
      <c r="G8" s="390"/>
      <c r="H8" s="386"/>
      <c r="I8" s="393"/>
      <c r="J8" s="394"/>
      <c r="K8" s="396"/>
    </row>
    <row r="9" spans="1:11" s="204" customFormat="1" ht="24.75" customHeight="1">
      <c r="A9" s="164" t="s">
        <v>86</v>
      </c>
      <c r="B9" s="176" t="s">
        <v>114</v>
      </c>
      <c r="C9" s="117" t="s">
        <v>79</v>
      </c>
      <c r="D9" s="176" t="s">
        <v>114</v>
      </c>
      <c r="E9" s="117" t="s">
        <v>79</v>
      </c>
      <c r="F9" s="119" t="s">
        <v>79</v>
      </c>
      <c r="G9" s="177" t="s">
        <v>114</v>
      </c>
      <c r="H9" s="117" t="s">
        <v>79</v>
      </c>
      <c r="I9" s="176" t="s">
        <v>114</v>
      </c>
      <c r="J9" s="118" t="s">
        <v>79</v>
      </c>
      <c r="K9" s="165" t="s">
        <v>79</v>
      </c>
    </row>
    <row r="10" spans="1:11" ht="15.75">
      <c r="A10" s="402" t="s">
        <v>74</v>
      </c>
      <c r="B10" s="205" t="s">
        <v>87</v>
      </c>
      <c r="C10" s="99"/>
      <c r="D10" s="207" t="s">
        <v>88</v>
      </c>
      <c r="E10" s="99"/>
      <c r="F10" s="208"/>
      <c r="G10" s="205" t="s">
        <v>89</v>
      </c>
      <c r="H10" s="98"/>
      <c r="I10" s="209" t="s">
        <v>90</v>
      </c>
      <c r="J10" s="99"/>
      <c r="K10" s="211"/>
    </row>
    <row r="11" spans="1:11" ht="15.75">
      <c r="A11" s="403"/>
      <c r="B11" s="206" t="s">
        <v>91</v>
      </c>
      <c r="C11" s="101"/>
      <c r="D11" s="207" t="s">
        <v>92</v>
      </c>
      <c r="E11" s="101"/>
      <c r="F11" s="208"/>
      <c r="G11" s="206" t="s">
        <v>93</v>
      </c>
      <c r="H11" s="100"/>
      <c r="I11" s="207" t="s">
        <v>94</v>
      </c>
      <c r="J11" s="103"/>
      <c r="K11" s="211"/>
    </row>
    <row r="12" spans="1:11" ht="15.75">
      <c r="A12" s="403"/>
      <c r="B12" s="91"/>
      <c r="C12" s="103"/>
      <c r="D12" s="207" t="s">
        <v>95</v>
      </c>
      <c r="E12" s="101"/>
      <c r="F12" s="208"/>
      <c r="G12" s="91"/>
      <c r="H12" s="102"/>
      <c r="I12" s="210" t="s">
        <v>158</v>
      </c>
      <c r="J12" s="103"/>
      <c r="K12" s="211"/>
    </row>
    <row r="13" spans="1:11" ht="15.75">
      <c r="A13" s="403"/>
      <c r="B13" s="91"/>
      <c r="C13" s="103"/>
      <c r="D13" s="207" t="s">
        <v>96</v>
      </c>
      <c r="E13" s="101"/>
      <c r="F13" s="208"/>
      <c r="G13" s="92"/>
      <c r="H13" s="102"/>
      <c r="I13" s="210" t="s">
        <v>157</v>
      </c>
      <c r="J13" s="103"/>
      <c r="K13" s="211"/>
    </row>
    <row r="14" spans="1:11" ht="15.75">
      <c r="A14" s="403"/>
      <c r="B14" s="91"/>
      <c r="C14" s="101"/>
      <c r="D14" s="207" t="s">
        <v>80</v>
      </c>
      <c r="E14" s="101"/>
      <c r="F14" s="208"/>
      <c r="G14" s="92"/>
      <c r="H14" s="100"/>
      <c r="I14" s="198"/>
      <c r="J14" s="101"/>
      <c r="K14" s="211"/>
    </row>
    <row r="15" spans="1:11" ht="15.75">
      <c r="A15" s="403"/>
      <c r="B15" s="91"/>
      <c r="C15" s="101"/>
      <c r="D15" s="91"/>
      <c r="E15" s="101"/>
      <c r="F15" s="208"/>
      <c r="G15" s="91"/>
      <c r="H15" s="100"/>
      <c r="I15" s="100"/>
      <c r="J15" s="101"/>
      <c r="K15" s="211"/>
    </row>
    <row r="16" spans="1:11" s="44" customFormat="1" ht="15.75">
      <c r="A16" s="404"/>
      <c r="B16" s="167" t="s">
        <v>81</v>
      </c>
      <c r="C16" s="113">
        <f>SUM(C10:C15)</f>
        <v>0</v>
      </c>
      <c r="D16" s="167" t="s">
        <v>81</v>
      </c>
      <c r="E16" s="113">
        <f>SUM(E10:E15)</f>
        <v>0</v>
      </c>
      <c r="F16" s="114">
        <f>C16+E16</f>
        <v>0</v>
      </c>
      <c r="G16" s="168" t="s">
        <v>81</v>
      </c>
      <c r="H16" s="113">
        <f>SUM(H10:H15)</f>
        <v>0</v>
      </c>
      <c r="I16" s="169" t="s">
        <v>81</v>
      </c>
      <c r="J16" s="113">
        <f>SUM(J10:J15)</f>
        <v>0</v>
      </c>
      <c r="K16" s="115">
        <f>H16+J16</f>
        <v>0</v>
      </c>
    </row>
    <row r="17" spans="1:11" ht="15.75">
      <c r="A17" s="402" t="s">
        <v>75</v>
      </c>
      <c r="B17" s="166"/>
      <c r="C17" s="99"/>
      <c r="D17" s="166" t="s">
        <v>97</v>
      </c>
      <c r="E17" s="99"/>
      <c r="F17" s="213"/>
      <c r="G17" s="166" t="s">
        <v>89</v>
      </c>
      <c r="H17" s="98"/>
      <c r="I17" s="197" t="s">
        <v>161</v>
      </c>
      <c r="J17" s="99"/>
      <c r="K17" s="212"/>
    </row>
    <row r="18" spans="1:11" ht="15.75">
      <c r="A18" s="403"/>
      <c r="B18" s="94" t="s">
        <v>91</v>
      </c>
      <c r="C18" s="101"/>
      <c r="D18" s="195" t="s">
        <v>145</v>
      </c>
      <c r="E18" s="103"/>
      <c r="F18" s="208"/>
      <c r="G18" s="94" t="s">
        <v>93</v>
      </c>
      <c r="H18" s="100"/>
      <c r="I18" s="195" t="s">
        <v>146</v>
      </c>
      <c r="J18" s="103"/>
      <c r="K18" s="211"/>
    </row>
    <row r="19" spans="1:11" ht="15.75">
      <c r="A19" s="403"/>
      <c r="B19" s="91" t="s">
        <v>98</v>
      </c>
      <c r="C19" s="103"/>
      <c r="D19" s="194" t="s">
        <v>163</v>
      </c>
      <c r="E19" s="103"/>
      <c r="F19" s="208"/>
      <c r="G19" s="91" t="s">
        <v>99</v>
      </c>
      <c r="H19" s="102"/>
      <c r="I19" s="194" t="s">
        <v>162</v>
      </c>
      <c r="J19" s="103"/>
      <c r="K19" s="211"/>
    </row>
    <row r="20" spans="1:11" ht="15">
      <c r="A20" s="403"/>
      <c r="B20" s="91"/>
      <c r="C20" s="103"/>
      <c r="D20" s="194" t="s">
        <v>143</v>
      </c>
      <c r="E20" s="103"/>
      <c r="F20" s="208"/>
      <c r="G20" s="170"/>
      <c r="H20" s="102"/>
      <c r="I20" s="195" t="s">
        <v>144</v>
      </c>
      <c r="J20" s="103"/>
      <c r="K20" s="211"/>
    </row>
    <row r="21" spans="1:11" ht="15">
      <c r="A21" s="403"/>
      <c r="B21" s="91"/>
      <c r="C21" s="103"/>
      <c r="D21" s="195" t="s">
        <v>148</v>
      </c>
      <c r="E21" s="103"/>
      <c r="F21" s="208"/>
      <c r="G21" s="92"/>
      <c r="H21" s="102"/>
      <c r="I21" s="195" t="s">
        <v>150</v>
      </c>
      <c r="J21" s="103"/>
      <c r="K21" s="211"/>
    </row>
    <row r="22" spans="1:11" ht="15">
      <c r="A22" s="403"/>
      <c r="B22" s="95"/>
      <c r="C22" s="101"/>
      <c r="D22" s="195" t="s">
        <v>149</v>
      </c>
      <c r="E22" s="101"/>
      <c r="F22" s="208"/>
      <c r="G22" s="170"/>
      <c r="H22" s="100"/>
      <c r="I22" s="195" t="s">
        <v>166</v>
      </c>
      <c r="J22" s="101"/>
      <c r="K22" s="211"/>
    </row>
    <row r="23" spans="1:11" ht="15">
      <c r="A23" s="403"/>
      <c r="B23" s="91"/>
      <c r="C23" s="101"/>
      <c r="D23" s="195" t="s">
        <v>165</v>
      </c>
      <c r="E23" s="101"/>
      <c r="F23" s="208"/>
      <c r="G23" s="170"/>
      <c r="H23" s="100"/>
      <c r="J23" s="101"/>
      <c r="K23" s="211"/>
    </row>
    <row r="24" spans="1:11" s="44" customFormat="1" ht="15">
      <c r="A24" s="404"/>
      <c r="B24" s="167" t="s">
        <v>81</v>
      </c>
      <c r="C24" s="113">
        <f>SUM(C17:C23)</f>
        <v>0</v>
      </c>
      <c r="D24" s="167" t="s">
        <v>100</v>
      </c>
      <c r="E24" s="113">
        <f>SUM(E17:E23)</f>
        <v>0</v>
      </c>
      <c r="F24" s="114">
        <f>C24+E24</f>
        <v>0</v>
      </c>
      <c r="G24" s="168" t="s">
        <v>81</v>
      </c>
      <c r="H24" s="113">
        <f>SUM(H17:H23)</f>
        <v>0</v>
      </c>
      <c r="I24" s="169" t="s">
        <v>81</v>
      </c>
      <c r="J24" s="113">
        <f>SUM(J17:J23)</f>
        <v>0</v>
      </c>
      <c r="K24" s="115">
        <f>H24+J24</f>
        <v>0</v>
      </c>
    </row>
    <row r="25" spans="1:11" ht="15">
      <c r="A25" s="402" t="s">
        <v>76</v>
      </c>
      <c r="B25" s="166" t="s">
        <v>87</v>
      </c>
      <c r="C25" s="99"/>
      <c r="D25" s="166" t="s">
        <v>101</v>
      </c>
      <c r="E25" s="106"/>
      <c r="F25" s="213"/>
      <c r="G25" s="166" t="s">
        <v>89</v>
      </c>
      <c r="H25" s="98"/>
      <c r="I25" s="166" t="s">
        <v>154</v>
      </c>
      <c r="J25" s="99"/>
      <c r="K25" s="212"/>
    </row>
    <row r="26" spans="1:11" ht="15">
      <c r="A26" s="403"/>
      <c r="B26" s="94" t="s">
        <v>91</v>
      </c>
      <c r="C26" s="101"/>
      <c r="D26" s="91" t="s">
        <v>103</v>
      </c>
      <c r="E26" s="101"/>
      <c r="F26" s="208"/>
      <c r="G26" s="94" t="s">
        <v>93</v>
      </c>
      <c r="H26" s="100"/>
      <c r="I26" s="195" t="s">
        <v>155</v>
      </c>
      <c r="J26" s="101"/>
      <c r="K26" s="211"/>
    </row>
    <row r="27" spans="1:11" ht="15">
      <c r="A27" s="403"/>
      <c r="B27" s="91" t="s">
        <v>102</v>
      </c>
      <c r="C27" s="103"/>
      <c r="D27" s="195" t="s">
        <v>153</v>
      </c>
      <c r="E27" s="103"/>
      <c r="F27" s="208"/>
      <c r="G27" s="249" t="s">
        <v>233</v>
      </c>
      <c r="H27" s="102"/>
      <c r="I27" s="92" t="s">
        <v>104</v>
      </c>
      <c r="J27" s="103"/>
      <c r="K27" s="211"/>
    </row>
    <row r="28" spans="1:11" ht="15">
      <c r="A28" s="403"/>
      <c r="B28" s="249" t="s">
        <v>232</v>
      </c>
      <c r="C28" s="103"/>
      <c r="D28" s="195"/>
      <c r="E28" s="103"/>
      <c r="F28" s="208"/>
      <c r="G28" s="196" t="s">
        <v>245</v>
      </c>
      <c r="H28" s="102"/>
      <c r="I28" s="91" t="s">
        <v>105</v>
      </c>
      <c r="J28" s="103"/>
      <c r="K28" s="211"/>
    </row>
    <row r="29" spans="1:11" ht="15">
      <c r="A29" s="403"/>
      <c r="B29" s="91"/>
      <c r="C29" s="101"/>
      <c r="D29" s="195"/>
      <c r="E29" s="101"/>
      <c r="F29" s="208"/>
      <c r="G29" s="94"/>
      <c r="H29" s="100"/>
      <c r="I29" s="196" t="s">
        <v>152</v>
      </c>
      <c r="J29" s="101"/>
      <c r="K29" s="211"/>
    </row>
    <row r="30" spans="1:11" ht="15">
      <c r="A30" s="403"/>
      <c r="B30" s="91"/>
      <c r="C30" s="103"/>
      <c r="D30" s="92"/>
      <c r="E30" s="103"/>
      <c r="F30" s="208"/>
      <c r="G30" s="91"/>
      <c r="H30" s="102"/>
      <c r="J30" s="103"/>
      <c r="K30" s="211"/>
    </row>
    <row r="31" spans="1:11" s="44" customFormat="1" ht="15">
      <c r="A31" s="404"/>
      <c r="B31" s="167" t="s">
        <v>81</v>
      </c>
      <c r="C31" s="113">
        <f>SUM(C25:C30)</f>
        <v>0</v>
      </c>
      <c r="D31" s="167" t="s">
        <v>100</v>
      </c>
      <c r="E31" s="113">
        <f>SUM(E25:E30)</f>
        <v>0</v>
      </c>
      <c r="F31" s="114">
        <f>C31+E31</f>
        <v>0</v>
      </c>
      <c r="G31" s="168" t="s">
        <v>81</v>
      </c>
      <c r="H31" s="113">
        <f>SUM(H25:H30)</f>
        <v>0</v>
      </c>
      <c r="I31" s="169" t="s">
        <v>81</v>
      </c>
      <c r="J31" s="113">
        <f>SUM(J25:J30)</f>
        <v>0</v>
      </c>
      <c r="K31" s="115">
        <f>H31+J31</f>
        <v>0</v>
      </c>
    </row>
    <row r="32" spans="1:11" ht="15">
      <c r="A32" s="405" t="s">
        <v>77</v>
      </c>
      <c r="B32" s="166" t="s">
        <v>87</v>
      </c>
      <c r="C32" s="99"/>
      <c r="D32" s="166" t="s">
        <v>107</v>
      </c>
      <c r="E32" s="106"/>
      <c r="F32" s="213"/>
      <c r="G32" s="166" t="s">
        <v>89</v>
      </c>
      <c r="H32" s="105"/>
      <c r="I32" s="166" t="s">
        <v>106</v>
      </c>
      <c r="J32" s="99"/>
      <c r="K32" s="212"/>
    </row>
    <row r="33" spans="1:11" ht="15">
      <c r="A33" s="406"/>
      <c r="B33" s="94" t="s">
        <v>91</v>
      </c>
      <c r="C33" s="101"/>
      <c r="D33" s="94" t="s">
        <v>109</v>
      </c>
      <c r="E33" s="101"/>
      <c r="F33" s="208"/>
      <c r="G33" s="94" t="s">
        <v>93</v>
      </c>
      <c r="H33" s="100"/>
      <c r="I33" s="91" t="s">
        <v>108</v>
      </c>
      <c r="J33" s="101"/>
      <c r="K33" s="211"/>
    </row>
    <row r="34" spans="1:11" ht="15">
      <c r="A34" s="406"/>
      <c r="B34" s="249" t="s">
        <v>232</v>
      </c>
      <c r="C34" s="103"/>
      <c r="D34" s="196" t="s">
        <v>212</v>
      </c>
      <c r="E34" s="101"/>
      <c r="F34" s="208"/>
      <c r="G34" s="249" t="s">
        <v>233</v>
      </c>
      <c r="H34" s="102"/>
      <c r="I34" s="194" t="s">
        <v>159</v>
      </c>
      <c r="J34" s="103"/>
      <c r="K34" s="211"/>
    </row>
    <row r="35" spans="1:11" ht="15">
      <c r="A35" s="406"/>
      <c r="B35" s="94"/>
      <c r="C35" s="103"/>
      <c r="D35" s="94" t="s">
        <v>110</v>
      </c>
      <c r="E35" s="101"/>
      <c r="F35" s="208"/>
      <c r="G35" s="196" t="s">
        <v>245</v>
      </c>
      <c r="H35" s="102"/>
      <c r="I35" s="195" t="s">
        <v>213</v>
      </c>
      <c r="J35" s="103"/>
      <c r="K35" s="211"/>
    </row>
    <row r="36" spans="1:11" ht="15">
      <c r="A36" s="406"/>
      <c r="B36" s="94"/>
      <c r="C36" s="103"/>
      <c r="D36" s="196" t="s">
        <v>153</v>
      </c>
      <c r="E36" s="103"/>
      <c r="F36" s="208"/>
      <c r="G36" s="94"/>
      <c r="H36" s="102"/>
      <c r="I36" s="194" t="s">
        <v>160</v>
      </c>
      <c r="J36" s="103"/>
      <c r="K36" s="211"/>
    </row>
    <row r="37" spans="1:11" ht="15">
      <c r="A37" s="406"/>
      <c r="B37" s="94"/>
      <c r="C37" s="101"/>
      <c r="E37" s="101"/>
      <c r="F37" s="208"/>
      <c r="G37" s="92"/>
      <c r="H37" s="100"/>
      <c r="I37" s="194" t="s">
        <v>152</v>
      </c>
      <c r="J37" s="101"/>
      <c r="K37" s="211"/>
    </row>
    <row r="38" spans="1:11" s="44" customFormat="1" ht="15">
      <c r="A38" s="407"/>
      <c r="B38" s="167" t="s">
        <v>81</v>
      </c>
      <c r="C38" s="113">
        <f>SUM(C32:C37)</f>
        <v>0</v>
      </c>
      <c r="D38" s="167" t="s">
        <v>100</v>
      </c>
      <c r="E38" s="113">
        <f>SUM(E32:E37)</f>
        <v>0</v>
      </c>
      <c r="F38" s="114">
        <f>C38+E38</f>
        <v>0</v>
      </c>
      <c r="G38" s="168" t="s">
        <v>81</v>
      </c>
      <c r="H38" s="113">
        <f>SUM(H32:H37)</f>
        <v>0</v>
      </c>
      <c r="I38" s="169" t="s">
        <v>81</v>
      </c>
      <c r="J38" s="113">
        <f>SUM(J32:J37)</f>
        <v>0</v>
      </c>
      <c r="K38" s="115">
        <f>H38+J38</f>
        <v>0</v>
      </c>
    </row>
    <row r="39" spans="1:11" ht="15">
      <c r="A39" s="402" t="s">
        <v>78</v>
      </c>
      <c r="B39" s="166" t="s">
        <v>91</v>
      </c>
      <c r="C39" s="99"/>
      <c r="D39" s="166" t="s">
        <v>111</v>
      </c>
      <c r="E39" s="99"/>
      <c r="F39" s="213"/>
      <c r="G39" s="250" t="s">
        <v>250</v>
      </c>
      <c r="H39" s="98"/>
      <c r="I39" s="171" t="s">
        <v>112</v>
      </c>
      <c r="J39" s="99"/>
      <c r="K39" s="212"/>
    </row>
    <row r="40" spans="1:11" ht="15">
      <c r="A40" s="403"/>
      <c r="B40" s="91" t="s">
        <v>98</v>
      </c>
      <c r="C40" s="101"/>
      <c r="D40" s="194" t="s">
        <v>238</v>
      </c>
      <c r="E40" s="101"/>
      <c r="F40" s="208"/>
      <c r="G40" s="91" t="s">
        <v>99</v>
      </c>
      <c r="H40" s="100"/>
      <c r="I40" s="196" t="s">
        <v>156</v>
      </c>
      <c r="J40" s="104"/>
      <c r="K40" s="211"/>
    </row>
    <row r="41" spans="1:11" ht="15">
      <c r="A41" s="403"/>
      <c r="B41" s="249" t="s">
        <v>232</v>
      </c>
      <c r="C41" s="103"/>
      <c r="D41" s="92"/>
      <c r="E41" s="103"/>
      <c r="F41" s="208"/>
      <c r="G41" s="249" t="s">
        <v>233</v>
      </c>
      <c r="H41" s="102"/>
      <c r="I41" s="172" t="s">
        <v>113</v>
      </c>
      <c r="J41" s="103"/>
      <c r="K41" s="211"/>
    </row>
    <row r="42" spans="1:11" ht="15">
      <c r="A42" s="403"/>
      <c r="B42" s="91"/>
      <c r="C42" s="103"/>
      <c r="D42" s="92"/>
      <c r="E42" s="103"/>
      <c r="F42" s="208"/>
      <c r="G42" s="196" t="s">
        <v>245</v>
      </c>
      <c r="H42" s="102"/>
      <c r="I42" s="172" t="s">
        <v>147</v>
      </c>
      <c r="J42" s="103"/>
      <c r="K42" s="211"/>
    </row>
    <row r="43" spans="1:11" ht="15">
      <c r="A43" s="403"/>
      <c r="B43" s="91"/>
      <c r="C43" s="101"/>
      <c r="D43" s="91"/>
      <c r="E43" s="101"/>
      <c r="F43" s="208"/>
      <c r="G43" s="94"/>
      <c r="H43" s="100"/>
      <c r="I43" s="91"/>
      <c r="J43" s="101"/>
      <c r="K43" s="211"/>
    </row>
    <row r="44" spans="1:11" ht="15">
      <c r="A44" s="403"/>
      <c r="B44" s="92"/>
      <c r="C44" s="103"/>
      <c r="D44" s="92"/>
      <c r="E44" s="103"/>
      <c r="F44" s="208"/>
      <c r="G44" s="93"/>
      <c r="H44" s="102"/>
      <c r="I44" s="92"/>
      <c r="J44" s="103"/>
      <c r="K44" s="211"/>
    </row>
    <row r="45" spans="1:11" s="44" customFormat="1" ht="15.75" thickBot="1">
      <c r="A45" s="408"/>
      <c r="B45" s="173" t="s">
        <v>81</v>
      </c>
      <c r="C45" s="110">
        <f>SUM(C39:C44)</f>
        <v>0</v>
      </c>
      <c r="D45" s="173" t="s">
        <v>100</v>
      </c>
      <c r="E45" s="110">
        <f>SUM(E39:E44)</f>
        <v>0</v>
      </c>
      <c r="F45" s="111">
        <f>C45+E45</f>
        <v>0</v>
      </c>
      <c r="G45" s="174" t="s">
        <v>81</v>
      </c>
      <c r="H45" s="110">
        <f>SUM(H39:H44)</f>
        <v>0</v>
      </c>
      <c r="I45" s="173" t="s">
        <v>81</v>
      </c>
      <c r="J45" s="110">
        <f>SUM(J39:J44)</f>
        <v>0</v>
      </c>
      <c r="K45" s="112">
        <f>H45+J45</f>
        <v>0</v>
      </c>
    </row>
    <row r="46" spans="1:11" s="70" customFormat="1" ht="15" customHeight="1">
      <c r="A46" s="175"/>
      <c r="B46" s="68"/>
      <c r="C46" s="68"/>
      <c r="D46" s="68"/>
      <c r="E46" s="68"/>
      <c r="F46" s="69"/>
      <c r="G46" s="68"/>
      <c r="H46" s="68"/>
      <c r="I46" s="68"/>
      <c r="J46" s="68"/>
      <c r="K46" s="69"/>
    </row>
    <row r="47" spans="1:11" s="88" customFormat="1" ht="27.75" customHeight="1">
      <c r="A47" s="409"/>
      <c r="B47" s="410"/>
      <c r="C47" s="161"/>
      <c r="D47" s="161"/>
      <c r="E47" s="89"/>
      <c r="F47" s="90"/>
      <c r="G47" s="90"/>
      <c r="H47" s="161"/>
      <c r="I47" s="42"/>
      <c r="J47" s="161"/>
      <c r="K47" s="162"/>
    </row>
  </sheetData>
  <sheetProtection sheet="1"/>
  <mergeCells count="14">
    <mergeCell ref="A10:A16"/>
    <mergeCell ref="A17:A24"/>
    <mergeCell ref="A25:A31"/>
    <mergeCell ref="A32:A38"/>
    <mergeCell ref="A39:A45"/>
    <mergeCell ref="A47:B47"/>
    <mergeCell ref="A1:K1"/>
    <mergeCell ref="B7:C8"/>
    <mergeCell ref="D7:E8"/>
    <mergeCell ref="F7:F8"/>
    <mergeCell ref="G7:H8"/>
    <mergeCell ref="I7:J8"/>
    <mergeCell ref="K7:K8"/>
    <mergeCell ref="A3:K4"/>
  </mergeCells>
  <printOptions horizontalCentered="1"/>
  <pageMargins left="0" right="0" top="0" bottom="0" header="0.4724409448818898" footer="0.4724409448818898"/>
  <pageSetup fitToHeight="1" fitToWidth="1" horizontalDpi="600" verticalDpi="600" orientation="landscape" paperSize="9" scale="7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zoomScale="80" zoomScaleNormal="80" workbookViewId="0" topLeftCell="A1">
      <selection activeCell="C16" sqref="C16"/>
    </sheetView>
  </sheetViews>
  <sheetFormatPr defaultColWidth="9.00390625" defaultRowHeight="16.5"/>
  <cols>
    <col min="1" max="1" width="36.50390625" style="84" customWidth="1"/>
    <col min="2" max="6" width="28.50390625" style="66" customWidth="1"/>
    <col min="7" max="7" width="28.50390625" style="72" customWidth="1"/>
    <col min="8" max="16384" width="9.00390625" style="48" customWidth="1"/>
  </cols>
  <sheetData>
    <row r="1" spans="1:7" s="63" customFormat="1" ht="27.75">
      <c r="A1" s="382" t="s">
        <v>136</v>
      </c>
      <c r="B1" s="382"/>
      <c r="C1" s="382"/>
      <c r="D1" s="382"/>
      <c r="E1" s="382"/>
      <c r="F1" s="382"/>
      <c r="G1" s="382"/>
    </row>
    <row r="2" spans="1:7" s="63" customFormat="1" ht="15" customHeight="1">
      <c r="A2" s="62"/>
      <c r="B2" s="62"/>
      <c r="C2" s="62"/>
      <c r="D2" s="62"/>
      <c r="E2" s="62"/>
      <c r="F2" s="62"/>
      <c r="G2" s="62"/>
    </row>
    <row r="3" spans="1:7" s="64" customFormat="1" ht="24.75" customHeight="1">
      <c r="A3" s="422" t="s">
        <v>178</v>
      </c>
      <c r="B3" s="422"/>
      <c r="C3" s="422"/>
      <c r="D3" s="422"/>
      <c r="E3" s="422"/>
      <c r="F3" s="422"/>
      <c r="G3" s="422"/>
    </row>
    <row r="4" spans="1:7" s="70" customFormat="1" ht="15" customHeight="1">
      <c r="A4" s="73"/>
      <c r="B4" s="73"/>
      <c r="C4" s="73"/>
      <c r="D4" s="73"/>
      <c r="E4" s="73"/>
      <c r="F4" s="73"/>
      <c r="G4" s="243" t="s">
        <v>224</v>
      </c>
    </row>
    <row r="5" spans="1:7" ht="15" customHeight="1">
      <c r="A5" s="43"/>
      <c r="B5" s="74"/>
      <c r="C5" s="44"/>
      <c r="D5" s="45"/>
      <c r="E5" s="46"/>
      <c r="F5" s="46"/>
      <c r="G5" s="75"/>
    </row>
    <row r="6" spans="1:7" s="76" customFormat="1" ht="15.75" customHeight="1">
      <c r="A6" s="423" t="s">
        <v>137</v>
      </c>
      <c r="B6" s="425" t="s">
        <v>239</v>
      </c>
      <c r="C6" s="414" t="s">
        <v>234</v>
      </c>
      <c r="D6" s="411" t="s">
        <v>237</v>
      </c>
      <c r="E6" s="414" t="s">
        <v>235</v>
      </c>
      <c r="F6" s="411" t="s">
        <v>236</v>
      </c>
      <c r="G6" s="417" t="s">
        <v>138</v>
      </c>
    </row>
    <row r="7" spans="1:7" s="76" customFormat="1" ht="15.75" customHeight="1">
      <c r="A7" s="424"/>
      <c r="B7" s="426"/>
      <c r="C7" s="415"/>
      <c r="D7" s="412"/>
      <c r="E7" s="415"/>
      <c r="F7" s="412"/>
      <c r="G7" s="418"/>
    </row>
    <row r="8" spans="1:7" s="76" customFormat="1" ht="15.75" customHeight="1">
      <c r="A8" s="420" t="s">
        <v>139</v>
      </c>
      <c r="B8" s="426"/>
      <c r="C8" s="415"/>
      <c r="D8" s="412"/>
      <c r="E8" s="415"/>
      <c r="F8" s="412"/>
      <c r="G8" s="418"/>
    </row>
    <row r="9" spans="1:7" s="76" customFormat="1" ht="15.75" customHeight="1">
      <c r="A9" s="421"/>
      <c r="B9" s="427"/>
      <c r="C9" s="416"/>
      <c r="D9" s="413"/>
      <c r="E9" s="416"/>
      <c r="F9" s="413"/>
      <c r="G9" s="419"/>
    </row>
    <row r="10" spans="1:7" s="76" customFormat="1" ht="33.75" customHeight="1">
      <c r="A10" s="230" t="s">
        <v>179</v>
      </c>
      <c r="B10" s="109">
        <f aca="true" t="shared" si="0" ref="B10:G10">B11+B20</f>
        <v>0</v>
      </c>
      <c r="C10" s="109">
        <f t="shared" si="0"/>
        <v>0</v>
      </c>
      <c r="D10" s="109">
        <f t="shared" si="0"/>
        <v>0</v>
      </c>
      <c r="E10" s="109">
        <f t="shared" si="0"/>
        <v>0</v>
      </c>
      <c r="F10" s="109">
        <f t="shared" si="0"/>
        <v>0</v>
      </c>
      <c r="G10" s="108">
        <f t="shared" si="0"/>
        <v>0</v>
      </c>
    </row>
    <row r="11" spans="1:7" s="76" customFormat="1" ht="35.25" customHeight="1" thickBot="1">
      <c r="A11" s="154" t="s">
        <v>140</v>
      </c>
      <c r="B11" s="109">
        <f>SUM(B12:B19)</f>
        <v>0</v>
      </c>
      <c r="C11" s="109">
        <f>SUM(C12:C19)</f>
        <v>0</v>
      </c>
      <c r="D11" s="109">
        <f>SUM(D12:D19)</f>
        <v>0</v>
      </c>
      <c r="E11" s="109">
        <f>SUM(E12:E19)</f>
        <v>0</v>
      </c>
      <c r="F11" s="109">
        <f>SUM(F12:F19)</f>
        <v>0</v>
      </c>
      <c r="G11" s="108">
        <f aca="true" t="shared" si="1" ref="G11:G26">SUM(B11:F11)</f>
        <v>0</v>
      </c>
    </row>
    <row r="12" spans="1:7" s="79" customFormat="1" ht="35.25" customHeight="1">
      <c r="A12" s="120" t="s">
        <v>66</v>
      </c>
      <c r="B12" s="77"/>
      <c r="C12" s="77"/>
      <c r="D12" s="78"/>
      <c r="E12" s="214"/>
      <c r="F12" s="215"/>
      <c r="G12" s="158">
        <f t="shared" si="1"/>
        <v>0</v>
      </c>
    </row>
    <row r="13" spans="1:7" s="80" customFormat="1" ht="35.25" customHeight="1">
      <c r="A13" s="120" t="s">
        <v>67</v>
      </c>
      <c r="B13" s="77"/>
      <c r="C13" s="77"/>
      <c r="D13" s="78"/>
      <c r="E13" s="214"/>
      <c r="F13" s="215"/>
      <c r="G13" s="159">
        <f t="shared" si="1"/>
        <v>0</v>
      </c>
    </row>
    <row r="14" spans="1:7" s="80" customFormat="1" ht="35.25" customHeight="1">
      <c r="A14" s="120" t="s">
        <v>68</v>
      </c>
      <c r="B14" s="77"/>
      <c r="C14" s="77"/>
      <c r="D14" s="78"/>
      <c r="E14" s="214"/>
      <c r="F14" s="215"/>
      <c r="G14" s="159">
        <f t="shared" si="1"/>
        <v>0</v>
      </c>
    </row>
    <row r="15" spans="1:7" s="80" customFormat="1" ht="35.25" customHeight="1">
      <c r="A15" s="120" t="s">
        <v>69</v>
      </c>
      <c r="B15" s="77"/>
      <c r="C15" s="77"/>
      <c r="D15" s="78"/>
      <c r="E15" s="214"/>
      <c r="F15" s="215"/>
      <c r="G15" s="159">
        <f t="shared" si="1"/>
        <v>0</v>
      </c>
    </row>
    <row r="16" spans="1:7" s="80" customFormat="1" ht="35.25" customHeight="1">
      <c r="A16" s="120" t="s">
        <v>175</v>
      </c>
      <c r="B16" s="77"/>
      <c r="C16" s="77"/>
      <c r="D16" s="214"/>
      <c r="E16" s="214"/>
      <c r="F16" s="215"/>
      <c r="G16" s="159">
        <f t="shared" si="1"/>
        <v>0</v>
      </c>
    </row>
    <row r="17" spans="1:7" s="80" customFormat="1" ht="35.25" customHeight="1">
      <c r="A17" s="120" t="s">
        <v>70</v>
      </c>
      <c r="B17" s="77"/>
      <c r="C17" s="77"/>
      <c r="D17" s="214"/>
      <c r="E17" s="214"/>
      <c r="F17" s="156"/>
      <c r="G17" s="159">
        <f t="shared" si="1"/>
        <v>0</v>
      </c>
    </row>
    <row r="18" spans="1:7" s="80" customFormat="1" ht="35.25" customHeight="1">
      <c r="A18" s="120" t="s">
        <v>71</v>
      </c>
      <c r="B18" s="77"/>
      <c r="C18" s="77"/>
      <c r="D18" s="78"/>
      <c r="E18" s="214"/>
      <c r="F18" s="215"/>
      <c r="G18" s="159">
        <f t="shared" si="1"/>
        <v>0</v>
      </c>
    </row>
    <row r="19" spans="1:7" s="80" customFormat="1" ht="35.25" customHeight="1" thickBot="1">
      <c r="A19" s="120" t="s">
        <v>72</v>
      </c>
      <c r="B19" s="77"/>
      <c r="C19" s="77"/>
      <c r="D19" s="217"/>
      <c r="E19" s="81"/>
      <c r="F19" s="216"/>
      <c r="G19" s="160">
        <f t="shared" si="1"/>
        <v>0</v>
      </c>
    </row>
    <row r="20" spans="1:7" s="80" customFormat="1" ht="35.25" customHeight="1" thickBot="1" thickTop="1">
      <c r="A20" s="155" t="s">
        <v>73</v>
      </c>
      <c r="B20" s="107">
        <f>SUM(B21:B26)</f>
        <v>0</v>
      </c>
      <c r="C20" s="107">
        <f>SUM(C21:C26)</f>
        <v>0</v>
      </c>
      <c r="D20" s="107">
        <f>SUM(D21:D26)</f>
        <v>0</v>
      </c>
      <c r="E20" s="107">
        <f>SUM(E21:E26)</f>
        <v>0</v>
      </c>
      <c r="F20" s="107">
        <f>SUM(F21:F26)</f>
        <v>0</v>
      </c>
      <c r="G20" s="157">
        <f t="shared" si="1"/>
        <v>0</v>
      </c>
    </row>
    <row r="21" spans="1:7" s="76" customFormat="1" ht="39.75" customHeight="1">
      <c r="A21" s="120" t="s">
        <v>172</v>
      </c>
      <c r="B21" s="214"/>
      <c r="C21" s="214"/>
      <c r="D21" s="214"/>
      <c r="E21" s="217"/>
      <c r="F21" s="156"/>
      <c r="G21" s="158">
        <f t="shared" si="1"/>
        <v>0</v>
      </c>
    </row>
    <row r="22" spans="1:7" s="80" customFormat="1" ht="39.75" customHeight="1">
      <c r="A22" s="120" t="s">
        <v>214</v>
      </c>
      <c r="B22" s="77"/>
      <c r="C22" s="77"/>
      <c r="D22" s="78"/>
      <c r="E22" s="214"/>
      <c r="F22" s="215"/>
      <c r="G22" s="159">
        <f t="shared" si="1"/>
        <v>0</v>
      </c>
    </row>
    <row r="23" spans="1:7" s="80" customFormat="1" ht="39.75" customHeight="1">
      <c r="A23" s="120" t="s">
        <v>173</v>
      </c>
      <c r="B23" s="77"/>
      <c r="C23" s="82"/>
      <c r="D23" s="81"/>
      <c r="E23" s="214"/>
      <c r="F23" s="215"/>
      <c r="G23" s="159">
        <f t="shared" si="1"/>
        <v>0</v>
      </c>
    </row>
    <row r="24" spans="1:7" s="80" customFormat="1" ht="39.75" customHeight="1" thickBot="1">
      <c r="A24" s="121" t="s">
        <v>174</v>
      </c>
      <c r="B24" s="83"/>
      <c r="C24" s="83"/>
      <c r="D24" s="83"/>
      <c r="E24" s="214"/>
      <c r="F24" s="215"/>
      <c r="G24" s="160">
        <f t="shared" si="1"/>
        <v>0</v>
      </c>
    </row>
    <row r="25" spans="1:7" s="80" customFormat="1" ht="39.75" customHeight="1">
      <c r="A25" s="120" t="s">
        <v>249</v>
      </c>
      <c r="B25" s="77"/>
      <c r="C25" s="82"/>
      <c r="D25" s="81"/>
      <c r="E25" s="214"/>
      <c r="F25" s="215"/>
      <c r="G25" s="159">
        <f t="shared" si="1"/>
        <v>0</v>
      </c>
    </row>
    <row r="26" spans="1:7" s="80" customFormat="1" ht="39.75" customHeight="1" thickBot="1">
      <c r="A26" s="121" t="s">
        <v>171</v>
      </c>
      <c r="B26" s="83"/>
      <c r="C26" s="83"/>
      <c r="D26" s="214"/>
      <c r="E26" s="83"/>
      <c r="F26" s="215"/>
      <c r="G26" s="160">
        <f t="shared" si="1"/>
        <v>0</v>
      </c>
    </row>
    <row r="27" spans="1:7" ht="37.5" customHeight="1">
      <c r="A27" s="218" t="s">
        <v>176</v>
      </c>
      <c r="B27" s="219"/>
      <c r="C27" s="219"/>
      <c r="D27" s="219"/>
      <c r="E27" s="219"/>
      <c r="F27" s="46"/>
      <c r="G27" s="47"/>
    </row>
    <row r="28" spans="1:7" ht="15">
      <c r="A28" s="67"/>
      <c r="B28" s="46"/>
      <c r="C28" s="46"/>
      <c r="D28" s="46"/>
      <c r="E28" s="46"/>
      <c r="F28" s="46"/>
      <c r="G28" s="47"/>
    </row>
    <row r="29" spans="1:7" ht="15">
      <c r="A29" s="67"/>
      <c r="B29" s="46"/>
      <c r="C29" s="46"/>
      <c r="D29" s="46"/>
      <c r="E29" s="46"/>
      <c r="F29" s="46"/>
      <c r="G29" s="47"/>
    </row>
    <row r="30" spans="1:7" ht="15">
      <c r="A30" s="67"/>
      <c r="B30" s="46"/>
      <c r="C30" s="46"/>
      <c r="D30" s="46"/>
      <c r="E30" s="46"/>
      <c r="F30" s="46"/>
      <c r="G30" s="47"/>
    </row>
    <row r="31" spans="1:7" ht="15">
      <c r="A31" s="67"/>
      <c r="B31" s="46"/>
      <c r="C31" s="46"/>
      <c r="D31" s="46"/>
      <c r="E31" s="46"/>
      <c r="F31" s="46"/>
      <c r="G31" s="47"/>
    </row>
    <row r="32" spans="1:7" ht="15">
      <c r="A32" s="67"/>
      <c r="B32" s="46"/>
      <c r="C32" s="46"/>
      <c r="D32" s="46"/>
      <c r="E32" s="46"/>
      <c r="F32" s="46"/>
      <c r="G32" s="47"/>
    </row>
    <row r="33" spans="1:7" ht="15">
      <c r="A33" s="67"/>
      <c r="B33" s="46"/>
      <c r="C33" s="46"/>
      <c r="D33" s="46"/>
      <c r="E33" s="46"/>
      <c r="F33" s="46"/>
      <c r="G33" s="47"/>
    </row>
    <row r="34" spans="1:7" ht="15">
      <c r="A34" s="67"/>
      <c r="B34" s="46"/>
      <c r="C34" s="46"/>
      <c r="D34" s="46"/>
      <c r="E34" s="46"/>
      <c r="F34" s="46"/>
      <c r="G34" s="47"/>
    </row>
    <row r="35" spans="1:7" ht="15">
      <c r="A35" s="67"/>
      <c r="B35" s="46"/>
      <c r="C35" s="46"/>
      <c r="D35" s="46"/>
      <c r="E35" s="46"/>
      <c r="F35" s="46"/>
      <c r="G35" s="47"/>
    </row>
    <row r="36" spans="1:7" ht="15">
      <c r="A36" s="67"/>
      <c r="B36" s="46"/>
      <c r="C36" s="46"/>
      <c r="D36" s="46"/>
      <c r="E36" s="46"/>
      <c r="F36" s="46"/>
      <c r="G36" s="47"/>
    </row>
    <row r="37" spans="1:7" ht="15">
      <c r="A37" s="67"/>
      <c r="B37" s="46"/>
      <c r="C37" s="46"/>
      <c r="D37" s="46"/>
      <c r="E37" s="46"/>
      <c r="F37" s="46"/>
      <c r="G37" s="47"/>
    </row>
    <row r="38" spans="1:7" ht="15">
      <c r="A38" s="67"/>
      <c r="B38" s="46"/>
      <c r="C38" s="46"/>
      <c r="D38" s="46"/>
      <c r="E38" s="46"/>
      <c r="F38" s="46"/>
      <c r="G38" s="47"/>
    </row>
    <row r="39" spans="1:7" ht="15">
      <c r="A39" s="67"/>
      <c r="B39" s="46"/>
      <c r="C39" s="46"/>
      <c r="D39" s="46"/>
      <c r="E39" s="46"/>
      <c r="F39" s="46"/>
      <c r="G39" s="47"/>
    </row>
    <row r="40" spans="1:7" ht="15">
      <c r="A40" s="67"/>
      <c r="B40" s="46"/>
      <c r="C40" s="46"/>
      <c r="D40" s="46"/>
      <c r="E40" s="46"/>
      <c r="F40" s="46"/>
      <c r="G40" s="47"/>
    </row>
    <row r="41" spans="1:7" ht="15">
      <c r="A41" s="67"/>
      <c r="B41" s="46"/>
      <c r="C41" s="46"/>
      <c r="D41" s="46"/>
      <c r="E41" s="46"/>
      <c r="F41" s="46"/>
      <c r="G41" s="47"/>
    </row>
    <row r="42" spans="1:7" ht="15">
      <c r="A42" s="67"/>
      <c r="B42" s="46"/>
      <c r="C42" s="46"/>
      <c r="D42" s="46"/>
      <c r="E42" s="46"/>
      <c r="F42" s="46"/>
      <c r="G42" s="47"/>
    </row>
    <row r="43" spans="1:7" ht="15">
      <c r="A43" s="67"/>
      <c r="B43" s="46"/>
      <c r="C43" s="46"/>
      <c r="D43" s="46"/>
      <c r="E43" s="46"/>
      <c r="F43" s="46"/>
      <c r="G43" s="47"/>
    </row>
    <row r="44" spans="1:7" ht="15">
      <c r="A44" s="67"/>
      <c r="B44" s="46"/>
      <c r="C44" s="46"/>
      <c r="D44" s="46"/>
      <c r="E44" s="46"/>
      <c r="F44" s="46"/>
      <c r="G44" s="47"/>
    </row>
    <row r="45" spans="1:7" ht="15">
      <c r="A45" s="67"/>
      <c r="B45" s="46"/>
      <c r="C45" s="46"/>
      <c r="D45" s="46"/>
      <c r="E45" s="46"/>
      <c r="F45" s="46"/>
      <c r="G45" s="47"/>
    </row>
    <row r="46" spans="1:7" ht="15">
      <c r="A46" s="67"/>
      <c r="B46" s="46"/>
      <c r="C46" s="46"/>
      <c r="D46" s="46"/>
      <c r="E46" s="46"/>
      <c r="F46" s="46"/>
      <c r="G46" s="47"/>
    </row>
    <row r="47" spans="1:7" ht="15">
      <c r="A47" s="67"/>
      <c r="B47" s="46"/>
      <c r="C47" s="46"/>
      <c r="D47" s="46"/>
      <c r="E47" s="46"/>
      <c r="F47" s="46"/>
      <c r="G47" s="47"/>
    </row>
    <row r="48" spans="1:7" ht="15">
      <c r="A48" s="67"/>
      <c r="B48" s="46"/>
      <c r="C48" s="46"/>
      <c r="D48" s="46"/>
      <c r="E48" s="46"/>
      <c r="F48" s="46"/>
      <c r="G48" s="47"/>
    </row>
    <row r="49" spans="1:7" ht="15">
      <c r="A49" s="67"/>
      <c r="B49" s="46"/>
      <c r="C49" s="46"/>
      <c r="D49" s="46"/>
      <c r="E49" s="46"/>
      <c r="F49" s="46"/>
      <c r="G49" s="47"/>
    </row>
    <row r="50" spans="1:7" ht="15">
      <c r="A50" s="67"/>
      <c r="B50" s="46"/>
      <c r="C50" s="46"/>
      <c r="D50" s="46"/>
      <c r="E50" s="46"/>
      <c r="F50" s="46"/>
      <c r="G50" s="47"/>
    </row>
    <row r="51" spans="1:7" ht="15">
      <c r="A51" s="67"/>
      <c r="B51" s="46"/>
      <c r="C51" s="46"/>
      <c r="D51" s="46"/>
      <c r="E51" s="46"/>
      <c r="F51" s="46"/>
      <c r="G51" s="47"/>
    </row>
    <row r="52" spans="1:7" ht="15">
      <c r="A52" s="67"/>
      <c r="B52" s="46"/>
      <c r="C52" s="46"/>
      <c r="D52" s="46"/>
      <c r="E52" s="46"/>
      <c r="F52" s="46"/>
      <c r="G52" s="47"/>
    </row>
    <row r="53" spans="1:7" ht="15">
      <c r="A53" s="67"/>
      <c r="B53" s="46"/>
      <c r="C53" s="46"/>
      <c r="D53" s="46"/>
      <c r="E53" s="46"/>
      <c r="F53" s="46"/>
      <c r="G53" s="47"/>
    </row>
    <row r="54" spans="1:7" ht="15">
      <c r="A54" s="67"/>
      <c r="B54" s="46"/>
      <c r="C54" s="46"/>
      <c r="D54" s="46"/>
      <c r="E54" s="46"/>
      <c r="F54" s="46"/>
      <c r="G54" s="47"/>
    </row>
    <row r="55" spans="1:7" ht="15">
      <c r="A55" s="67"/>
      <c r="B55" s="46"/>
      <c r="C55" s="46"/>
      <c r="D55" s="46"/>
      <c r="E55" s="46"/>
      <c r="F55" s="46"/>
      <c r="G55" s="47"/>
    </row>
  </sheetData>
  <sheetProtection sheet="1" objects="1" scenarios="1"/>
  <mergeCells count="10">
    <mergeCell ref="D6:D9"/>
    <mergeCell ref="E6:E9"/>
    <mergeCell ref="F6:F9"/>
    <mergeCell ref="G6:G9"/>
    <mergeCell ref="A8:A9"/>
    <mergeCell ref="A1:G1"/>
    <mergeCell ref="A3:G3"/>
    <mergeCell ref="A6:A7"/>
    <mergeCell ref="B6:B9"/>
    <mergeCell ref="C6:C9"/>
  </mergeCells>
  <printOptions horizontalCentered="1"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怡君</dc:creator>
  <cp:keywords/>
  <dc:description/>
  <cp:lastModifiedBy>方惠蓉</cp:lastModifiedBy>
  <cp:lastPrinted>2021-06-08T07:24:09Z</cp:lastPrinted>
  <dcterms:created xsi:type="dcterms:W3CDTF">2001-06-23T06:54:32Z</dcterms:created>
  <dcterms:modified xsi:type="dcterms:W3CDTF">2022-06-08T06:55:09Z</dcterms:modified>
  <cp:category/>
  <cp:version/>
  <cp:contentType/>
  <cp:contentStatus/>
</cp:coreProperties>
</file>