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"/>
    </mc:Choice>
  </mc:AlternateContent>
  <bookViews>
    <workbookView xWindow="0" yWindow="450" windowWidth="15360" windowHeight="8550"/>
  </bookViews>
  <sheets>
    <sheet name="4.1信合社資產負債表" sheetId="1" r:id="rId1"/>
  </sheets>
  <calcPr calcId="162913"/>
</workbook>
</file>

<file path=xl/calcChain.xml><?xml version="1.0" encoding="utf-8"?>
<calcChain xmlns="http://schemas.openxmlformats.org/spreadsheetml/2006/main">
  <c r="C48" i="1" l="1"/>
  <c r="D48" i="1" s="1"/>
  <c r="B48" i="1"/>
  <c r="D47" i="1"/>
  <c r="D46" i="1"/>
  <c r="D45" i="1"/>
  <c r="D44" i="1"/>
  <c r="D42" i="1"/>
  <c r="C42" i="1"/>
  <c r="C49" i="1" s="1"/>
  <c r="B42" i="1"/>
  <c r="B49" i="1" s="1"/>
  <c r="D49" i="1" s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5" i="1"/>
  <c r="C25" i="1"/>
  <c r="B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<sst xmlns="http://schemas.openxmlformats.org/spreadsheetml/2006/main" count="56" uniqueCount="55">
  <si>
    <t xml:space="preserve">          </t>
  </si>
  <si>
    <t xml:space="preserve">        </t>
  </si>
  <si>
    <r>
      <rPr>
        <sz val="10"/>
        <rFont val="標楷體"/>
        <family val="4"/>
        <charset val="136"/>
      </rPr>
      <t>單位：新臺幣百萬元</t>
    </r>
  </si>
  <si>
    <t>權益</t>
    <phoneticPr fontId="2" type="noConversion"/>
  </si>
  <si>
    <t xml:space="preserve"> 增減金額</t>
  </si>
  <si>
    <t>資產總計</t>
    <phoneticPr fontId="2" type="noConversion"/>
  </si>
  <si>
    <t>負債總計</t>
    <phoneticPr fontId="2" type="noConversion"/>
  </si>
  <si>
    <t xml:space="preserve">  本期所得稅負債</t>
    <phoneticPr fontId="2" type="noConversion"/>
  </si>
  <si>
    <t xml:space="preserve">  存放央行及拆借銀行同業</t>
    <phoneticPr fontId="2" type="noConversion"/>
  </si>
  <si>
    <t xml:space="preserve">  本期所得稅資產</t>
    <phoneticPr fontId="2" type="noConversion"/>
  </si>
  <si>
    <t>　遞延所得稅資產</t>
    <phoneticPr fontId="2" type="noConversion"/>
  </si>
  <si>
    <t>　其他資產</t>
    <phoneticPr fontId="2" type="noConversion"/>
  </si>
  <si>
    <t>　同業存款</t>
    <phoneticPr fontId="2" type="noConversion"/>
  </si>
  <si>
    <t>　央行及同業融資</t>
    <phoneticPr fontId="2" type="noConversion"/>
  </si>
  <si>
    <t>　透過損益按公允價值衡量之金融負債</t>
    <phoneticPr fontId="2" type="noConversion"/>
  </si>
  <si>
    <t>　附買回票債券負債</t>
    <phoneticPr fontId="2" type="noConversion"/>
  </si>
  <si>
    <t>　　活期存款</t>
    <phoneticPr fontId="2" type="noConversion"/>
  </si>
  <si>
    <t>　　定期存款</t>
    <phoneticPr fontId="2" type="noConversion"/>
  </si>
  <si>
    <t>　　活期儲蓄存款</t>
    <phoneticPr fontId="2" type="noConversion"/>
  </si>
  <si>
    <t>　　定期儲蓄存款</t>
    <phoneticPr fontId="2" type="noConversion"/>
  </si>
  <si>
    <t>　其他金融負債</t>
    <phoneticPr fontId="2" type="noConversion"/>
  </si>
  <si>
    <t>　負債準備</t>
    <phoneticPr fontId="8" type="noConversion"/>
  </si>
  <si>
    <t>　遞延所得稅負債</t>
    <phoneticPr fontId="2" type="noConversion"/>
  </si>
  <si>
    <t>　其他負債</t>
    <phoneticPr fontId="2" type="noConversion"/>
  </si>
  <si>
    <t>　股金</t>
    <phoneticPr fontId="2" type="noConversion"/>
  </si>
  <si>
    <t>　資本公積</t>
    <phoneticPr fontId="2" type="noConversion"/>
  </si>
  <si>
    <t>　保留盈餘</t>
    <phoneticPr fontId="2" type="noConversion"/>
  </si>
  <si>
    <t>　其他權益</t>
    <phoneticPr fontId="2" type="noConversion"/>
  </si>
  <si>
    <r>
      <t>109</t>
    </r>
    <r>
      <rPr>
        <sz val="12"/>
        <rFont val="標楷體"/>
        <family val="4"/>
        <charset val="136"/>
      </rPr>
      <t>年底</t>
    </r>
    <phoneticPr fontId="2" type="noConversion"/>
  </si>
  <si>
    <r>
      <t>108</t>
    </r>
    <r>
      <rPr>
        <sz val="12"/>
        <rFont val="標楷體"/>
        <family val="4"/>
        <charset val="136"/>
      </rPr>
      <t>年底</t>
    </r>
    <phoneticPr fontId="2" type="noConversion"/>
  </si>
  <si>
    <t>資產</t>
    <phoneticPr fontId="2" type="noConversion"/>
  </si>
  <si>
    <t>負債</t>
    <phoneticPr fontId="2" type="noConversion"/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</si>
  <si>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2" type="noConversion"/>
  </si>
  <si>
    <r>
      <t xml:space="preserve">4.1 </t>
    </r>
    <r>
      <rPr>
        <sz val="20"/>
        <rFont val="標楷體"/>
        <family val="4"/>
        <charset val="136"/>
      </rPr>
      <t>全體信用合作社資產負債表</t>
    </r>
    <phoneticPr fontId="2" type="noConversion"/>
  </si>
  <si>
    <r>
      <rPr>
        <sz val="10"/>
        <rFont val="標楷體"/>
        <family val="4"/>
        <charset val="136"/>
      </rPr>
      <t>註：本表係依據中央存款保險股份有限公司提供之資料彙編。</t>
    </r>
    <phoneticPr fontId="2" type="noConversion"/>
  </si>
  <si>
    <r>
      <rPr>
        <sz val="12"/>
        <rFont val="標楷體"/>
        <family val="4"/>
        <charset val="136"/>
      </rPr>
      <t>權益總計</t>
    </r>
    <phoneticPr fontId="2" type="noConversion"/>
  </si>
  <si>
    <r>
      <rPr>
        <sz val="12"/>
        <rFont val="標楷體"/>
        <family val="4"/>
        <charset val="136"/>
      </rPr>
      <t>負債及權益總計</t>
    </r>
    <phoneticPr fontId="2" type="noConversion"/>
  </si>
  <si>
    <t>　應付款項-淨額</t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</si>
  <si>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現金及約當現金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</si>
  <si>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透過損益按公允價值衡量之金融資產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</si>
  <si>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附賣回票債券投資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</si>
  <si>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應收款項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淨額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</si>
  <si>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貼現及放款</t>
    </r>
    <phoneticPr fontId="2" type="noConversion"/>
  </si>
  <si>
    <r>
      <t xml:space="preserve">        1.</t>
    </r>
    <r>
      <rPr>
        <sz val="12"/>
        <color theme="1"/>
        <rFont val="標楷體"/>
        <family val="4"/>
        <charset val="136"/>
      </rPr>
      <t>短期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擔保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放款</t>
    </r>
    <phoneticPr fontId="2" type="noConversion"/>
  </si>
  <si>
    <r>
      <t xml:space="preserve">        2.</t>
    </r>
    <r>
      <rPr>
        <sz val="12"/>
        <color theme="1"/>
        <rFont val="標楷體"/>
        <family val="4"/>
        <charset val="136"/>
      </rPr>
      <t>中期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擔保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放款</t>
    </r>
    <phoneticPr fontId="2" type="noConversion"/>
  </si>
  <si>
    <r>
      <t xml:space="preserve">        3.</t>
    </r>
    <r>
      <rPr>
        <sz val="12"/>
        <color theme="1"/>
        <rFont val="標楷體"/>
        <family val="4"/>
        <charset val="136"/>
      </rPr>
      <t>長期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擔保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放款</t>
    </r>
    <phoneticPr fontId="2" type="noConversion"/>
  </si>
  <si>
    <r>
      <t xml:space="preserve">        4.</t>
    </r>
    <r>
      <rPr>
        <sz val="12"/>
        <color theme="1"/>
        <rFont val="標楷體"/>
        <family val="4"/>
        <charset val="136"/>
      </rPr>
      <t>放款轉列之催收款項</t>
    </r>
    <phoneticPr fontId="2" type="noConversion"/>
  </si>
  <si>
    <r>
      <rPr>
        <sz val="12"/>
        <color theme="1"/>
        <rFont val="標楷體"/>
        <family val="4"/>
        <charset val="136"/>
      </rPr>
      <t>　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減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：備抵呆帳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</si>
  <si>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加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減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：貼現及放款評價調整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</si>
  <si>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備供出售金融資產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淨額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</si>
  <si>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持有至到期日之金融資產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淨額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</si>
  <si>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其他金融資產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淨額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</si>
  <si>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不動產及設備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淨額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</si>
  <si>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投資性不動產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淨額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</si>
  <si>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存款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</si>
</sst>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[DBNum1][$-404]e&quot;年&quot;;@"/>
    <numFmt numFmtId="178" formatCode="_-#,##0;\-#,##0;_-\ &quot;-&quot;;_-@_-"/>
    <numFmt numFmtId="179" formatCode="_-#,##0.0;\-#,##0.0;_-\ &quot;-&quot;;_-@_-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sz val="12"/>
      <name val="Times New Roman"/>
      <family val="1"/>
    </font>
    <font>
      <sz val="20"/>
      <name val="標楷體"/>
      <family val="4"/>
      <charset val="136"/>
    </font>
    <font>
      <sz val="10"/>
      <name val="標楷體"/>
      <family val="4"/>
      <charset val="136"/>
    </font>
    <font>
      <sz val="20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/>
    </xf>
    <xf numFmtId="177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4" xfId="0" applyFont="1" applyBorder="1">
      <alignment vertical="center"/>
    </xf>
    <xf numFmtId="0" fontId="10" fillId="0" borderId="0" xfId="0" applyFont="1">
      <alignment vertical="center"/>
    </xf>
    <xf numFmtId="176" fontId="11" fillId="0" borderId="2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8" fontId="12" fillId="0" borderId="3" xfId="0" quotePrefix="1" applyNumberFormat="1" applyFont="1" applyBorder="1" applyAlignment="1">
      <alignment horizontal="right" vertical="center"/>
    </xf>
    <xf numFmtId="178" fontId="4" fillId="0" borderId="3" xfId="0" quotePrefix="1" applyNumberFormat="1" applyFont="1" applyBorder="1" applyAlignment="1">
      <alignment horizontal="right" vertical="center"/>
    </xf>
    <xf numFmtId="179" fontId="4" fillId="0" borderId="3" xfId="0" applyNumberFormat="1" applyFont="1" applyBorder="1">
      <alignment vertical="center"/>
    </xf>
    <xf numFmtId="178" fontId="12" fillId="0" borderId="1" xfId="0" quotePrefix="1" applyNumberFormat="1" applyFont="1" applyBorder="1" applyAlignment="1">
      <alignment horizontal="right" vertical="center"/>
    </xf>
    <xf numFmtId="178" fontId="4" fillId="0" borderId="1" xfId="0" quotePrefix="1" applyNumberFormat="1" applyFont="1" applyBorder="1" applyAlignment="1">
      <alignment horizontal="right" vertical="center"/>
    </xf>
    <xf numFmtId="178" fontId="4" fillId="0" borderId="2" xfId="0" quotePrefix="1" applyNumberFormat="1" applyFont="1" applyBorder="1" applyAlignment="1">
      <alignment horizontal="right" vertical="center"/>
    </xf>
    <xf numFmtId="178" fontId="4" fillId="0" borderId="3" xfId="0" quotePrefix="1" applyNumberFormat="1" applyFont="1" applyFill="1" applyBorder="1" applyAlignment="1">
      <alignment horizontal="right" vertical="center"/>
    </xf>
    <xf numFmtId="0" fontId="4" fillId="0" borderId="1" xfId="0" applyFont="1" applyBorder="1">
      <alignment vertical="center"/>
    </xf>
    <xf numFmtId="178" fontId="4" fillId="0" borderId="0" xfId="0" applyNumberFormat="1" applyFont="1">
      <alignment vertical="center"/>
    </xf>
    <xf numFmtId="0" fontId="13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3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3" xfId="0" applyFont="1" applyFill="1" applyBorder="1">
      <alignment vertical="center"/>
    </xf>
    <xf numFmtId="0" fontId="12" fillId="0" borderId="3" xfId="0" applyFont="1" applyFill="1" applyBorder="1">
      <alignment vertical="center"/>
    </xf>
    <xf numFmtId="0" fontId="13" fillId="0" borderId="4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3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D1"/>
    </sheetView>
  </sheetViews>
  <sheetFormatPr defaultRowHeight="15.75"/>
  <cols>
    <col min="1" max="1" width="40.625" style="2" customWidth="1"/>
    <col min="2" max="4" width="18.625" style="2" customWidth="1"/>
    <col min="5" max="16384" width="9" style="2"/>
  </cols>
  <sheetData>
    <row r="1" spans="1:5" ht="39.950000000000003" customHeight="1">
      <c r="A1" s="30" t="s">
        <v>33</v>
      </c>
      <c r="B1" s="31"/>
      <c r="C1" s="31"/>
      <c r="D1" s="31"/>
    </row>
    <row r="2" spans="1:5" ht="18" customHeight="1">
      <c r="A2" s="1"/>
      <c r="B2" s="1"/>
      <c r="C2" s="1"/>
      <c r="D2" s="3" t="s">
        <v>2</v>
      </c>
    </row>
    <row r="3" spans="1:5" ht="18" customHeight="1">
      <c r="A3" s="5" t="s">
        <v>32</v>
      </c>
      <c r="B3" s="4" t="s">
        <v>28</v>
      </c>
      <c r="C3" s="4" t="s">
        <v>29</v>
      </c>
      <c r="D3" s="5" t="s">
        <v>4</v>
      </c>
    </row>
    <row r="4" spans="1:5" ht="18" customHeight="1">
      <c r="A4" s="6" t="s">
        <v>30</v>
      </c>
      <c r="B4" s="9" t="s">
        <v>0</v>
      </c>
      <c r="C4" s="9" t="s">
        <v>0</v>
      </c>
      <c r="D4" s="10" t="s">
        <v>1</v>
      </c>
    </row>
    <row r="5" spans="1:5" ht="18" customHeight="1">
      <c r="A5" s="21" t="s">
        <v>38</v>
      </c>
      <c r="B5" s="11">
        <v>200082</v>
      </c>
      <c r="C5" s="11">
        <v>196075</v>
      </c>
      <c r="D5" s="12">
        <f>+B5-C5</f>
        <v>4007</v>
      </c>
      <c r="E5" s="19"/>
    </row>
    <row r="6" spans="1:5" ht="18" customHeight="1">
      <c r="A6" s="22" t="s">
        <v>8</v>
      </c>
      <c r="B6" s="11">
        <v>33256</v>
      </c>
      <c r="C6" s="11">
        <v>28024</v>
      </c>
      <c r="D6" s="12">
        <f t="shared" ref="D6:D49" si="0">+B6-C6</f>
        <v>5232</v>
      </c>
      <c r="E6" s="19"/>
    </row>
    <row r="7" spans="1:5" ht="18" customHeight="1">
      <c r="A7" s="23" t="s">
        <v>39</v>
      </c>
      <c r="B7" s="11">
        <v>247</v>
      </c>
      <c r="C7" s="11">
        <v>835</v>
      </c>
      <c r="D7" s="12">
        <f t="shared" si="0"/>
        <v>-588</v>
      </c>
      <c r="E7" s="19"/>
    </row>
    <row r="8" spans="1:5" ht="18" customHeight="1">
      <c r="A8" s="21" t="s">
        <v>40</v>
      </c>
      <c r="B8" s="11">
        <v>4553</v>
      </c>
      <c r="C8" s="11">
        <v>2551</v>
      </c>
      <c r="D8" s="12">
        <f t="shared" si="0"/>
        <v>2002</v>
      </c>
      <c r="E8" s="19"/>
    </row>
    <row r="9" spans="1:5" ht="18" customHeight="1">
      <c r="A9" s="21" t="s">
        <v>41</v>
      </c>
      <c r="B9" s="11">
        <v>582</v>
      </c>
      <c r="C9" s="11">
        <v>654</v>
      </c>
      <c r="D9" s="12">
        <f t="shared" si="0"/>
        <v>-72</v>
      </c>
      <c r="E9" s="19"/>
    </row>
    <row r="10" spans="1:5" ht="18" customHeight="1">
      <c r="A10" s="24" t="s">
        <v>9</v>
      </c>
      <c r="B10" s="11">
        <v>272</v>
      </c>
      <c r="C10" s="11">
        <v>280</v>
      </c>
      <c r="D10" s="12">
        <f t="shared" si="0"/>
        <v>-8</v>
      </c>
      <c r="E10" s="19"/>
    </row>
    <row r="11" spans="1:5" ht="18" customHeight="1">
      <c r="A11" s="21" t="s">
        <v>42</v>
      </c>
      <c r="B11" s="11">
        <v>522310</v>
      </c>
      <c r="C11" s="11">
        <v>497761</v>
      </c>
      <c r="D11" s="12">
        <f t="shared" si="0"/>
        <v>24549</v>
      </c>
      <c r="E11" s="19"/>
    </row>
    <row r="12" spans="1:5" ht="18" customHeight="1">
      <c r="A12" s="25" t="s">
        <v>43</v>
      </c>
      <c r="B12" s="11">
        <v>46629</v>
      </c>
      <c r="C12" s="11">
        <v>42608</v>
      </c>
      <c r="D12" s="12">
        <f t="shared" si="0"/>
        <v>4021</v>
      </c>
      <c r="E12" s="19"/>
    </row>
    <row r="13" spans="1:5" ht="18" customHeight="1">
      <c r="A13" s="25" t="s">
        <v>44</v>
      </c>
      <c r="B13" s="11">
        <v>127567</v>
      </c>
      <c r="C13" s="11">
        <v>127555</v>
      </c>
      <c r="D13" s="12">
        <f t="shared" si="0"/>
        <v>12</v>
      </c>
      <c r="E13" s="19"/>
    </row>
    <row r="14" spans="1:5" ht="18" customHeight="1">
      <c r="A14" s="25" t="s">
        <v>45</v>
      </c>
      <c r="B14" s="11">
        <v>347837</v>
      </c>
      <c r="C14" s="11">
        <v>327367</v>
      </c>
      <c r="D14" s="12">
        <f t="shared" si="0"/>
        <v>20470</v>
      </c>
      <c r="E14" s="19"/>
    </row>
    <row r="15" spans="1:5" ht="18" customHeight="1">
      <c r="A15" s="25" t="s">
        <v>46</v>
      </c>
      <c r="B15" s="11">
        <v>277</v>
      </c>
      <c r="C15" s="11">
        <v>231</v>
      </c>
      <c r="D15" s="12">
        <f t="shared" si="0"/>
        <v>46</v>
      </c>
      <c r="E15" s="19"/>
    </row>
    <row r="16" spans="1:5" ht="18" customHeight="1">
      <c r="A16" s="21" t="s">
        <v>47</v>
      </c>
      <c r="B16" s="11">
        <v>-10626</v>
      </c>
      <c r="C16" s="11">
        <v>-10090</v>
      </c>
      <c r="D16" s="12">
        <f t="shared" si="0"/>
        <v>-536</v>
      </c>
      <c r="E16" s="19"/>
    </row>
    <row r="17" spans="1:7" ht="18" customHeight="1">
      <c r="A17" s="21" t="s">
        <v>48</v>
      </c>
      <c r="B17" s="13">
        <v>0</v>
      </c>
      <c r="C17" s="13">
        <v>0</v>
      </c>
      <c r="D17" s="12">
        <f t="shared" si="0"/>
        <v>0</v>
      </c>
      <c r="E17" s="19"/>
    </row>
    <row r="18" spans="1:7" ht="18" customHeight="1">
      <c r="A18" s="21" t="s">
        <v>49</v>
      </c>
      <c r="B18" s="11">
        <v>7255</v>
      </c>
      <c r="C18" s="11">
        <v>7094</v>
      </c>
      <c r="D18" s="12">
        <f t="shared" si="0"/>
        <v>161</v>
      </c>
      <c r="E18" s="19"/>
    </row>
    <row r="19" spans="1:7" ht="18" customHeight="1">
      <c r="A19" s="21" t="s">
        <v>50</v>
      </c>
      <c r="B19" s="11">
        <v>16755</v>
      </c>
      <c r="C19" s="11">
        <v>7703</v>
      </c>
      <c r="D19" s="12">
        <f t="shared" si="0"/>
        <v>9052</v>
      </c>
      <c r="E19" s="19"/>
    </row>
    <row r="20" spans="1:7" ht="18" customHeight="1">
      <c r="A20" s="21" t="s">
        <v>51</v>
      </c>
      <c r="B20" s="11">
        <v>148</v>
      </c>
      <c r="C20" s="11">
        <v>127</v>
      </c>
      <c r="D20" s="12">
        <f t="shared" si="0"/>
        <v>21</v>
      </c>
      <c r="E20" s="19"/>
    </row>
    <row r="21" spans="1:7" ht="18" customHeight="1">
      <c r="A21" s="21" t="s">
        <v>52</v>
      </c>
      <c r="B21" s="11">
        <v>11395</v>
      </c>
      <c r="C21" s="11">
        <v>11462</v>
      </c>
      <c r="D21" s="12">
        <f t="shared" si="0"/>
        <v>-67</v>
      </c>
      <c r="E21" s="19"/>
    </row>
    <row r="22" spans="1:7" ht="18" customHeight="1">
      <c r="A22" s="21" t="s">
        <v>53</v>
      </c>
      <c r="B22" s="11">
        <v>3456</v>
      </c>
      <c r="C22" s="11">
        <v>3376</v>
      </c>
      <c r="D22" s="12">
        <f t="shared" si="0"/>
        <v>80</v>
      </c>
      <c r="E22" s="19"/>
    </row>
    <row r="23" spans="1:7" ht="18" customHeight="1">
      <c r="A23" s="24" t="s">
        <v>10</v>
      </c>
      <c r="B23" s="11">
        <v>0</v>
      </c>
      <c r="C23" s="11">
        <v>0</v>
      </c>
      <c r="D23" s="12">
        <f t="shared" si="0"/>
        <v>0</v>
      </c>
      <c r="E23" s="19"/>
    </row>
    <row r="24" spans="1:7" ht="18" customHeight="1">
      <c r="A24" s="26" t="s">
        <v>11</v>
      </c>
      <c r="B24" s="11">
        <v>16138</v>
      </c>
      <c r="C24" s="11">
        <v>15195</v>
      </c>
      <c r="D24" s="12">
        <f t="shared" si="0"/>
        <v>943</v>
      </c>
      <c r="E24" s="19"/>
    </row>
    <row r="25" spans="1:7" ht="18" customHeight="1">
      <c r="A25" s="27" t="s">
        <v>5</v>
      </c>
      <c r="B25" s="14">
        <f>SUM(B4:B24)-522310</f>
        <v>805823</v>
      </c>
      <c r="C25" s="14">
        <f>SUM(C4:C24)-497761</f>
        <v>761047</v>
      </c>
      <c r="D25" s="15">
        <f t="shared" si="0"/>
        <v>44776</v>
      </c>
      <c r="E25" s="19"/>
      <c r="F25" s="19"/>
      <c r="G25" s="19"/>
    </row>
    <row r="26" spans="1:7" ht="18" customHeight="1">
      <c r="A26" s="20" t="s">
        <v>31</v>
      </c>
      <c r="B26" s="12"/>
      <c r="C26" s="12"/>
      <c r="D26" s="16"/>
      <c r="E26" s="19"/>
    </row>
    <row r="27" spans="1:7" ht="18" customHeight="1">
      <c r="A27" s="28" t="s">
        <v>12</v>
      </c>
      <c r="B27" s="12">
        <v>34</v>
      </c>
      <c r="C27" s="12">
        <v>37</v>
      </c>
      <c r="D27" s="12">
        <f t="shared" si="0"/>
        <v>-3</v>
      </c>
      <c r="E27" s="19"/>
    </row>
    <row r="28" spans="1:7" ht="18" customHeight="1">
      <c r="A28" s="28" t="s">
        <v>13</v>
      </c>
      <c r="B28" s="11">
        <v>395</v>
      </c>
      <c r="C28" s="11">
        <v>0</v>
      </c>
      <c r="D28" s="12">
        <f t="shared" si="0"/>
        <v>395</v>
      </c>
      <c r="E28" s="19"/>
    </row>
    <row r="29" spans="1:7" ht="18" customHeight="1">
      <c r="A29" s="28" t="s">
        <v>14</v>
      </c>
      <c r="B29" s="13">
        <v>0</v>
      </c>
      <c r="C29" s="13">
        <v>0</v>
      </c>
      <c r="D29" s="12">
        <f t="shared" si="0"/>
        <v>0</v>
      </c>
      <c r="E29" s="19"/>
    </row>
    <row r="30" spans="1:7" ht="18" customHeight="1">
      <c r="A30" s="28" t="s">
        <v>15</v>
      </c>
      <c r="B30" s="12">
        <v>0</v>
      </c>
      <c r="C30" s="12">
        <v>0</v>
      </c>
      <c r="D30" s="12">
        <f t="shared" si="0"/>
        <v>0</v>
      </c>
      <c r="E30" s="19"/>
    </row>
    <row r="31" spans="1:7" ht="18" customHeight="1">
      <c r="A31" s="28" t="s">
        <v>37</v>
      </c>
      <c r="B31" s="12">
        <v>2028</v>
      </c>
      <c r="C31" s="12">
        <v>2022</v>
      </c>
      <c r="D31" s="12">
        <f t="shared" si="0"/>
        <v>6</v>
      </c>
      <c r="E31" s="19"/>
    </row>
    <row r="32" spans="1:7" ht="18" customHeight="1">
      <c r="A32" s="24" t="s">
        <v>7</v>
      </c>
      <c r="B32" s="12">
        <v>1</v>
      </c>
      <c r="C32" s="12">
        <v>0</v>
      </c>
      <c r="D32" s="12">
        <f t="shared" si="0"/>
        <v>1</v>
      </c>
      <c r="E32" s="19"/>
    </row>
    <row r="33" spans="1:5" ht="18" customHeight="1">
      <c r="A33" s="21" t="s">
        <v>54</v>
      </c>
      <c r="B33" s="12">
        <v>745939</v>
      </c>
      <c r="C33" s="12">
        <v>702302</v>
      </c>
      <c r="D33" s="12">
        <f t="shared" si="0"/>
        <v>43637</v>
      </c>
      <c r="E33" s="19"/>
    </row>
    <row r="34" spans="1:5" ht="18" customHeight="1">
      <c r="A34" s="24" t="s">
        <v>16</v>
      </c>
      <c r="B34" s="17">
        <v>87177</v>
      </c>
      <c r="C34" s="17">
        <v>74646</v>
      </c>
      <c r="D34" s="12">
        <f t="shared" si="0"/>
        <v>12531</v>
      </c>
      <c r="E34" s="19"/>
    </row>
    <row r="35" spans="1:5" ht="18" customHeight="1">
      <c r="A35" s="24" t="s">
        <v>17</v>
      </c>
      <c r="B35" s="17">
        <v>68163</v>
      </c>
      <c r="C35" s="17">
        <v>66589</v>
      </c>
      <c r="D35" s="12">
        <f t="shared" si="0"/>
        <v>1574</v>
      </c>
      <c r="E35" s="19"/>
    </row>
    <row r="36" spans="1:5" ht="18" customHeight="1">
      <c r="A36" s="24" t="s">
        <v>18</v>
      </c>
      <c r="B36" s="17">
        <v>251826</v>
      </c>
      <c r="C36" s="17">
        <v>224340</v>
      </c>
      <c r="D36" s="12">
        <f t="shared" si="0"/>
        <v>27486</v>
      </c>
      <c r="E36" s="19"/>
    </row>
    <row r="37" spans="1:5" ht="18" customHeight="1">
      <c r="A37" s="24" t="s">
        <v>19</v>
      </c>
      <c r="B37" s="17">
        <v>338773</v>
      </c>
      <c r="C37" s="17">
        <v>336727</v>
      </c>
      <c r="D37" s="12">
        <f t="shared" si="0"/>
        <v>2046</v>
      </c>
      <c r="E37" s="19"/>
    </row>
    <row r="38" spans="1:5" ht="18" customHeight="1">
      <c r="A38" s="28" t="s">
        <v>20</v>
      </c>
      <c r="B38" s="12">
        <v>281</v>
      </c>
      <c r="C38" s="12">
        <v>710</v>
      </c>
      <c r="D38" s="12">
        <f t="shared" si="0"/>
        <v>-429</v>
      </c>
      <c r="E38" s="19"/>
    </row>
    <row r="39" spans="1:5" ht="18" customHeight="1">
      <c r="A39" s="29" t="s">
        <v>21</v>
      </c>
      <c r="B39" s="12">
        <v>0</v>
      </c>
      <c r="C39" s="12">
        <v>0</v>
      </c>
      <c r="D39" s="12">
        <f t="shared" si="0"/>
        <v>0</v>
      </c>
      <c r="E39" s="19"/>
    </row>
    <row r="40" spans="1:5" ht="18" customHeight="1">
      <c r="A40" s="24" t="s">
        <v>22</v>
      </c>
      <c r="B40" s="12">
        <v>0</v>
      </c>
      <c r="C40" s="12">
        <v>0</v>
      </c>
      <c r="D40" s="12">
        <f t="shared" si="0"/>
        <v>0</v>
      </c>
      <c r="E40" s="19"/>
    </row>
    <row r="41" spans="1:5" ht="18" customHeight="1">
      <c r="A41" s="26" t="s">
        <v>23</v>
      </c>
      <c r="B41" s="12">
        <v>1938</v>
      </c>
      <c r="C41" s="12">
        <v>1925</v>
      </c>
      <c r="D41" s="12">
        <f t="shared" si="0"/>
        <v>13</v>
      </c>
      <c r="E41" s="19"/>
    </row>
    <row r="42" spans="1:5" ht="18" customHeight="1">
      <c r="A42" s="27" t="s">
        <v>6</v>
      </c>
      <c r="B42" s="15">
        <f>SUM(B27:B41)-745939</f>
        <v>750616</v>
      </c>
      <c r="C42" s="15">
        <f>SUM(C27:C41)-702302</f>
        <v>706996</v>
      </c>
      <c r="D42" s="15">
        <f t="shared" si="0"/>
        <v>43620</v>
      </c>
      <c r="E42" s="19"/>
    </row>
    <row r="43" spans="1:5" ht="18" customHeight="1">
      <c r="A43" s="20" t="s">
        <v>3</v>
      </c>
      <c r="B43" s="12"/>
      <c r="C43" s="12"/>
      <c r="D43" s="12"/>
      <c r="E43" s="19"/>
    </row>
    <row r="44" spans="1:5" ht="18" customHeight="1">
      <c r="A44" s="28" t="s">
        <v>24</v>
      </c>
      <c r="B44" s="12">
        <v>15972</v>
      </c>
      <c r="C44" s="12">
        <v>15978</v>
      </c>
      <c r="D44" s="12">
        <f t="shared" si="0"/>
        <v>-6</v>
      </c>
      <c r="E44" s="19"/>
    </row>
    <row r="45" spans="1:5" ht="18" customHeight="1">
      <c r="A45" s="28" t="s">
        <v>25</v>
      </c>
      <c r="B45" s="12">
        <v>31935</v>
      </c>
      <c r="C45" s="12">
        <v>30687</v>
      </c>
      <c r="D45" s="12">
        <f t="shared" si="0"/>
        <v>1248</v>
      </c>
      <c r="E45" s="19"/>
    </row>
    <row r="46" spans="1:5" ht="18" customHeight="1">
      <c r="A46" s="28" t="s">
        <v>26</v>
      </c>
      <c r="B46" s="12">
        <v>2900</v>
      </c>
      <c r="C46" s="12">
        <v>3042</v>
      </c>
      <c r="D46" s="12">
        <f t="shared" si="0"/>
        <v>-142</v>
      </c>
      <c r="E46" s="19"/>
    </row>
    <row r="47" spans="1:5" ht="18" customHeight="1">
      <c r="A47" s="7" t="s">
        <v>27</v>
      </c>
      <c r="B47" s="12">
        <v>4400</v>
      </c>
      <c r="C47" s="12">
        <v>4344</v>
      </c>
      <c r="D47" s="12">
        <f t="shared" si="0"/>
        <v>56</v>
      </c>
      <c r="E47" s="19"/>
    </row>
    <row r="48" spans="1:5" ht="18" customHeight="1">
      <c r="A48" s="18" t="s">
        <v>35</v>
      </c>
      <c r="B48" s="15">
        <f>SUM(B44:B47)</f>
        <v>55207</v>
      </c>
      <c r="C48" s="15">
        <f>SUM(C44:C47)</f>
        <v>54051</v>
      </c>
      <c r="D48" s="15">
        <f t="shared" si="0"/>
        <v>1156</v>
      </c>
      <c r="E48" s="19"/>
    </row>
    <row r="49" spans="1:5" ht="18" customHeight="1">
      <c r="A49" s="18" t="s">
        <v>36</v>
      </c>
      <c r="B49" s="15">
        <f>+B42+B48</f>
        <v>805823</v>
      </c>
      <c r="C49" s="15">
        <f>+C42+C48</f>
        <v>761047</v>
      </c>
      <c r="D49" s="15">
        <f t="shared" si="0"/>
        <v>44776</v>
      </c>
      <c r="E49" s="19"/>
    </row>
    <row r="50" spans="1:5" ht="15" customHeight="1">
      <c r="A50" s="1" t="s">
        <v>34</v>
      </c>
      <c r="B50" s="8"/>
      <c r="C50" s="8"/>
      <c r="D50" s="8"/>
      <c r="E50" s="8"/>
    </row>
    <row r="51" spans="1:5" ht="18" customHeight="1">
      <c r="A51" s="1"/>
      <c r="B51" s="1"/>
      <c r="C51" s="1"/>
      <c r="D51" s="1"/>
    </row>
    <row r="52" spans="1:5" ht="18" customHeight="1">
      <c r="A52" s="1"/>
      <c r="B52" s="1"/>
      <c r="C52" s="1"/>
      <c r="D52" s="1"/>
    </row>
    <row r="53" spans="1:5" ht="18" customHeight="1">
      <c r="A53" s="1"/>
      <c r="B53" s="1"/>
      <c r="C53" s="1"/>
      <c r="D53" s="1"/>
    </row>
    <row r="54" spans="1:5" ht="18" customHeight="1">
      <c r="A54" s="1"/>
      <c r="B54" s="1"/>
      <c r="C54" s="1"/>
      <c r="D54" s="1"/>
    </row>
    <row r="55" spans="1:5" ht="18" customHeight="1">
      <c r="A55" s="1"/>
      <c r="B55" s="1"/>
      <c r="C55" s="1"/>
      <c r="D55" s="1"/>
    </row>
    <row r="56" spans="1:5" ht="18" customHeight="1">
      <c r="A56" s="1"/>
      <c r="B56" s="1"/>
      <c r="C56" s="1"/>
      <c r="D56" s="1"/>
    </row>
    <row r="57" spans="1:5" ht="18" customHeight="1">
      <c r="A57" s="1"/>
      <c r="B57" s="1"/>
      <c r="C57" s="1"/>
      <c r="D57" s="1"/>
    </row>
    <row r="58" spans="1:5" ht="18" customHeight="1">
      <c r="A58" s="1"/>
      <c r="B58" s="1"/>
      <c r="C58" s="1"/>
      <c r="D58" s="1"/>
    </row>
    <row r="59" spans="1:5" ht="18" customHeight="1">
      <c r="A59" s="1"/>
      <c r="B59" s="1"/>
      <c r="C59" s="1"/>
      <c r="D59" s="1"/>
    </row>
    <row r="60" spans="1:5" ht="18" customHeight="1">
      <c r="A60" s="1"/>
      <c r="B60" s="1"/>
      <c r="C60" s="1"/>
      <c r="D60" s="1"/>
    </row>
    <row r="61" spans="1:5" ht="18" customHeight="1">
      <c r="A61" s="1"/>
      <c r="B61" s="1"/>
      <c r="C61" s="1"/>
      <c r="D61" s="1"/>
    </row>
    <row r="62" spans="1:5" ht="18" customHeight="1">
      <c r="A62" s="1"/>
      <c r="B62" s="1"/>
      <c r="C62" s="1"/>
      <c r="D62" s="1"/>
    </row>
    <row r="63" spans="1:5" ht="18" customHeight="1">
      <c r="A63" s="1"/>
      <c r="B63" s="1"/>
      <c r="C63" s="1"/>
      <c r="D63" s="1"/>
    </row>
    <row r="64" spans="1:5" ht="18" customHeight="1">
      <c r="A64" s="1"/>
      <c r="B64" s="1"/>
      <c r="C64" s="1"/>
      <c r="D64" s="1"/>
    </row>
    <row r="65" spans="1:4" ht="18" customHeight="1">
      <c r="A65" s="1"/>
      <c r="B65" s="1"/>
      <c r="C65" s="1"/>
      <c r="D65" s="1"/>
    </row>
    <row r="66" spans="1:4" ht="18" customHeight="1">
      <c r="A66" s="1"/>
      <c r="B66" s="1"/>
      <c r="C66" s="1"/>
      <c r="D66" s="1"/>
    </row>
    <row r="67" spans="1:4" ht="18" customHeight="1">
      <c r="A67" s="1"/>
      <c r="B67" s="1"/>
      <c r="C67" s="1"/>
      <c r="D67" s="1"/>
    </row>
    <row r="68" spans="1:4" ht="18" customHeight="1">
      <c r="A68" s="1"/>
      <c r="B68" s="1"/>
      <c r="C68" s="1"/>
      <c r="D68" s="1"/>
    </row>
    <row r="69" spans="1:4" ht="18" customHeight="1">
      <c r="A69" s="1"/>
      <c r="B69" s="1"/>
      <c r="C69" s="1"/>
      <c r="D69" s="1"/>
    </row>
    <row r="70" spans="1:4" ht="18" customHeight="1">
      <c r="A70" s="1"/>
      <c r="B70" s="1"/>
      <c r="C70" s="1"/>
      <c r="D70" s="1"/>
    </row>
    <row r="71" spans="1:4" ht="18" customHeight="1">
      <c r="A71" s="1"/>
      <c r="B71" s="1"/>
      <c r="C71" s="1"/>
      <c r="D71" s="1"/>
    </row>
    <row r="72" spans="1:4" ht="18" customHeight="1">
      <c r="A72" s="1"/>
      <c r="B72" s="1"/>
      <c r="C72" s="1"/>
      <c r="D72" s="1"/>
    </row>
    <row r="73" spans="1:4" ht="18" customHeight="1">
      <c r="A73" s="1"/>
      <c r="B73" s="1"/>
      <c r="C73" s="1"/>
      <c r="D73" s="1"/>
    </row>
    <row r="74" spans="1:4" ht="18" customHeight="1">
      <c r="A74" s="1"/>
      <c r="B74" s="1"/>
      <c r="C74" s="1"/>
      <c r="D74" s="1"/>
    </row>
    <row r="75" spans="1:4" ht="18" customHeight="1">
      <c r="A75" s="1"/>
      <c r="B75" s="1"/>
      <c r="C75" s="1"/>
      <c r="D75" s="1"/>
    </row>
    <row r="76" spans="1:4" ht="18" customHeight="1">
      <c r="A76" s="1"/>
      <c r="B76" s="1"/>
      <c r="C76" s="1"/>
      <c r="D76" s="1"/>
    </row>
    <row r="77" spans="1:4" ht="18" customHeight="1">
      <c r="A77" s="1"/>
      <c r="B77" s="1"/>
      <c r="C77" s="1"/>
      <c r="D77" s="1"/>
    </row>
    <row r="78" spans="1:4" ht="18" customHeight="1">
      <c r="A78" s="1"/>
      <c r="B78" s="1"/>
      <c r="C78" s="1"/>
      <c r="D78" s="1"/>
    </row>
    <row r="79" spans="1:4" ht="18" customHeight="1">
      <c r="A79" s="1"/>
      <c r="B79" s="1"/>
      <c r="C79" s="1"/>
      <c r="D79" s="1"/>
    </row>
    <row r="80" spans="1:4" ht="18" customHeight="1">
      <c r="A80" s="1"/>
      <c r="B80" s="1"/>
      <c r="C80" s="1"/>
      <c r="D80" s="1"/>
    </row>
    <row r="81" spans="2:2">
      <c r="B81" s="1"/>
    </row>
    <row r="82" spans="2:2">
      <c r="B82" s="1"/>
    </row>
    <row r="83" spans="2:2">
      <c r="B83" s="1"/>
    </row>
  </sheetData>
  <mergeCells count="1">
    <mergeCell ref="A1:D1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4.1信合社資產負債表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cp:lastPrinted>2021-07-13T03:37:08Z</cp:lastPrinted>
  <dcterms:created xsi:type="dcterms:W3CDTF">2011-06-14T01:27:53Z</dcterms:created>
  <dcterms:modified xsi:type="dcterms:W3CDTF">2021-07-14T02:56:58Z</dcterms:modified>
</cp:coreProperties>
</file>