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國家風險\國家風險申報表格\外國銀行\申報格式\110年Q4開始適用(10910修訂)\"/>
    </mc:Choice>
  </mc:AlternateContent>
  <bookViews>
    <workbookView xWindow="0" yWindow="0" windowWidth="28800" windowHeight="11595"/>
  </bookViews>
  <sheets>
    <sheet name="FOA" sheetId="17" r:id="rId1"/>
    <sheet name="2911" sheetId="7" r:id="rId2"/>
    <sheet name="2912" sheetId="13" r:id="rId3"/>
    <sheet name="2912-1" sheetId="14" r:id="rId4"/>
    <sheet name="2912-3" sheetId="16" r:id="rId5"/>
  </sheets>
  <externalReferences>
    <externalReference r:id="rId6"/>
  </externalReferences>
  <definedNames>
    <definedName name="_xlnm.Print_Area" localSheetId="1">'2911'!$A$1:$O$265</definedName>
    <definedName name="_xlnm.Print_Area" localSheetId="2">'2912'!$A$1:$Q$264</definedName>
    <definedName name="_xlnm.Print_Area" localSheetId="3">'2912-1'!$A$1:$T$266</definedName>
    <definedName name="_xlnm.Print_Area" localSheetId="4">'2912-3'!$A$1:$H$14</definedName>
    <definedName name="_xlnm.Print_Area" localSheetId="0">FOA!$A$1:$I$15</definedName>
    <definedName name="_xlnm.Print_Titles" localSheetId="1">'2911'!$7:$11</definedName>
    <definedName name="_xlnm.Print_Titles" localSheetId="2">'2912'!$7:$11</definedName>
    <definedName name="_xlnm.Print_Titles" localSheetId="3">'2912-1'!$7:$11</definedName>
    <definedName name="國家代碼">[1]國家名稱及代號!$B$2:$B$300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" i="7" l="1"/>
  <c r="R15" i="13" l="1"/>
  <c r="R17" i="13" l="1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84" i="13"/>
  <c r="R85" i="13"/>
  <c r="R86" i="13"/>
  <c r="R87" i="13"/>
  <c r="R88" i="13"/>
  <c r="R89" i="13"/>
  <c r="R90" i="13"/>
  <c r="R91" i="13"/>
  <c r="R92" i="13"/>
  <c r="R93" i="13"/>
  <c r="R94" i="13"/>
  <c r="R95" i="13"/>
  <c r="R96" i="13"/>
  <c r="R97" i="13"/>
  <c r="R98" i="13"/>
  <c r="R99" i="13"/>
  <c r="R100" i="13"/>
  <c r="R101" i="13"/>
  <c r="R102" i="13"/>
  <c r="R103" i="13"/>
  <c r="R104" i="13"/>
  <c r="R105" i="13"/>
  <c r="R106" i="13"/>
  <c r="R107" i="13"/>
  <c r="R108" i="13"/>
  <c r="R109" i="13"/>
  <c r="R110" i="13"/>
  <c r="R111" i="13"/>
  <c r="R112" i="13"/>
  <c r="R113" i="13"/>
  <c r="R114" i="13"/>
  <c r="R115" i="13"/>
  <c r="R116" i="13"/>
  <c r="R117" i="13"/>
  <c r="R118" i="13"/>
  <c r="R119" i="13"/>
  <c r="R120" i="13"/>
  <c r="R121" i="13"/>
  <c r="R122" i="13"/>
  <c r="R123" i="13"/>
  <c r="R124" i="13"/>
  <c r="R125" i="13"/>
  <c r="R126" i="13"/>
  <c r="R127" i="13"/>
  <c r="R128" i="13"/>
  <c r="R129" i="13"/>
  <c r="R130" i="13"/>
  <c r="R131" i="13"/>
  <c r="R132" i="13"/>
  <c r="R133" i="13"/>
  <c r="R134" i="13"/>
  <c r="R135" i="13"/>
  <c r="R136" i="13"/>
  <c r="R137" i="13"/>
  <c r="R138" i="13"/>
  <c r="R139" i="13"/>
  <c r="R140" i="13"/>
  <c r="R141" i="13"/>
  <c r="R142" i="13"/>
  <c r="R143" i="13"/>
  <c r="R144" i="13"/>
  <c r="R145" i="13"/>
  <c r="R146" i="13"/>
  <c r="R147" i="13"/>
  <c r="R148" i="13"/>
  <c r="R149" i="13"/>
  <c r="R150" i="13"/>
  <c r="R151" i="13"/>
  <c r="R152" i="13"/>
  <c r="R153" i="13"/>
  <c r="R154" i="13"/>
  <c r="R155" i="13"/>
  <c r="R156" i="13"/>
  <c r="R157" i="13"/>
  <c r="R158" i="13"/>
  <c r="R159" i="13"/>
  <c r="R160" i="13"/>
  <c r="R161" i="13"/>
  <c r="R162" i="13"/>
  <c r="R163" i="13"/>
  <c r="R164" i="13"/>
  <c r="R165" i="13"/>
  <c r="R166" i="13"/>
  <c r="R167" i="13"/>
  <c r="R168" i="13"/>
  <c r="R169" i="13"/>
  <c r="R170" i="13"/>
  <c r="R171" i="13"/>
  <c r="R172" i="13"/>
  <c r="R173" i="13"/>
  <c r="R174" i="13"/>
  <c r="R175" i="13"/>
  <c r="R176" i="13"/>
  <c r="R177" i="13"/>
  <c r="R178" i="13"/>
  <c r="R179" i="13"/>
  <c r="R180" i="13"/>
  <c r="R181" i="13"/>
  <c r="R182" i="13"/>
  <c r="R183" i="13"/>
  <c r="R184" i="13"/>
  <c r="R185" i="13"/>
  <c r="R186" i="13"/>
  <c r="R187" i="13"/>
  <c r="R188" i="13"/>
  <c r="R189" i="13"/>
  <c r="R190" i="13"/>
  <c r="R191" i="13"/>
  <c r="R192" i="13"/>
  <c r="R193" i="13"/>
  <c r="R194" i="13"/>
  <c r="R195" i="13"/>
  <c r="R196" i="13"/>
  <c r="R197" i="13"/>
  <c r="R198" i="13"/>
  <c r="R199" i="13"/>
  <c r="R200" i="13"/>
  <c r="R201" i="13"/>
  <c r="R202" i="13"/>
  <c r="R203" i="13"/>
  <c r="R204" i="13"/>
  <c r="R205" i="13"/>
  <c r="R206" i="13"/>
  <c r="R207" i="13"/>
  <c r="R208" i="13"/>
  <c r="R209" i="13"/>
  <c r="R210" i="13"/>
  <c r="R211" i="13"/>
  <c r="R212" i="13"/>
  <c r="R213" i="13"/>
  <c r="R214" i="13"/>
  <c r="R215" i="13"/>
  <c r="R216" i="13"/>
  <c r="R217" i="13"/>
  <c r="R218" i="13"/>
  <c r="R219" i="13"/>
  <c r="R220" i="13"/>
  <c r="R221" i="13"/>
  <c r="R222" i="13"/>
  <c r="R223" i="13"/>
  <c r="R224" i="13"/>
  <c r="R225" i="13"/>
  <c r="R226" i="13"/>
  <c r="R227" i="13"/>
  <c r="R228" i="13"/>
  <c r="R229" i="13"/>
  <c r="R230" i="13"/>
  <c r="R231" i="13"/>
  <c r="R232" i="13"/>
  <c r="R233" i="13"/>
  <c r="R234" i="13"/>
  <c r="R235" i="13"/>
  <c r="R236" i="13"/>
  <c r="R237" i="13"/>
  <c r="R238" i="13"/>
  <c r="R239" i="13"/>
  <c r="R240" i="13"/>
  <c r="R241" i="13"/>
  <c r="R242" i="13"/>
  <c r="R243" i="13"/>
  <c r="R244" i="13"/>
  <c r="R245" i="13"/>
  <c r="R246" i="13"/>
  <c r="R247" i="13"/>
  <c r="R248" i="13"/>
  <c r="R249" i="13"/>
  <c r="R250" i="13"/>
  <c r="R251" i="13"/>
  <c r="R252" i="13"/>
  <c r="R253" i="13"/>
  <c r="R254" i="13"/>
  <c r="R255" i="13"/>
  <c r="R256" i="13"/>
  <c r="R257" i="13"/>
  <c r="R258" i="13"/>
  <c r="R259" i="13"/>
  <c r="R260" i="13"/>
  <c r="R261" i="13"/>
  <c r="R262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W86" i="13"/>
  <c r="W87" i="13"/>
  <c r="W88" i="13"/>
  <c r="W89" i="13"/>
  <c r="W90" i="13"/>
  <c r="W91" i="13"/>
  <c r="W92" i="13"/>
  <c r="W93" i="13"/>
  <c r="W94" i="13"/>
  <c r="W95" i="13"/>
  <c r="W96" i="13"/>
  <c r="W97" i="13"/>
  <c r="W98" i="13"/>
  <c r="W99" i="13"/>
  <c r="W100" i="13"/>
  <c r="W101" i="13"/>
  <c r="W102" i="13"/>
  <c r="W103" i="13"/>
  <c r="W104" i="13"/>
  <c r="W105" i="13"/>
  <c r="W106" i="13"/>
  <c r="W107" i="13"/>
  <c r="W108" i="13"/>
  <c r="W109" i="13"/>
  <c r="W110" i="13"/>
  <c r="W111" i="13"/>
  <c r="W112" i="13"/>
  <c r="W113" i="13"/>
  <c r="W114" i="13"/>
  <c r="W115" i="13"/>
  <c r="W116" i="13"/>
  <c r="W117" i="13"/>
  <c r="W118" i="13"/>
  <c r="W119" i="13"/>
  <c r="W120" i="13"/>
  <c r="W121" i="13"/>
  <c r="W122" i="13"/>
  <c r="W123" i="13"/>
  <c r="W124" i="13"/>
  <c r="W125" i="13"/>
  <c r="W126" i="13"/>
  <c r="W127" i="13"/>
  <c r="W128" i="13"/>
  <c r="W129" i="13"/>
  <c r="W130" i="13"/>
  <c r="W131" i="13"/>
  <c r="W132" i="13"/>
  <c r="W133" i="13"/>
  <c r="W134" i="13"/>
  <c r="W135" i="13"/>
  <c r="W136" i="13"/>
  <c r="W137" i="13"/>
  <c r="W138" i="13"/>
  <c r="W139" i="13"/>
  <c r="W140" i="13"/>
  <c r="W141" i="13"/>
  <c r="W142" i="13"/>
  <c r="W143" i="13"/>
  <c r="W144" i="13"/>
  <c r="W145" i="13"/>
  <c r="W146" i="13"/>
  <c r="W147" i="13"/>
  <c r="W148" i="13"/>
  <c r="W149" i="13"/>
  <c r="W150" i="13"/>
  <c r="W151" i="13"/>
  <c r="W152" i="13"/>
  <c r="W153" i="13"/>
  <c r="W154" i="13"/>
  <c r="W155" i="13"/>
  <c r="W156" i="13"/>
  <c r="W157" i="13"/>
  <c r="W158" i="13"/>
  <c r="W159" i="13"/>
  <c r="W160" i="13"/>
  <c r="W161" i="13"/>
  <c r="W162" i="13"/>
  <c r="W163" i="13"/>
  <c r="W164" i="13"/>
  <c r="W165" i="13"/>
  <c r="W166" i="13"/>
  <c r="W167" i="13"/>
  <c r="W168" i="13"/>
  <c r="W169" i="13"/>
  <c r="W170" i="13"/>
  <c r="W171" i="13"/>
  <c r="W172" i="13"/>
  <c r="W173" i="13"/>
  <c r="W174" i="13"/>
  <c r="W175" i="13"/>
  <c r="W176" i="13"/>
  <c r="W177" i="13"/>
  <c r="W178" i="13"/>
  <c r="W179" i="13"/>
  <c r="W180" i="13"/>
  <c r="W181" i="13"/>
  <c r="W182" i="13"/>
  <c r="W183" i="13"/>
  <c r="W184" i="13"/>
  <c r="W185" i="13"/>
  <c r="W186" i="13"/>
  <c r="W187" i="13"/>
  <c r="W188" i="13"/>
  <c r="W189" i="13"/>
  <c r="W190" i="13"/>
  <c r="W191" i="13"/>
  <c r="W192" i="13"/>
  <c r="W193" i="13"/>
  <c r="W194" i="13"/>
  <c r="W195" i="13"/>
  <c r="W196" i="13"/>
  <c r="W197" i="13"/>
  <c r="W198" i="13"/>
  <c r="W199" i="13"/>
  <c r="W200" i="13"/>
  <c r="W201" i="13"/>
  <c r="W202" i="13"/>
  <c r="W203" i="13"/>
  <c r="W204" i="13"/>
  <c r="W205" i="13"/>
  <c r="W206" i="13"/>
  <c r="W207" i="13"/>
  <c r="W208" i="13"/>
  <c r="W209" i="13"/>
  <c r="W210" i="13"/>
  <c r="W211" i="13"/>
  <c r="W212" i="13"/>
  <c r="W213" i="13"/>
  <c r="W214" i="13"/>
  <c r="W215" i="13"/>
  <c r="W216" i="13"/>
  <c r="W217" i="13"/>
  <c r="W218" i="13"/>
  <c r="W219" i="13"/>
  <c r="W220" i="13"/>
  <c r="W221" i="13"/>
  <c r="W222" i="13"/>
  <c r="W223" i="13"/>
  <c r="W224" i="13"/>
  <c r="W225" i="13"/>
  <c r="W226" i="13"/>
  <c r="W227" i="13"/>
  <c r="W228" i="13"/>
  <c r="W229" i="13"/>
  <c r="W230" i="13"/>
  <c r="W231" i="13"/>
  <c r="W232" i="13"/>
  <c r="W233" i="13"/>
  <c r="W234" i="13"/>
  <c r="W235" i="13"/>
  <c r="W236" i="13"/>
  <c r="W237" i="13"/>
  <c r="W238" i="13"/>
  <c r="W239" i="13"/>
  <c r="W240" i="13"/>
  <c r="W241" i="13"/>
  <c r="W242" i="13"/>
  <c r="W243" i="13"/>
  <c r="W244" i="13"/>
  <c r="W245" i="13"/>
  <c r="W246" i="13"/>
  <c r="W247" i="13"/>
  <c r="W248" i="13"/>
  <c r="W249" i="13"/>
  <c r="W250" i="13"/>
  <c r="W251" i="13"/>
  <c r="W252" i="13"/>
  <c r="W253" i="13"/>
  <c r="W254" i="13"/>
  <c r="W255" i="13"/>
  <c r="W256" i="13"/>
  <c r="W257" i="13"/>
  <c r="W258" i="13"/>
  <c r="W259" i="13"/>
  <c r="W260" i="13"/>
  <c r="W261" i="13"/>
  <c r="W262" i="13"/>
  <c r="E5" i="16" l="1"/>
  <c r="E5" i="14"/>
  <c r="E5" i="13"/>
  <c r="B5" i="7"/>
  <c r="B5" i="16"/>
  <c r="B5" i="14"/>
  <c r="B5" i="13"/>
  <c r="E5" i="7"/>
  <c r="BA1" i="17"/>
  <c r="BD1" i="17" s="1"/>
  <c r="E3" i="16" l="1"/>
  <c r="G3" i="7"/>
  <c r="H3" i="13"/>
  <c r="I3" i="14"/>
  <c r="BB1" i="17"/>
  <c r="BC1" i="17"/>
  <c r="BE1" i="17" s="1"/>
  <c r="Q262" i="7"/>
  <c r="S262" i="7"/>
  <c r="R262" i="7"/>
  <c r="T262" i="13" l="1"/>
  <c r="S262" i="13"/>
  <c r="Y262" i="14"/>
  <c r="X262" i="14"/>
  <c r="W262" i="14"/>
  <c r="V262" i="14"/>
  <c r="K11" i="16"/>
  <c r="V261" i="13"/>
  <c r="S260" i="7"/>
  <c r="F11" i="16" l="1"/>
  <c r="C11" i="16"/>
  <c r="J11" i="16" l="1"/>
  <c r="I11" i="16" s="1"/>
  <c r="I1" i="16" s="1"/>
  <c r="D263" i="14"/>
  <c r="E263" i="14"/>
  <c r="F263" i="14"/>
  <c r="G263" i="14"/>
  <c r="I263" i="14"/>
  <c r="J263" i="14"/>
  <c r="K263" i="14"/>
  <c r="L263" i="14"/>
  <c r="M263" i="14"/>
  <c r="N263" i="14"/>
  <c r="O263" i="14"/>
  <c r="P263" i="14"/>
  <c r="Q263" i="14"/>
  <c r="S263" i="14"/>
  <c r="T263" i="14"/>
  <c r="R13" i="14"/>
  <c r="Y13" i="14" s="1"/>
  <c r="R14" i="14"/>
  <c r="R15" i="14"/>
  <c r="R16" i="14"/>
  <c r="R17" i="14"/>
  <c r="Y17" i="14" s="1"/>
  <c r="R18" i="14"/>
  <c r="R19" i="14"/>
  <c r="Y19" i="14" s="1"/>
  <c r="R20" i="14"/>
  <c r="R21" i="14"/>
  <c r="R22" i="14"/>
  <c r="Y22" i="14" s="1"/>
  <c r="R23" i="14"/>
  <c r="Y23" i="14" s="1"/>
  <c r="R24" i="14"/>
  <c r="R25" i="14"/>
  <c r="Y25" i="14" s="1"/>
  <c r="R26" i="14"/>
  <c r="R27" i="14"/>
  <c r="R28" i="14"/>
  <c r="Y28" i="14" s="1"/>
  <c r="R29" i="14"/>
  <c r="Y29" i="14" s="1"/>
  <c r="R30" i="14"/>
  <c r="R31" i="14"/>
  <c r="Y31" i="14" s="1"/>
  <c r="R32" i="14"/>
  <c r="R33" i="14"/>
  <c r="R34" i="14"/>
  <c r="R35" i="14"/>
  <c r="Y35" i="14" s="1"/>
  <c r="R36" i="14"/>
  <c r="R37" i="14"/>
  <c r="Y37" i="14" s="1"/>
  <c r="R38" i="14"/>
  <c r="R39" i="14"/>
  <c r="R40" i="14"/>
  <c r="R41" i="14"/>
  <c r="Y41" i="14" s="1"/>
  <c r="R42" i="14"/>
  <c r="R43" i="14"/>
  <c r="R44" i="14"/>
  <c r="R45" i="14"/>
  <c r="R46" i="14"/>
  <c r="Y46" i="14" s="1"/>
  <c r="R47" i="14"/>
  <c r="R48" i="14"/>
  <c r="R49" i="14"/>
  <c r="R50" i="14"/>
  <c r="R51" i="14"/>
  <c r="R52" i="14"/>
  <c r="R53" i="14"/>
  <c r="Y53" i="14" s="1"/>
  <c r="R54" i="14"/>
  <c r="R55" i="14"/>
  <c r="Y55" i="14" s="1"/>
  <c r="R56" i="14"/>
  <c r="R57" i="14"/>
  <c r="R58" i="14"/>
  <c r="Y58" i="14" s="1"/>
  <c r="R59" i="14"/>
  <c r="Y59" i="14" s="1"/>
  <c r="R60" i="14"/>
  <c r="R61" i="14"/>
  <c r="Y61" i="14" s="1"/>
  <c r="R62" i="14"/>
  <c r="R63" i="14"/>
  <c r="R64" i="14"/>
  <c r="Y64" i="14" s="1"/>
  <c r="R65" i="14"/>
  <c r="Y65" i="14" s="1"/>
  <c r="R66" i="14"/>
  <c r="R67" i="14"/>
  <c r="Y67" i="14" s="1"/>
  <c r="R68" i="14"/>
  <c r="R69" i="14"/>
  <c r="R70" i="14"/>
  <c r="R71" i="14"/>
  <c r="Y71" i="14" s="1"/>
  <c r="R72" i="14"/>
  <c r="R73" i="14"/>
  <c r="Y73" i="14" s="1"/>
  <c r="R74" i="14"/>
  <c r="R75" i="14"/>
  <c r="R76" i="14"/>
  <c r="Y76" i="14" s="1"/>
  <c r="R77" i="14"/>
  <c r="Y77" i="14" s="1"/>
  <c r="R78" i="14"/>
  <c r="R79" i="14"/>
  <c r="Y79" i="14" s="1"/>
  <c r="R80" i="14"/>
  <c r="R81" i="14"/>
  <c r="R82" i="14"/>
  <c r="R83" i="14"/>
  <c r="Y83" i="14" s="1"/>
  <c r="R84" i="14"/>
  <c r="R85" i="14"/>
  <c r="R86" i="14"/>
  <c r="R87" i="14"/>
  <c r="R88" i="14"/>
  <c r="R89" i="14"/>
  <c r="Y89" i="14" s="1"/>
  <c r="R90" i="14"/>
  <c r="R91" i="14"/>
  <c r="Y91" i="14" s="1"/>
  <c r="R92" i="14"/>
  <c r="R93" i="14"/>
  <c r="R94" i="14"/>
  <c r="R95" i="14"/>
  <c r="Y95" i="14" s="1"/>
  <c r="R96" i="14"/>
  <c r="R97" i="14"/>
  <c r="Y97" i="14" s="1"/>
  <c r="R98" i="14"/>
  <c r="R99" i="14"/>
  <c r="R100" i="14"/>
  <c r="R101" i="14"/>
  <c r="R102" i="14"/>
  <c r="R103" i="14"/>
  <c r="Y103" i="14" s="1"/>
  <c r="R104" i="14"/>
  <c r="R105" i="14"/>
  <c r="R106" i="14"/>
  <c r="R107" i="14"/>
  <c r="Y107" i="14" s="1"/>
  <c r="R108" i="14"/>
  <c r="R109" i="14"/>
  <c r="Y109" i="14" s="1"/>
  <c r="R110" i="14"/>
  <c r="R111" i="14"/>
  <c r="R112" i="14"/>
  <c r="R113" i="14"/>
  <c r="Y113" i="14" s="1"/>
  <c r="R114" i="14"/>
  <c r="R115" i="14"/>
  <c r="R116" i="14"/>
  <c r="R117" i="14"/>
  <c r="R118" i="14"/>
  <c r="R119" i="14"/>
  <c r="Y119" i="14" s="1"/>
  <c r="R120" i="14"/>
  <c r="R121" i="14"/>
  <c r="Y121" i="14" s="1"/>
  <c r="R122" i="14"/>
  <c r="R123" i="14"/>
  <c r="R124" i="14"/>
  <c r="R125" i="14"/>
  <c r="Y125" i="14" s="1"/>
  <c r="R126" i="14"/>
  <c r="R127" i="14"/>
  <c r="Y127" i="14" s="1"/>
  <c r="R128" i="14"/>
  <c r="R129" i="14"/>
  <c r="R130" i="14"/>
  <c r="R131" i="14"/>
  <c r="Y131" i="14" s="1"/>
  <c r="R132" i="14"/>
  <c r="R133" i="14"/>
  <c r="Y133" i="14" s="1"/>
  <c r="R134" i="14"/>
  <c r="R135" i="14"/>
  <c r="R136" i="14"/>
  <c r="R137" i="14"/>
  <c r="Y137" i="14" s="1"/>
  <c r="R138" i="14"/>
  <c r="R139" i="14"/>
  <c r="R140" i="14"/>
  <c r="R141" i="14"/>
  <c r="R142" i="14"/>
  <c r="R143" i="14"/>
  <c r="Y143" i="14" s="1"/>
  <c r="R144" i="14"/>
  <c r="R145" i="14"/>
  <c r="R146" i="14"/>
  <c r="R147" i="14"/>
  <c r="R148" i="14"/>
  <c r="R149" i="14"/>
  <c r="Y149" i="14" s="1"/>
  <c r="R150" i="14"/>
  <c r="R151" i="14"/>
  <c r="Y151" i="14" s="1"/>
  <c r="R152" i="14"/>
  <c r="R153" i="14"/>
  <c r="R154" i="14"/>
  <c r="R155" i="14"/>
  <c r="Y155" i="14" s="1"/>
  <c r="R156" i="14"/>
  <c r="R157" i="14"/>
  <c r="Y157" i="14" s="1"/>
  <c r="R158" i="14"/>
  <c r="R159" i="14"/>
  <c r="R160" i="14"/>
  <c r="R161" i="14"/>
  <c r="Y161" i="14" s="1"/>
  <c r="R162" i="14"/>
  <c r="R163" i="14"/>
  <c r="R164" i="14"/>
  <c r="R165" i="14"/>
  <c r="R166" i="14"/>
  <c r="R167" i="14"/>
  <c r="Y167" i="14" s="1"/>
  <c r="R168" i="14"/>
  <c r="R169" i="14"/>
  <c r="Y169" i="14" s="1"/>
  <c r="R170" i="14"/>
  <c r="R171" i="14"/>
  <c r="R172" i="14"/>
  <c r="R173" i="14"/>
  <c r="Y173" i="14" s="1"/>
  <c r="R174" i="14"/>
  <c r="R175" i="14"/>
  <c r="Y175" i="14" s="1"/>
  <c r="R176" i="14"/>
  <c r="R177" i="14"/>
  <c r="R178" i="14"/>
  <c r="R179" i="14"/>
  <c r="Y179" i="14" s="1"/>
  <c r="R180" i="14"/>
  <c r="R181" i="14"/>
  <c r="R182" i="14"/>
  <c r="R183" i="14"/>
  <c r="R184" i="14"/>
  <c r="R185" i="14"/>
  <c r="R186" i="14"/>
  <c r="R187" i="14"/>
  <c r="R188" i="14"/>
  <c r="R189" i="14"/>
  <c r="R190" i="14"/>
  <c r="R191" i="14"/>
  <c r="Y191" i="14" s="1"/>
  <c r="R192" i="14"/>
  <c r="R193" i="14"/>
  <c r="Y193" i="14" s="1"/>
  <c r="R194" i="14"/>
  <c r="R195" i="14"/>
  <c r="R196" i="14"/>
  <c r="R197" i="14"/>
  <c r="Y197" i="14" s="1"/>
  <c r="R198" i="14"/>
  <c r="R199" i="14"/>
  <c r="R200" i="14"/>
  <c r="R201" i="14"/>
  <c r="R202" i="14"/>
  <c r="R203" i="14"/>
  <c r="Y203" i="14" s="1"/>
  <c r="R204" i="14"/>
  <c r="R205" i="14"/>
  <c r="Y205" i="14" s="1"/>
  <c r="R206" i="14"/>
  <c r="R207" i="14"/>
  <c r="R208" i="14"/>
  <c r="R209" i="14"/>
  <c r="Y209" i="14" s="1"/>
  <c r="R210" i="14"/>
  <c r="R211" i="14"/>
  <c r="Y211" i="14" s="1"/>
  <c r="R212" i="14"/>
  <c r="R213" i="14"/>
  <c r="R214" i="14"/>
  <c r="R215" i="14"/>
  <c r="Y215" i="14" s="1"/>
  <c r="R216" i="14"/>
  <c r="R217" i="14"/>
  <c r="Y217" i="14" s="1"/>
  <c r="R218" i="14"/>
  <c r="R219" i="14"/>
  <c r="R220" i="14"/>
  <c r="R221" i="14"/>
  <c r="Y221" i="14" s="1"/>
  <c r="R222" i="14"/>
  <c r="R223" i="14"/>
  <c r="R224" i="14"/>
  <c r="R225" i="14"/>
  <c r="R226" i="14"/>
  <c r="R227" i="14"/>
  <c r="R228" i="14"/>
  <c r="R229" i="14"/>
  <c r="R230" i="14"/>
  <c r="R231" i="14"/>
  <c r="R232" i="14"/>
  <c r="R233" i="14"/>
  <c r="Y233" i="14" s="1"/>
  <c r="R234" i="14"/>
  <c r="R235" i="14"/>
  <c r="R236" i="14"/>
  <c r="R237" i="14"/>
  <c r="R238" i="14"/>
  <c r="R239" i="14"/>
  <c r="Y239" i="14" s="1"/>
  <c r="R240" i="14"/>
  <c r="R241" i="14"/>
  <c r="Y241" i="14" s="1"/>
  <c r="R242" i="14"/>
  <c r="R243" i="14"/>
  <c r="R244" i="14"/>
  <c r="R245" i="14"/>
  <c r="Y245" i="14" s="1"/>
  <c r="R246" i="14"/>
  <c r="R247" i="14"/>
  <c r="R248" i="14"/>
  <c r="R249" i="14"/>
  <c r="R250" i="14"/>
  <c r="R251" i="14"/>
  <c r="Y251" i="14" s="1"/>
  <c r="R252" i="14"/>
  <c r="R253" i="14"/>
  <c r="R254" i="14"/>
  <c r="R255" i="14"/>
  <c r="R256" i="14"/>
  <c r="R257" i="14"/>
  <c r="Y257" i="14" s="1"/>
  <c r="R258" i="14"/>
  <c r="R259" i="14"/>
  <c r="R260" i="14"/>
  <c r="R261" i="14"/>
  <c r="R262" i="14"/>
  <c r="R12" i="14"/>
  <c r="Y12" i="14" s="1"/>
  <c r="H13" i="14"/>
  <c r="H14" i="14"/>
  <c r="W14" i="14" s="1"/>
  <c r="H15" i="14"/>
  <c r="H16" i="14"/>
  <c r="H17" i="14"/>
  <c r="W17" i="14" s="1"/>
  <c r="H18" i="14"/>
  <c r="W18" i="14" s="1"/>
  <c r="H19" i="14"/>
  <c r="H20" i="14"/>
  <c r="W20" i="14" s="1"/>
  <c r="H21" i="14"/>
  <c r="H22" i="14"/>
  <c r="H23" i="14"/>
  <c r="X23" i="14" s="1"/>
  <c r="H24" i="14"/>
  <c r="W24" i="14" s="1"/>
  <c r="H25" i="14"/>
  <c r="H26" i="14"/>
  <c r="X26" i="14" s="1"/>
  <c r="H27" i="14"/>
  <c r="H28" i="14"/>
  <c r="H29" i="14"/>
  <c r="H30" i="14"/>
  <c r="W30" i="14" s="1"/>
  <c r="H31" i="14"/>
  <c r="H32" i="14"/>
  <c r="W32" i="14" s="1"/>
  <c r="H33" i="14"/>
  <c r="H34" i="14"/>
  <c r="H35" i="14"/>
  <c r="W35" i="14" s="1"/>
  <c r="H36" i="14"/>
  <c r="W36" i="14" s="1"/>
  <c r="H37" i="14"/>
  <c r="H38" i="14"/>
  <c r="W38" i="14" s="1"/>
  <c r="H39" i="14"/>
  <c r="H40" i="14"/>
  <c r="H41" i="14"/>
  <c r="X41" i="14" s="1"/>
  <c r="H42" i="14"/>
  <c r="W42" i="14" s="1"/>
  <c r="H43" i="14"/>
  <c r="H44" i="14"/>
  <c r="W44" i="14" s="1"/>
  <c r="H45" i="14"/>
  <c r="H46" i="14"/>
  <c r="H47" i="14"/>
  <c r="W47" i="14" s="1"/>
  <c r="H48" i="14"/>
  <c r="X48" i="14" s="1"/>
  <c r="H49" i="14"/>
  <c r="H50" i="14"/>
  <c r="W50" i="14" s="1"/>
  <c r="H51" i="14"/>
  <c r="H52" i="14"/>
  <c r="H53" i="14"/>
  <c r="W53" i="14" s="1"/>
  <c r="H54" i="14"/>
  <c r="X54" i="14" s="1"/>
  <c r="H55" i="14"/>
  <c r="H56" i="14"/>
  <c r="X56" i="14" s="1"/>
  <c r="H57" i="14"/>
  <c r="H58" i="14"/>
  <c r="H59" i="14"/>
  <c r="W59" i="14" s="1"/>
  <c r="H60" i="14"/>
  <c r="W60" i="14" s="1"/>
  <c r="H61" i="14"/>
  <c r="H62" i="14"/>
  <c r="X62" i="14" s="1"/>
  <c r="H63" i="14"/>
  <c r="H64" i="14"/>
  <c r="H65" i="14"/>
  <c r="H66" i="14"/>
  <c r="W66" i="14" s="1"/>
  <c r="H67" i="14"/>
  <c r="H68" i="14"/>
  <c r="X68" i="14" s="1"/>
  <c r="H69" i="14"/>
  <c r="H70" i="14"/>
  <c r="H71" i="14"/>
  <c r="W71" i="14" s="1"/>
  <c r="H72" i="14"/>
  <c r="W72" i="14" s="1"/>
  <c r="H73" i="14"/>
  <c r="H74" i="14"/>
  <c r="X74" i="14" s="1"/>
  <c r="H75" i="14"/>
  <c r="H76" i="14"/>
  <c r="H77" i="14"/>
  <c r="W77" i="14" s="1"/>
  <c r="H78" i="14"/>
  <c r="W78" i="14" s="1"/>
  <c r="H79" i="14"/>
  <c r="H80" i="14"/>
  <c r="X80" i="14" s="1"/>
  <c r="H81" i="14"/>
  <c r="H82" i="14"/>
  <c r="H83" i="14"/>
  <c r="H84" i="14"/>
  <c r="W84" i="14" s="1"/>
  <c r="H85" i="14"/>
  <c r="H86" i="14"/>
  <c r="W86" i="14" s="1"/>
  <c r="H87" i="14"/>
  <c r="H88" i="14"/>
  <c r="H89" i="14"/>
  <c r="W89" i="14" s="1"/>
  <c r="H90" i="14"/>
  <c r="W90" i="14" s="1"/>
  <c r="H91" i="14"/>
  <c r="H92" i="14"/>
  <c r="X92" i="14" s="1"/>
  <c r="H93" i="14"/>
  <c r="H94" i="14"/>
  <c r="H95" i="14"/>
  <c r="W95" i="14" s="1"/>
  <c r="H96" i="14"/>
  <c r="X96" i="14" s="1"/>
  <c r="H97" i="14"/>
  <c r="H98" i="14"/>
  <c r="W98" i="14" s="1"/>
  <c r="H99" i="14"/>
  <c r="H100" i="14"/>
  <c r="H101" i="14"/>
  <c r="X101" i="14" s="1"/>
  <c r="H102" i="14"/>
  <c r="W102" i="14" s="1"/>
  <c r="H103" i="14"/>
  <c r="H104" i="14"/>
  <c r="W104" i="14" s="1"/>
  <c r="H105" i="14"/>
  <c r="H106" i="14"/>
  <c r="H107" i="14"/>
  <c r="H108" i="14"/>
  <c r="W108" i="14" s="1"/>
  <c r="H109" i="14"/>
  <c r="H110" i="14"/>
  <c r="X110" i="14" s="1"/>
  <c r="H111" i="14"/>
  <c r="H112" i="14"/>
  <c r="H113" i="14"/>
  <c r="H114" i="14"/>
  <c r="W114" i="14" s="1"/>
  <c r="H115" i="14"/>
  <c r="H116" i="14"/>
  <c r="W116" i="14" s="1"/>
  <c r="H117" i="14"/>
  <c r="H118" i="14"/>
  <c r="H119" i="14"/>
  <c r="H120" i="14"/>
  <c r="W120" i="14" s="1"/>
  <c r="H121" i="14"/>
  <c r="H122" i="14"/>
  <c r="W122" i="14" s="1"/>
  <c r="H123" i="14"/>
  <c r="H124" i="14"/>
  <c r="H125" i="14"/>
  <c r="H126" i="14"/>
  <c r="W126" i="14" s="1"/>
  <c r="H127" i="14"/>
  <c r="H128" i="14"/>
  <c r="W128" i="14" s="1"/>
  <c r="H129" i="14"/>
  <c r="H130" i="14"/>
  <c r="H131" i="14"/>
  <c r="H132" i="14"/>
  <c r="W132" i="14" s="1"/>
  <c r="H133" i="14"/>
  <c r="H134" i="14"/>
  <c r="X134" i="14" s="1"/>
  <c r="H135" i="14"/>
  <c r="H136" i="14"/>
  <c r="H137" i="14"/>
  <c r="H138" i="14"/>
  <c r="W138" i="14" s="1"/>
  <c r="H139" i="14"/>
  <c r="H140" i="14"/>
  <c r="W140" i="14" s="1"/>
  <c r="H141" i="14"/>
  <c r="H142" i="14"/>
  <c r="H143" i="14"/>
  <c r="H144" i="14"/>
  <c r="X144" i="14" s="1"/>
  <c r="H145" i="14"/>
  <c r="H146" i="14"/>
  <c r="X146" i="14" s="1"/>
  <c r="H147" i="14"/>
  <c r="H148" i="14"/>
  <c r="H149" i="14"/>
  <c r="H150" i="14"/>
  <c r="W150" i="14" s="1"/>
  <c r="H151" i="14"/>
  <c r="H152" i="14"/>
  <c r="X152" i="14" s="1"/>
  <c r="H153" i="14"/>
  <c r="H154" i="14"/>
  <c r="H155" i="14"/>
  <c r="H156" i="14"/>
  <c r="W156" i="14" s="1"/>
  <c r="H157" i="14"/>
  <c r="H158" i="14"/>
  <c r="X158" i="14" s="1"/>
  <c r="H159" i="14"/>
  <c r="H160" i="14"/>
  <c r="H161" i="14"/>
  <c r="H162" i="14"/>
  <c r="W162" i="14" s="1"/>
  <c r="H163" i="14"/>
  <c r="H164" i="14"/>
  <c r="X164" i="14" s="1"/>
  <c r="H165" i="14"/>
  <c r="H166" i="14"/>
  <c r="H167" i="14"/>
  <c r="H168" i="14"/>
  <c r="W168" i="14" s="1"/>
  <c r="H169" i="14"/>
  <c r="H170" i="14"/>
  <c r="W170" i="14" s="1"/>
  <c r="H171" i="14"/>
  <c r="H172" i="14"/>
  <c r="H173" i="14"/>
  <c r="H174" i="14"/>
  <c r="W174" i="14" s="1"/>
  <c r="H175" i="14"/>
  <c r="H176" i="14"/>
  <c r="X176" i="14" s="1"/>
  <c r="H177" i="14"/>
  <c r="H178" i="14"/>
  <c r="H179" i="14"/>
  <c r="H180" i="14"/>
  <c r="X180" i="14" s="1"/>
  <c r="H181" i="14"/>
  <c r="H182" i="14"/>
  <c r="W182" i="14" s="1"/>
  <c r="H183" i="14"/>
  <c r="H184" i="14"/>
  <c r="H185" i="14"/>
  <c r="H186" i="14"/>
  <c r="W186" i="14" s="1"/>
  <c r="H187" i="14"/>
  <c r="H188" i="14"/>
  <c r="W188" i="14" s="1"/>
  <c r="H189" i="14"/>
  <c r="H190" i="14"/>
  <c r="H191" i="14"/>
  <c r="H192" i="14"/>
  <c r="X192" i="14" s="1"/>
  <c r="H193" i="14"/>
  <c r="H194" i="14"/>
  <c r="X194" i="14" s="1"/>
  <c r="H195" i="14"/>
  <c r="H196" i="14"/>
  <c r="H197" i="14"/>
  <c r="H198" i="14"/>
  <c r="H199" i="14"/>
  <c r="H200" i="14"/>
  <c r="W200" i="14" s="1"/>
  <c r="H201" i="14"/>
  <c r="H202" i="14"/>
  <c r="H203" i="14"/>
  <c r="H204" i="14"/>
  <c r="H205" i="14"/>
  <c r="H206" i="14"/>
  <c r="X206" i="14" s="1"/>
  <c r="H207" i="14"/>
  <c r="H208" i="14"/>
  <c r="H209" i="14"/>
  <c r="H210" i="14"/>
  <c r="H211" i="14"/>
  <c r="H212" i="14"/>
  <c r="X212" i="14" s="1"/>
  <c r="H213" i="14"/>
  <c r="H214" i="14"/>
  <c r="H215" i="14"/>
  <c r="H216" i="14"/>
  <c r="H217" i="14"/>
  <c r="H218" i="14"/>
  <c r="H219" i="14"/>
  <c r="H220" i="14"/>
  <c r="H221" i="14"/>
  <c r="H222" i="14"/>
  <c r="W222" i="14" s="1"/>
  <c r="H223" i="14"/>
  <c r="H224" i="14"/>
  <c r="X224" i="14" s="1"/>
  <c r="H225" i="14"/>
  <c r="H226" i="14"/>
  <c r="H227" i="14"/>
  <c r="H228" i="14"/>
  <c r="W228" i="14" s="1"/>
  <c r="H229" i="14"/>
  <c r="H230" i="14"/>
  <c r="W230" i="14" s="1"/>
  <c r="H231" i="14"/>
  <c r="H232" i="14"/>
  <c r="H233" i="14"/>
  <c r="H234" i="14"/>
  <c r="W234" i="14" s="1"/>
  <c r="H235" i="14"/>
  <c r="H236" i="14"/>
  <c r="X236" i="14" s="1"/>
  <c r="H237" i="14"/>
  <c r="H238" i="14"/>
  <c r="H239" i="14"/>
  <c r="H240" i="14"/>
  <c r="W240" i="14" s="1"/>
  <c r="H241" i="14"/>
  <c r="H242" i="14"/>
  <c r="X242" i="14" s="1"/>
  <c r="H243" i="14"/>
  <c r="H244" i="14"/>
  <c r="H245" i="14"/>
  <c r="H246" i="14"/>
  <c r="X246" i="14" s="1"/>
  <c r="H247" i="14"/>
  <c r="H248" i="14"/>
  <c r="X248" i="14" s="1"/>
  <c r="H249" i="14"/>
  <c r="H250" i="14"/>
  <c r="H251" i="14"/>
  <c r="H252" i="14"/>
  <c r="H253" i="14"/>
  <c r="H254" i="14"/>
  <c r="W254" i="14" s="1"/>
  <c r="H255" i="14"/>
  <c r="H256" i="14"/>
  <c r="H257" i="14"/>
  <c r="H258" i="14"/>
  <c r="H259" i="14"/>
  <c r="H260" i="14"/>
  <c r="H261" i="14"/>
  <c r="H262" i="14"/>
  <c r="H12" i="14"/>
  <c r="W12" i="14" s="1"/>
  <c r="C253" i="14"/>
  <c r="C13" i="14"/>
  <c r="C14" i="14"/>
  <c r="V14" i="14" s="1"/>
  <c r="C15" i="14"/>
  <c r="V15" i="14" s="1"/>
  <c r="C16" i="14"/>
  <c r="C17" i="14"/>
  <c r="V17" i="14" s="1"/>
  <c r="C18" i="14"/>
  <c r="V18" i="14" s="1"/>
  <c r="C19" i="14"/>
  <c r="V19" i="14" s="1"/>
  <c r="C20" i="14"/>
  <c r="V20" i="14" s="1"/>
  <c r="C21" i="14"/>
  <c r="V21" i="14" s="1"/>
  <c r="C22" i="14"/>
  <c r="C23" i="14"/>
  <c r="C24" i="14"/>
  <c r="V24" i="14" s="1"/>
  <c r="C25" i="14"/>
  <c r="V25" i="14" s="1"/>
  <c r="C26" i="14"/>
  <c r="V26" i="14" s="1"/>
  <c r="C27" i="14"/>
  <c r="V27" i="14" s="1"/>
  <c r="C28" i="14"/>
  <c r="C29" i="14"/>
  <c r="V29" i="14" s="1"/>
  <c r="C30" i="14"/>
  <c r="V30" i="14" s="1"/>
  <c r="C31" i="14"/>
  <c r="V31" i="14" s="1"/>
  <c r="C32" i="14"/>
  <c r="V32" i="14" s="1"/>
  <c r="C33" i="14"/>
  <c r="V33" i="14" s="1"/>
  <c r="C34" i="14"/>
  <c r="C35" i="14"/>
  <c r="V35" i="14" s="1"/>
  <c r="C36" i="14"/>
  <c r="V36" i="14" s="1"/>
  <c r="C37" i="14"/>
  <c r="C38" i="14"/>
  <c r="V38" i="14" s="1"/>
  <c r="C39" i="14"/>
  <c r="V39" i="14" s="1"/>
  <c r="C40" i="14"/>
  <c r="C41" i="14"/>
  <c r="V41" i="14" s="1"/>
  <c r="C42" i="14"/>
  <c r="V42" i="14" s="1"/>
  <c r="C43" i="14"/>
  <c r="V43" i="14" s="1"/>
  <c r="C44" i="14"/>
  <c r="V44" i="14" s="1"/>
  <c r="C45" i="14"/>
  <c r="V45" i="14" s="1"/>
  <c r="C46" i="14"/>
  <c r="C47" i="14"/>
  <c r="C48" i="14"/>
  <c r="V48" i="14" s="1"/>
  <c r="C49" i="14"/>
  <c r="C50" i="14"/>
  <c r="V50" i="14" s="1"/>
  <c r="C51" i="14"/>
  <c r="V51" i="14" s="1"/>
  <c r="C52" i="14"/>
  <c r="C53" i="14"/>
  <c r="V53" i="14" s="1"/>
  <c r="C54" i="14"/>
  <c r="V54" i="14" s="1"/>
  <c r="C55" i="14"/>
  <c r="V55" i="14" s="1"/>
  <c r="C56" i="14"/>
  <c r="C57" i="14"/>
  <c r="V57" i="14" s="1"/>
  <c r="C58" i="14"/>
  <c r="C59" i="14"/>
  <c r="C60" i="14"/>
  <c r="C61" i="14"/>
  <c r="C62" i="14"/>
  <c r="C63" i="14"/>
  <c r="V63" i="14" s="1"/>
  <c r="C64" i="14"/>
  <c r="C65" i="14"/>
  <c r="C66" i="14"/>
  <c r="V66" i="14" s="1"/>
  <c r="C67" i="14"/>
  <c r="V67" i="14" s="1"/>
  <c r="C68" i="14"/>
  <c r="V68" i="14" s="1"/>
  <c r="C69" i="14"/>
  <c r="C70" i="14"/>
  <c r="C71" i="14"/>
  <c r="C72" i="14"/>
  <c r="V72" i="14" s="1"/>
  <c r="C73" i="14"/>
  <c r="C74" i="14"/>
  <c r="C75" i="14"/>
  <c r="V75" i="14" s="1"/>
  <c r="C76" i="14"/>
  <c r="C77" i="14"/>
  <c r="C78" i="14"/>
  <c r="C79" i="14"/>
  <c r="V79" i="14" s="1"/>
  <c r="C80" i="14"/>
  <c r="V80" i="14" s="1"/>
  <c r="C81" i="14"/>
  <c r="C82" i="14"/>
  <c r="C83" i="14"/>
  <c r="C84" i="14"/>
  <c r="V84" i="14" s="1"/>
  <c r="C85" i="14"/>
  <c r="C86" i="14"/>
  <c r="V86" i="14" s="1"/>
  <c r="C87" i="14"/>
  <c r="V87" i="14" s="1"/>
  <c r="C88" i="14"/>
  <c r="C89" i="14"/>
  <c r="C90" i="14"/>
  <c r="V90" i="14" s="1"/>
  <c r="C91" i="14"/>
  <c r="V91" i="14" s="1"/>
  <c r="C92" i="14"/>
  <c r="C93" i="14"/>
  <c r="C94" i="14"/>
  <c r="C95" i="14"/>
  <c r="C96" i="14"/>
  <c r="V96" i="14" s="1"/>
  <c r="C97" i="14"/>
  <c r="C98" i="14"/>
  <c r="V98" i="14" s="1"/>
  <c r="C99" i="14"/>
  <c r="V99" i="14" s="1"/>
  <c r="C100" i="14"/>
  <c r="C101" i="14"/>
  <c r="C102" i="14"/>
  <c r="V102" i="14" s="1"/>
  <c r="C103" i="14"/>
  <c r="V103" i="14" s="1"/>
  <c r="C104" i="14"/>
  <c r="V104" i="14" s="1"/>
  <c r="C105" i="14"/>
  <c r="C106" i="14"/>
  <c r="C107" i="14"/>
  <c r="V107" i="14" s="1"/>
  <c r="C108" i="14"/>
  <c r="C109" i="14"/>
  <c r="C110" i="14"/>
  <c r="C111" i="14"/>
  <c r="V111" i="14" s="1"/>
  <c r="C112" i="14"/>
  <c r="C113" i="14"/>
  <c r="C114" i="14"/>
  <c r="V114" i="14" s="1"/>
  <c r="C115" i="14"/>
  <c r="V115" i="14" s="1"/>
  <c r="C116" i="14"/>
  <c r="V116" i="14" s="1"/>
  <c r="C117" i="14"/>
  <c r="C118" i="14"/>
  <c r="C119" i="14"/>
  <c r="V119" i="14" s="1"/>
  <c r="C120" i="14"/>
  <c r="C121" i="14"/>
  <c r="C122" i="14"/>
  <c r="V122" i="14" s="1"/>
  <c r="C123" i="14"/>
  <c r="V123" i="14" s="1"/>
  <c r="C124" i="14"/>
  <c r="C125" i="14"/>
  <c r="V125" i="14" s="1"/>
  <c r="C126" i="14"/>
  <c r="C127" i="14"/>
  <c r="V127" i="14" s="1"/>
  <c r="C128" i="14"/>
  <c r="V128" i="14" s="1"/>
  <c r="C129" i="14"/>
  <c r="C130" i="14"/>
  <c r="C131" i="14"/>
  <c r="C132" i="14"/>
  <c r="C133" i="14"/>
  <c r="C134" i="14"/>
  <c r="C135" i="14"/>
  <c r="V135" i="14" s="1"/>
  <c r="C136" i="14"/>
  <c r="C137" i="14"/>
  <c r="C138" i="14"/>
  <c r="V138" i="14" s="1"/>
  <c r="C139" i="14"/>
  <c r="V139" i="14" s="1"/>
  <c r="C140" i="14"/>
  <c r="V140" i="14" s="1"/>
  <c r="C141" i="14"/>
  <c r="C142" i="14"/>
  <c r="C143" i="14"/>
  <c r="C144" i="14"/>
  <c r="C145" i="14"/>
  <c r="C146" i="14"/>
  <c r="V146" i="14" s="1"/>
  <c r="C147" i="14"/>
  <c r="V147" i="14" s="1"/>
  <c r="C148" i="14"/>
  <c r="C149" i="14"/>
  <c r="C150" i="14"/>
  <c r="V150" i="14" s="1"/>
  <c r="C151" i="14"/>
  <c r="V151" i="14" s="1"/>
  <c r="C152" i="14"/>
  <c r="C153" i="14"/>
  <c r="C154" i="14"/>
  <c r="C155" i="14"/>
  <c r="C156" i="14"/>
  <c r="C157" i="14"/>
  <c r="C158" i="14"/>
  <c r="V158" i="14" s="1"/>
  <c r="C159" i="14"/>
  <c r="V159" i="14" s="1"/>
  <c r="C160" i="14"/>
  <c r="C161" i="14"/>
  <c r="C162" i="14"/>
  <c r="C163" i="14"/>
  <c r="C164" i="14"/>
  <c r="V164" i="14" s="1"/>
  <c r="C165" i="14"/>
  <c r="C166" i="14"/>
  <c r="C167" i="14"/>
  <c r="C168" i="14"/>
  <c r="C169" i="14"/>
  <c r="C170" i="14"/>
  <c r="V170" i="14" s="1"/>
  <c r="C171" i="14"/>
  <c r="V171" i="14" s="1"/>
  <c r="C172" i="14"/>
  <c r="C173" i="14"/>
  <c r="C174" i="14"/>
  <c r="C175" i="14"/>
  <c r="V175" i="14" s="1"/>
  <c r="C176" i="14"/>
  <c r="V176" i="14" s="1"/>
  <c r="C177" i="14"/>
  <c r="C178" i="14"/>
  <c r="C179" i="14"/>
  <c r="C180" i="14"/>
  <c r="C181" i="14"/>
  <c r="C182" i="14"/>
  <c r="V182" i="14" s="1"/>
  <c r="C183" i="14"/>
  <c r="V183" i="14" s="1"/>
  <c r="C184" i="14"/>
  <c r="C185" i="14"/>
  <c r="C186" i="14"/>
  <c r="C187" i="14"/>
  <c r="V187" i="14" s="1"/>
  <c r="C188" i="14"/>
  <c r="C189" i="14"/>
  <c r="C190" i="14"/>
  <c r="C191" i="14"/>
  <c r="C192" i="14"/>
  <c r="C193" i="14"/>
  <c r="C194" i="14"/>
  <c r="V194" i="14" s="1"/>
  <c r="U194" i="14" s="1"/>
  <c r="C195" i="14"/>
  <c r="V195" i="14" s="1"/>
  <c r="C196" i="14"/>
  <c r="C197" i="14"/>
  <c r="C198" i="14"/>
  <c r="C199" i="14"/>
  <c r="C200" i="14"/>
  <c r="V200" i="14" s="1"/>
  <c r="C201" i="14"/>
  <c r="C202" i="14"/>
  <c r="C203" i="14"/>
  <c r="C204" i="14"/>
  <c r="C205" i="14"/>
  <c r="C206" i="14"/>
  <c r="C207" i="14"/>
  <c r="V207" i="14" s="1"/>
  <c r="C208" i="14"/>
  <c r="C209" i="14"/>
  <c r="C210" i="14"/>
  <c r="C211" i="14"/>
  <c r="V211" i="14" s="1"/>
  <c r="C212" i="14"/>
  <c r="V212" i="14" s="1"/>
  <c r="C213" i="14"/>
  <c r="C214" i="14"/>
  <c r="C215" i="14"/>
  <c r="C216" i="14"/>
  <c r="C217" i="14"/>
  <c r="C218" i="14"/>
  <c r="V218" i="14" s="1"/>
  <c r="C219" i="14"/>
  <c r="V219" i="14" s="1"/>
  <c r="C220" i="14"/>
  <c r="C221" i="14"/>
  <c r="C222" i="14"/>
  <c r="C223" i="14"/>
  <c r="C224" i="14"/>
  <c r="V224" i="14" s="1"/>
  <c r="C225" i="14"/>
  <c r="C226" i="14"/>
  <c r="C227" i="14"/>
  <c r="C228" i="14"/>
  <c r="C229" i="14"/>
  <c r="C230" i="14"/>
  <c r="C231" i="14"/>
  <c r="V231" i="14" s="1"/>
  <c r="C232" i="14"/>
  <c r="C233" i="14"/>
  <c r="C234" i="14"/>
  <c r="C235" i="14"/>
  <c r="C236" i="14"/>
  <c r="C237" i="14"/>
  <c r="C238" i="14"/>
  <c r="C239" i="14"/>
  <c r="C240" i="14"/>
  <c r="C241" i="14"/>
  <c r="C242" i="14"/>
  <c r="C243" i="14"/>
  <c r="V243" i="14" s="1"/>
  <c r="C244" i="14"/>
  <c r="C245" i="14"/>
  <c r="C246" i="14"/>
  <c r="C247" i="14"/>
  <c r="V247" i="14" s="1"/>
  <c r="C248" i="14"/>
  <c r="V248" i="14" s="1"/>
  <c r="C249" i="14"/>
  <c r="C250" i="14"/>
  <c r="C251" i="14"/>
  <c r="C252" i="14"/>
  <c r="C254" i="14"/>
  <c r="C255" i="14"/>
  <c r="V255" i="14" s="1"/>
  <c r="C256" i="14"/>
  <c r="C257" i="14"/>
  <c r="C258" i="14"/>
  <c r="C259" i="14"/>
  <c r="C260" i="14"/>
  <c r="C261" i="14"/>
  <c r="C262" i="14"/>
  <c r="C12" i="14"/>
  <c r="V13" i="14"/>
  <c r="W13" i="14"/>
  <c r="X13" i="14"/>
  <c r="Y14" i="14"/>
  <c r="W15" i="14"/>
  <c r="X15" i="14"/>
  <c r="Y15" i="14"/>
  <c r="V16" i="14"/>
  <c r="W16" i="14"/>
  <c r="X16" i="14"/>
  <c r="Y16" i="14"/>
  <c r="X17" i="14"/>
  <c r="Y18" i="14"/>
  <c r="W19" i="14"/>
  <c r="X19" i="14"/>
  <c r="Y20" i="14"/>
  <c r="W21" i="14"/>
  <c r="X21" i="14"/>
  <c r="Y21" i="14"/>
  <c r="V22" i="14"/>
  <c r="W22" i="14"/>
  <c r="X22" i="14"/>
  <c r="V23" i="14"/>
  <c r="W23" i="14"/>
  <c r="Y24" i="14"/>
  <c r="W25" i="14"/>
  <c r="X25" i="14"/>
  <c r="W26" i="14"/>
  <c r="Y26" i="14"/>
  <c r="W27" i="14"/>
  <c r="X27" i="14"/>
  <c r="Y27" i="14"/>
  <c r="V28" i="14"/>
  <c r="W28" i="14"/>
  <c r="X28" i="14"/>
  <c r="W29" i="14"/>
  <c r="X29" i="14"/>
  <c r="Y30" i="14"/>
  <c r="W31" i="14"/>
  <c r="X31" i="14"/>
  <c r="Y32" i="14"/>
  <c r="W33" i="14"/>
  <c r="X33" i="14"/>
  <c r="Y33" i="14"/>
  <c r="V34" i="14"/>
  <c r="W34" i="14"/>
  <c r="X34" i="14"/>
  <c r="Y34" i="14"/>
  <c r="Y36" i="14"/>
  <c r="V37" i="14"/>
  <c r="W37" i="14"/>
  <c r="X37" i="14"/>
  <c r="Y38" i="14"/>
  <c r="W39" i="14"/>
  <c r="X39" i="14"/>
  <c r="Y39" i="14"/>
  <c r="V40" i="14"/>
  <c r="W40" i="14"/>
  <c r="X40" i="14"/>
  <c r="Y40" i="14"/>
  <c r="W41" i="14"/>
  <c r="Y42" i="14"/>
  <c r="W43" i="14"/>
  <c r="X43" i="14"/>
  <c r="Y43" i="14"/>
  <c r="Y44" i="14"/>
  <c r="W45" i="14"/>
  <c r="X45" i="14"/>
  <c r="Y45" i="14"/>
  <c r="V46" i="14"/>
  <c r="W46" i="14"/>
  <c r="X46" i="14"/>
  <c r="V47" i="14"/>
  <c r="X47" i="14"/>
  <c r="Y47" i="14"/>
  <c r="Y48" i="14"/>
  <c r="V49" i="14"/>
  <c r="W49" i="14"/>
  <c r="X49" i="14"/>
  <c r="Y49" i="14"/>
  <c r="Y50" i="14"/>
  <c r="W51" i="14"/>
  <c r="X51" i="14"/>
  <c r="Y51" i="14"/>
  <c r="V52" i="14"/>
  <c r="W52" i="14"/>
  <c r="X52" i="14"/>
  <c r="Y52" i="14"/>
  <c r="X53" i="14"/>
  <c r="W54" i="14"/>
  <c r="Y54" i="14"/>
  <c r="W55" i="14"/>
  <c r="X55" i="14"/>
  <c r="V56" i="14"/>
  <c r="Y56" i="14"/>
  <c r="W57" i="14"/>
  <c r="X57" i="14"/>
  <c r="Y57" i="14"/>
  <c r="V58" i="14"/>
  <c r="W58" i="14"/>
  <c r="X58" i="14"/>
  <c r="V59" i="14"/>
  <c r="X59" i="14"/>
  <c r="V60" i="14"/>
  <c r="Y60" i="14"/>
  <c r="V61" i="14"/>
  <c r="W61" i="14"/>
  <c r="X61" i="14"/>
  <c r="V62" i="14"/>
  <c r="Y62" i="14"/>
  <c r="W63" i="14"/>
  <c r="X63" i="14"/>
  <c r="Y63" i="14"/>
  <c r="V64" i="14"/>
  <c r="W64" i="14"/>
  <c r="X64" i="14"/>
  <c r="V65" i="14"/>
  <c r="W65" i="14"/>
  <c r="X65" i="14"/>
  <c r="Y66" i="14"/>
  <c r="W67" i="14"/>
  <c r="X67" i="14"/>
  <c r="W68" i="14"/>
  <c r="Y68" i="14"/>
  <c r="V69" i="14"/>
  <c r="W69" i="14"/>
  <c r="X69" i="14"/>
  <c r="Y69" i="14"/>
  <c r="V70" i="14"/>
  <c r="W70" i="14"/>
  <c r="X70" i="14"/>
  <c r="Y70" i="14"/>
  <c r="V71" i="14"/>
  <c r="X71" i="14"/>
  <c r="Y72" i="14"/>
  <c r="V73" i="14"/>
  <c r="W73" i="14"/>
  <c r="X73" i="14"/>
  <c r="V74" i="14"/>
  <c r="Y74" i="14"/>
  <c r="W75" i="14"/>
  <c r="X75" i="14"/>
  <c r="Y75" i="14"/>
  <c r="V76" i="14"/>
  <c r="W76" i="14"/>
  <c r="X76" i="14"/>
  <c r="V77" i="14"/>
  <c r="X77" i="14"/>
  <c r="V78" i="14"/>
  <c r="Y78" i="14"/>
  <c r="W79" i="14"/>
  <c r="X79" i="14"/>
  <c r="W80" i="14"/>
  <c r="Y80" i="14"/>
  <c r="V81" i="14"/>
  <c r="W81" i="14"/>
  <c r="X81" i="14"/>
  <c r="Y81" i="14"/>
  <c r="V82" i="14"/>
  <c r="W82" i="14"/>
  <c r="X82" i="14"/>
  <c r="Y82" i="14"/>
  <c r="V83" i="14"/>
  <c r="W83" i="14"/>
  <c r="X83" i="14"/>
  <c r="Y84" i="14"/>
  <c r="V85" i="14"/>
  <c r="W85" i="14"/>
  <c r="X85" i="14"/>
  <c r="Y85" i="14"/>
  <c r="Y86" i="14"/>
  <c r="W87" i="14"/>
  <c r="X87" i="14"/>
  <c r="Y87" i="14"/>
  <c r="V88" i="14"/>
  <c r="W88" i="14"/>
  <c r="X88" i="14"/>
  <c r="Y88" i="14"/>
  <c r="V89" i="14"/>
  <c r="X89" i="14"/>
  <c r="Y90" i="14"/>
  <c r="W91" i="14"/>
  <c r="X91" i="14"/>
  <c r="V92" i="14"/>
  <c r="Y92" i="14"/>
  <c r="V93" i="14"/>
  <c r="W93" i="14"/>
  <c r="X93" i="14"/>
  <c r="Y93" i="14"/>
  <c r="V94" i="14"/>
  <c r="W94" i="14"/>
  <c r="X94" i="14"/>
  <c r="Y94" i="14"/>
  <c r="V95" i="14"/>
  <c r="X95" i="14"/>
  <c r="W96" i="14"/>
  <c r="Y96" i="14"/>
  <c r="V97" i="14"/>
  <c r="W97" i="14"/>
  <c r="X97" i="14"/>
  <c r="Y98" i="14"/>
  <c r="W99" i="14"/>
  <c r="X99" i="14"/>
  <c r="Y99" i="14"/>
  <c r="V100" i="14"/>
  <c r="W100" i="14"/>
  <c r="X100" i="14"/>
  <c r="Y100" i="14"/>
  <c r="V101" i="14"/>
  <c r="W101" i="14"/>
  <c r="Y101" i="14"/>
  <c r="X102" i="14"/>
  <c r="Y102" i="14"/>
  <c r="W103" i="14"/>
  <c r="X103" i="14"/>
  <c r="X104" i="14"/>
  <c r="Y104" i="14"/>
  <c r="V105" i="14"/>
  <c r="W105" i="14"/>
  <c r="X105" i="14"/>
  <c r="Y105" i="14"/>
  <c r="V106" i="14"/>
  <c r="W106" i="14"/>
  <c r="X106" i="14"/>
  <c r="Y106" i="14"/>
  <c r="W107" i="14"/>
  <c r="X107" i="14"/>
  <c r="V108" i="14"/>
  <c r="Y108" i="14"/>
  <c r="V109" i="14"/>
  <c r="W109" i="14"/>
  <c r="X109" i="14"/>
  <c r="V110" i="14"/>
  <c r="Y110" i="14"/>
  <c r="W111" i="14"/>
  <c r="X111" i="14"/>
  <c r="Y111" i="14"/>
  <c r="V112" i="14"/>
  <c r="W112" i="14"/>
  <c r="X112" i="14"/>
  <c r="Y112" i="14"/>
  <c r="V113" i="14"/>
  <c r="W113" i="14"/>
  <c r="X113" i="14"/>
  <c r="Y114" i="14"/>
  <c r="W115" i="14"/>
  <c r="X115" i="14"/>
  <c r="Y115" i="14"/>
  <c r="Y116" i="14"/>
  <c r="V117" i="14"/>
  <c r="W117" i="14"/>
  <c r="X117" i="14"/>
  <c r="Y117" i="14"/>
  <c r="V118" i="14"/>
  <c r="W118" i="14"/>
  <c r="X118" i="14"/>
  <c r="Y118" i="14"/>
  <c r="W119" i="14"/>
  <c r="X119" i="14"/>
  <c r="V120" i="14"/>
  <c r="Y120" i="14"/>
  <c r="V121" i="14"/>
  <c r="W121" i="14"/>
  <c r="X121" i="14"/>
  <c r="Y122" i="14"/>
  <c r="W123" i="14"/>
  <c r="X123" i="14"/>
  <c r="Y123" i="14"/>
  <c r="V124" i="14"/>
  <c r="W124" i="14"/>
  <c r="X124" i="14"/>
  <c r="Y124" i="14"/>
  <c r="W125" i="14"/>
  <c r="X125" i="14"/>
  <c r="V126" i="14"/>
  <c r="Y126" i="14"/>
  <c r="W127" i="14"/>
  <c r="X127" i="14"/>
  <c r="Y128" i="14"/>
  <c r="V129" i="14"/>
  <c r="W129" i="14"/>
  <c r="X129" i="14"/>
  <c r="Y129" i="14"/>
  <c r="V130" i="14"/>
  <c r="W130" i="14"/>
  <c r="X130" i="14"/>
  <c r="Y130" i="14"/>
  <c r="V131" i="14"/>
  <c r="W131" i="14"/>
  <c r="X131" i="14"/>
  <c r="V132" i="14"/>
  <c r="Y132" i="14"/>
  <c r="V133" i="14"/>
  <c r="W133" i="14"/>
  <c r="X133" i="14"/>
  <c r="V134" i="14"/>
  <c r="Y134" i="14"/>
  <c r="W135" i="14"/>
  <c r="X135" i="14"/>
  <c r="Y135" i="14"/>
  <c r="V136" i="14"/>
  <c r="W136" i="14"/>
  <c r="X136" i="14"/>
  <c r="Y136" i="14"/>
  <c r="V137" i="14"/>
  <c r="W137" i="14"/>
  <c r="X137" i="14"/>
  <c r="Y138" i="14"/>
  <c r="W139" i="14"/>
  <c r="X139" i="14"/>
  <c r="Y139" i="14"/>
  <c r="Y140" i="14"/>
  <c r="V141" i="14"/>
  <c r="W141" i="14"/>
  <c r="X141" i="14"/>
  <c r="Y141" i="14"/>
  <c r="V142" i="14"/>
  <c r="W142" i="14"/>
  <c r="X142" i="14"/>
  <c r="Y142" i="14"/>
  <c r="V143" i="14"/>
  <c r="W143" i="14"/>
  <c r="X143" i="14"/>
  <c r="V144" i="14"/>
  <c r="W144" i="14"/>
  <c r="Y144" i="14"/>
  <c r="V145" i="14"/>
  <c r="W145" i="14"/>
  <c r="X145" i="14"/>
  <c r="Y145" i="14"/>
  <c r="W146" i="14"/>
  <c r="Y146" i="14"/>
  <c r="W147" i="14"/>
  <c r="X147" i="14"/>
  <c r="Y147" i="14"/>
  <c r="V148" i="14"/>
  <c r="W148" i="14"/>
  <c r="X148" i="14"/>
  <c r="Y148" i="14"/>
  <c r="V149" i="14"/>
  <c r="W149" i="14"/>
  <c r="X149" i="14"/>
  <c r="X150" i="14"/>
  <c r="Y150" i="14"/>
  <c r="W151" i="14"/>
  <c r="X151" i="14"/>
  <c r="V152" i="14"/>
  <c r="Y152" i="14"/>
  <c r="V153" i="14"/>
  <c r="W153" i="14"/>
  <c r="X153" i="14"/>
  <c r="Y153" i="14"/>
  <c r="V154" i="14"/>
  <c r="W154" i="14"/>
  <c r="X154" i="14"/>
  <c r="Y154" i="14"/>
  <c r="V155" i="14"/>
  <c r="W155" i="14"/>
  <c r="X155" i="14"/>
  <c r="V156" i="14"/>
  <c r="Y156" i="14"/>
  <c r="V157" i="14"/>
  <c r="W157" i="14"/>
  <c r="X157" i="14"/>
  <c r="W158" i="14"/>
  <c r="Y158" i="14"/>
  <c r="W159" i="14"/>
  <c r="X159" i="14"/>
  <c r="Y159" i="14"/>
  <c r="V160" i="14"/>
  <c r="W160" i="14"/>
  <c r="X160" i="14"/>
  <c r="Y160" i="14"/>
  <c r="V161" i="14"/>
  <c r="W161" i="14"/>
  <c r="X161" i="14"/>
  <c r="V162" i="14"/>
  <c r="Y162" i="14"/>
  <c r="V163" i="14"/>
  <c r="W163" i="14"/>
  <c r="X163" i="14"/>
  <c r="Y163" i="14"/>
  <c r="W164" i="14"/>
  <c r="Y164" i="14"/>
  <c r="V165" i="14"/>
  <c r="W165" i="14"/>
  <c r="X165" i="14"/>
  <c r="Y165" i="14"/>
  <c r="V166" i="14"/>
  <c r="W166" i="14"/>
  <c r="X166" i="14"/>
  <c r="Y166" i="14"/>
  <c r="V167" i="14"/>
  <c r="W167" i="14"/>
  <c r="X167" i="14"/>
  <c r="V168" i="14"/>
  <c r="Y168" i="14"/>
  <c r="V169" i="14"/>
  <c r="W169" i="14"/>
  <c r="X169" i="14"/>
  <c r="X170" i="14"/>
  <c r="Y170" i="14"/>
  <c r="W171" i="14"/>
  <c r="X171" i="14"/>
  <c r="Y171" i="14"/>
  <c r="V172" i="14"/>
  <c r="W172" i="14"/>
  <c r="X172" i="14"/>
  <c r="Y172" i="14"/>
  <c r="V173" i="14"/>
  <c r="W173" i="14"/>
  <c r="X173" i="14"/>
  <c r="V174" i="14"/>
  <c r="Y174" i="14"/>
  <c r="W175" i="14"/>
  <c r="X175" i="14"/>
  <c r="W176" i="14"/>
  <c r="Y176" i="14"/>
  <c r="V177" i="14"/>
  <c r="W177" i="14"/>
  <c r="X177" i="14"/>
  <c r="Y177" i="14"/>
  <c r="V178" i="14"/>
  <c r="W178" i="14"/>
  <c r="X178" i="14"/>
  <c r="Y178" i="14"/>
  <c r="V179" i="14"/>
  <c r="W179" i="14"/>
  <c r="X179" i="14"/>
  <c r="V180" i="14"/>
  <c r="W180" i="14"/>
  <c r="Y180" i="14"/>
  <c r="V181" i="14"/>
  <c r="W181" i="14"/>
  <c r="X181" i="14"/>
  <c r="Y181" i="14"/>
  <c r="Y182" i="14"/>
  <c r="W183" i="14"/>
  <c r="X183" i="14"/>
  <c r="Y183" i="14"/>
  <c r="V184" i="14"/>
  <c r="W184" i="14"/>
  <c r="X184" i="14"/>
  <c r="Y184" i="14"/>
  <c r="V185" i="14"/>
  <c r="W185" i="14"/>
  <c r="X185" i="14"/>
  <c r="Y185" i="14"/>
  <c r="V186" i="14"/>
  <c r="X186" i="14"/>
  <c r="Y186" i="14"/>
  <c r="W187" i="14"/>
  <c r="X187" i="14"/>
  <c r="Y187" i="14"/>
  <c r="V188" i="14"/>
  <c r="X188" i="14"/>
  <c r="Y188" i="14"/>
  <c r="V189" i="14"/>
  <c r="W189" i="14"/>
  <c r="X189" i="14"/>
  <c r="Y189" i="14"/>
  <c r="V190" i="14"/>
  <c r="W190" i="14"/>
  <c r="X190" i="14"/>
  <c r="Y190" i="14"/>
  <c r="V191" i="14"/>
  <c r="W191" i="14"/>
  <c r="X191" i="14"/>
  <c r="V192" i="14"/>
  <c r="W192" i="14"/>
  <c r="Y192" i="14"/>
  <c r="V193" i="14"/>
  <c r="W193" i="14"/>
  <c r="X193" i="14"/>
  <c r="W194" i="14"/>
  <c r="Y194" i="14"/>
  <c r="W195" i="14"/>
  <c r="X195" i="14"/>
  <c r="Y195" i="14"/>
  <c r="V196" i="14"/>
  <c r="W196" i="14"/>
  <c r="X196" i="14"/>
  <c r="Y196" i="14"/>
  <c r="V197" i="14"/>
  <c r="W197" i="14"/>
  <c r="X197" i="14"/>
  <c r="V198" i="14"/>
  <c r="W198" i="14"/>
  <c r="X198" i="14"/>
  <c r="Y198" i="14"/>
  <c r="V199" i="14"/>
  <c r="W199" i="14"/>
  <c r="X199" i="14"/>
  <c r="Y199" i="14"/>
  <c r="Y200" i="14"/>
  <c r="V201" i="14"/>
  <c r="W201" i="14"/>
  <c r="X201" i="14"/>
  <c r="Y201" i="14"/>
  <c r="V202" i="14"/>
  <c r="W202" i="14"/>
  <c r="X202" i="14"/>
  <c r="Y202" i="14"/>
  <c r="V203" i="14"/>
  <c r="W203" i="14"/>
  <c r="X203" i="14"/>
  <c r="V204" i="14"/>
  <c r="W204" i="14"/>
  <c r="X204" i="14"/>
  <c r="Y204" i="14"/>
  <c r="V205" i="14"/>
  <c r="W205" i="14"/>
  <c r="X205" i="14"/>
  <c r="V206" i="14"/>
  <c r="Y206" i="14"/>
  <c r="W207" i="14"/>
  <c r="X207" i="14"/>
  <c r="Y207" i="14"/>
  <c r="V208" i="14"/>
  <c r="W208" i="14"/>
  <c r="X208" i="14"/>
  <c r="Y208" i="14"/>
  <c r="V209" i="14"/>
  <c r="W209" i="14"/>
  <c r="X209" i="14"/>
  <c r="V210" i="14"/>
  <c r="W210" i="14"/>
  <c r="X210" i="14"/>
  <c r="Y210" i="14"/>
  <c r="W211" i="14"/>
  <c r="X211" i="14"/>
  <c r="W212" i="14"/>
  <c r="Y212" i="14"/>
  <c r="V213" i="14"/>
  <c r="W213" i="14"/>
  <c r="X213" i="14"/>
  <c r="Y213" i="14"/>
  <c r="V214" i="14"/>
  <c r="W214" i="14"/>
  <c r="X214" i="14"/>
  <c r="Y214" i="14"/>
  <c r="V215" i="14"/>
  <c r="W215" i="14"/>
  <c r="X215" i="14"/>
  <c r="V216" i="14"/>
  <c r="W216" i="14"/>
  <c r="X216" i="14"/>
  <c r="Y216" i="14"/>
  <c r="V217" i="14"/>
  <c r="W217" i="14"/>
  <c r="X217" i="14"/>
  <c r="W218" i="14"/>
  <c r="X218" i="14"/>
  <c r="Y218" i="14"/>
  <c r="W219" i="14"/>
  <c r="X219" i="14"/>
  <c r="Y219" i="14"/>
  <c r="V220" i="14"/>
  <c r="W220" i="14"/>
  <c r="X220" i="14"/>
  <c r="Y220" i="14"/>
  <c r="V221" i="14"/>
  <c r="W221" i="14"/>
  <c r="X221" i="14"/>
  <c r="V222" i="14"/>
  <c r="X222" i="14"/>
  <c r="Y222" i="14"/>
  <c r="V223" i="14"/>
  <c r="W223" i="14"/>
  <c r="X223" i="14"/>
  <c r="Y223" i="14"/>
  <c r="W224" i="14"/>
  <c r="Y224" i="14"/>
  <c r="V225" i="14"/>
  <c r="W225" i="14"/>
  <c r="X225" i="14"/>
  <c r="Y225" i="14"/>
  <c r="V226" i="14"/>
  <c r="W226" i="14"/>
  <c r="X226" i="14"/>
  <c r="Y226" i="14"/>
  <c r="V227" i="14"/>
  <c r="W227" i="14"/>
  <c r="X227" i="14"/>
  <c r="Y227" i="14"/>
  <c r="V228" i="14"/>
  <c r="X228" i="14"/>
  <c r="Y228" i="14"/>
  <c r="V229" i="14"/>
  <c r="W229" i="14"/>
  <c r="X229" i="14"/>
  <c r="Y229" i="14"/>
  <c r="V230" i="14"/>
  <c r="X230" i="14"/>
  <c r="Y230" i="14"/>
  <c r="W231" i="14"/>
  <c r="X231" i="14"/>
  <c r="Y231" i="14"/>
  <c r="V232" i="14"/>
  <c r="W232" i="14"/>
  <c r="X232" i="14"/>
  <c r="Y232" i="14"/>
  <c r="V233" i="14"/>
  <c r="W233" i="14"/>
  <c r="X233" i="14"/>
  <c r="V234" i="14"/>
  <c r="Y234" i="14"/>
  <c r="V235" i="14"/>
  <c r="W235" i="14"/>
  <c r="X235" i="14"/>
  <c r="Y235" i="14"/>
  <c r="V236" i="14"/>
  <c r="Y236" i="14"/>
  <c r="V237" i="14"/>
  <c r="W237" i="14"/>
  <c r="X237" i="14"/>
  <c r="Y237" i="14"/>
  <c r="V238" i="14"/>
  <c r="W238" i="14"/>
  <c r="X238" i="14"/>
  <c r="Y238" i="14"/>
  <c r="V239" i="14"/>
  <c r="W239" i="14"/>
  <c r="X239" i="14"/>
  <c r="V240" i="14"/>
  <c r="Y240" i="14"/>
  <c r="V241" i="14"/>
  <c r="W241" i="14"/>
  <c r="X241" i="14"/>
  <c r="V242" i="14"/>
  <c r="W242" i="14"/>
  <c r="Y242" i="14"/>
  <c r="W243" i="14"/>
  <c r="X243" i="14"/>
  <c r="Y243" i="14"/>
  <c r="V244" i="14"/>
  <c r="W244" i="14"/>
  <c r="X244" i="14"/>
  <c r="Y244" i="14"/>
  <c r="V245" i="14"/>
  <c r="W245" i="14"/>
  <c r="X245" i="14"/>
  <c r="V246" i="14"/>
  <c r="W246" i="14"/>
  <c r="Y246" i="14"/>
  <c r="W247" i="14"/>
  <c r="X247" i="14"/>
  <c r="Y247" i="14"/>
  <c r="W248" i="14"/>
  <c r="Y248" i="14"/>
  <c r="V249" i="14"/>
  <c r="W249" i="14"/>
  <c r="X249" i="14"/>
  <c r="Y249" i="14"/>
  <c r="V250" i="14"/>
  <c r="W250" i="14"/>
  <c r="X250" i="14"/>
  <c r="Y250" i="14"/>
  <c r="V251" i="14"/>
  <c r="W251" i="14"/>
  <c r="X251" i="14"/>
  <c r="V252" i="14"/>
  <c r="W252" i="14"/>
  <c r="X252" i="14"/>
  <c r="Y252" i="14"/>
  <c r="V253" i="14"/>
  <c r="W253" i="14"/>
  <c r="X253" i="14"/>
  <c r="Y253" i="14"/>
  <c r="V254" i="14"/>
  <c r="X254" i="14"/>
  <c r="Y254" i="14"/>
  <c r="W255" i="14"/>
  <c r="X255" i="14"/>
  <c r="Y255" i="14"/>
  <c r="V256" i="14"/>
  <c r="W256" i="14"/>
  <c r="X256" i="14"/>
  <c r="Y256" i="14"/>
  <c r="V257" i="14"/>
  <c r="W257" i="14"/>
  <c r="X257" i="14"/>
  <c r="V258" i="14"/>
  <c r="W258" i="14"/>
  <c r="X258" i="14"/>
  <c r="Y258" i="14"/>
  <c r="V259" i="14"/>
  <c r="W259" i="14"/>
  <c r="X259" i="14"/>
  <c r="Y259" i="14"/>
  <c r="V260" i="14"/>
  <c r="W260" i="14"/>
  <c r="X260" i="14"/>
  <c r="Y260" i="14"/>
  <c r="V261" i="14"/>
  <c r="W261" i="14"/>
  <c r="X261" i="14"/>
  <c r="Y261" i="14"/>
  <c r="X12" i="14"/>
  <c r="V12" i="14"/>
  <c r="U32" i="14" l="1"/>
  <c r="W236" i="14"/>
  <c r="W206" i="14"/>
  <c r="U206" i="14" s="1"/>
  <c r="W152" i="14"/>
  <c r="W134" i="14"/>
  <c r="W110" i="14"/>
  <c r="U110" i="14" s="1"/>
  <c r="W92" i="14"/>
  <c r="W74" i="14"/>
  <c r="W62" i="14"/>
  <c r="W56" i="14"/>
  <c r="U56" i="14" s="1"/>
  <c r="X128" i="14"/>
  <c r="X122" i="14"/>
  <c r="X98" i="14"/>
  <c r="X32" i="14"/>
  <c r="X14" i="14"/>
  <c r="U14" i="14" s="1"/>
  <c r="X38" i="14"/>
  <c r="X20" i="14"/>
  <c r="U20" i="14" s="1"/>
  <c r="R263" i="14"/>
  <c r="Y263" i="14" s="1"/>
  <c r="X200" i="14"/>
  <c r="X182" i="14"/>
  <c r="U182" i="14" s="1"/>
  <c r="X140" i="14"/>
  <c r="U134" i="14"/>
  <c r="X116" i="14"/>
  <c r="U116" i="14" s="1"/>
  <c r="X86" i="14"/>
  <c r="U86" i="14" s="1"/>
  <c r="X50" i="14"/>
  <c r="X44" i="14"/>
  <c r="U44" i="14" s="1"/>
  <c r="H263" i="14"/>
  <c r="U260" i="14"/>
  <c r="U189" i="14"/>
  <c r="U73" i="14"/>
  <c r="C263" i="14"/>
  <c r="V263" i="14" s="1"/>
  <c r="U38" i="14"/>
  <c r="U248" i="14"/>
  <c r="U244" i="14"/>
  <c r="U148" i="14"/>
  <c r="U129" i="14"/>
  <c r="U49" i="14"/>
  <c r="U198" i="14"/>
  <c r="U100" i="14"/>
  <c r="U97" i="14"/>
  <c r="U50" i="14"/>
  <c r="U201" i="14"/>
  <c r="U204" i="14"/>
  <c r="U158" i="14"/>
  <c r="U105" i="14"/>
  <c r="W48" i="14"/>
  <c r="X35" i="14"/>
  <c r="U210" i="14"/>
  <c r="U184" i="14"/>
  <c r="U181" i="14"/>
  <c r="U62" i="14"/>
  <c r="U237" i="14"/>
  <c r="U220" i="14"/>
  <c r="U217" i="14"/>
  <c r="U124" i="14"/>
  <c r="U121" i="14"/>
  <c r="U47" i="14"/>
  <c r="U170" i="14"/>
  <c r="U76" i="14"/>
  <c r="U165" i="14"/>
  <c r="U145" i="14"/>
  <c r="U224" i="14"/>
  <c r="U254" i="14"/>
  <c r="U230" i="14"/>
  <c r="U153" i="14"/>
  <c r="U81" i="14"/>
  <c r="U16" i="14"/>
  <c r="U259" i="14"/>
  <c r="U257" i="14"/>
  <c r="U253" i="14"/>
  <c r="U242" i="14"/>
  <c r="X240" i="14"/>
  <c r="U236" i="14"/>
  <c r="X234" i="14"/>
  <c r="U234" i="14" s="1"/>
  <c r="U216" i="14"/>
  <c r="U213" i="14"/>
  <c r="X174" i="14"/>
  <c r="X168" i="14"/>
  <c r="U168" i="14" s="1"/>
  <c r="U164" i="14"/>
  <c r="X162" i="14"/>
  <c r="U162" i="14" s="1"/>
  <c r="X156" i="14"/>
  <c r="U152" i="14"/>
  <c r="U144" i="14"/>
  <c r="U141" i="14"/>
  <c r="X114" i="14"/>
  <c r="X108" i="14"/>
  <c r="U104" i="14"/>
  <c r="U96" i="14"/>
  <c r="U93" i="14"/>
  <c r="U77" i="14"/>
  <c r="X66" i="14"/>
  <c r="X60" i="14"/>
  <c r="U60" i="14" s="1"/>
  <c r="U54" i="14"/>
  <c r="U48" i="14"/>
  <c r="U37" i="14"/>
  <c r="U228" i="14"/>
  <c r="U225" i="14"/>
  <c r="U222" i="14"/>
  <c r="U205" i="14"/>
  <c r="U199" i="14"/>
  <c r="U197" i="14"/>
  <c r="U193" i="14"/>
  <c r="U191" i="14"/>
  <c r="U176" i="14"/>
  <c r="U150" i="14"/>
  <c r="U133" i="14"/>
  <c r="U122" i="14"/>
  <c r="X120" i="14"/>
  <c r="U120" i="14" s="1"/>
  <c r="U102" i="14"/>
  <c r="U85" i="14"/>
  <c r="U74" i="14"/>
  <c r="X72" i="14"/>
  <c r="U72" i="14" s="1"/>
  <c r="U68" i="14"/>
  <c r="X30" i="14"/>
  <c r="X18" i="14"/>
  <c r="U18" i="14" s="1"/>
  <c r="U192" i="14"/>
  <c r="U240" i="14"/>
  <c r="U174" i="14"/>
  <c r="U156" i="14"/>
  <c r="X126" i="14"/>
  <c r="U114" i="14"/>
  <c r="U108" i="14"/>
  <c r="X78" i="14"/>
  <c r="U66" i="14"/>
  <c r="X42" i="14"/>
  <c r="U42" i="14" s="1"/>
  <c r="X36" i="14"/>
  <c r="U243" i="14"/>
  <c r="U231" i="14"/>
  <c r="U219" i="14"/>
  <c r="U207" i="14"/>
  <c r="U195" i="14"/>
  <c r="U183" i="14"/>
  <c r="U171" i="14"/>
  <c r="U159" i="14"/>
  <c r="U147" i="14"/>
  <c r="U135" i="14"/>
  <c r="U123" i="14"/>
  <c r="U111" i="14"/>
  <c r="U99" i="14"/>
  <c r="U87" i="14"/>
  <c r="U75" i="14"/>
  <c r="U63" i="14"/>
  <c r="U57" i="14"/>
  <c r="U51" i="14"/>
  <c r="U45" i="14"/>
  <c r="U39" i="14"/>
  <c r="U27" i="14"/>
  <c r="U21" i="14"/>
  <c r="U15" i="14"/>
  <c r="U246" i="14"/>
  <c r="U232" i="14"/>
  <c r="U229" i="14"/>
  <c r="U223" i="14"/>
  <c r="U200" i="14"/>
  <c r="U188" i="14"/>
  <c r="U180" i="14"/>
  <c r="U177" i="14"/>
  <c r="U149" i="14"/>
  <c r="X138" i="14"/>
  <c r="U138" i="14" s="1"/>
  <c r="X132" i="14"/>
  <c r="U132" i="14" s="1"/>
  <c r="U128" i="14"/>
  <c r="U117" i="14"/>
  <c r="X90" i="14"/>
  <c r="U90" i="14" s="1"/>
  <c r="X84" i="14"/>
  <c r="U84" i="14" s="1"/>
  <c r="U80" i="14"/>
  <c r="U69" i="14"/>
  <c r="U30" i="14"/>
  <c r="X24" i="14"/>
  <c r="U24" i="14" s="1"/>
  <c r="U255" i="14"/>
  <c r="U26" i="14"/>
  <c r="U261" i="14"/>
  <c r="U258" i="14"/>
  <c r="U252" i="14"/>
  <c r="U249" i="14"/>
  <c r="U241" i="14"/>
  <c r="U235" i="14"/>
  <c r="U218" i="14"/>
  <c r="U212" i="14"/>
  <c r="U186" i="14"/>
  <c r="U169" i="14"/>
  <c r="U163" i="14"/>
  <c r="U157" i="14"/>
  <c r="U146" i="14"/>
  <c r="U140" i="14"/>
  <c r="U126" i="14"/>
  <c r="U113" i="14"/>
  <c r="U109" i="14"/>
  <c r="U98" i="14"/>
  <c r="U92" i="14"/>
  <c r="U78" i="14"/>
  <c r="U65" i="14"/>
  <c r="U61" i="14"/>
  <c r="U36" i="14"/>
  <c r="U33" i="14"/>
  <c r="U13" i="14"/>
  <c r="U247" i="14"/>
  <c r="U211" i="14"/>
  <c r="U187" i="14"/>
  <c r="U175" i="14"/>
  <c r="U151" i="14"/>
  <c r="U139" i="14"/>
  <c r="U127" i="14"/>
  <c r="U115" i="14"/>
  <c r="U103" i="14"/>
  <c r="U91" i="14"/>
  <c r="U79" i="14"/>
  <c r="U67" i="14"/>
  <c r="U55" i="14"/>
  <c r="U43" i="14"/>
  <c r="U31" i="14"/>
  <c r="U25" i="14"/>
  <c r="U19" i="14"/>
  <c r="U256" i="14"/>
  <c r="U233" i="14"/>
  <c r="U227" i="14"/>
  <c r="U221" i="14"/>
  <c r="U136" i="14"/>
  <c r="U125" i="14"/>
  <c r="U119" i="14"/>
  <c r="U64" i="14"/>
  <c r="U28" i="14"/>
  <c r="U172" i="14"/>
  <c r="U160" i="14"/>
  <c r="U88" i="14"/>
  <c r="U40" i="14"/>
  <c r="U161" i="14"/>
  <c r="U155" i="14"/>
  <c r="U83" i="14"/>
  <c r="U41" i="14"/>
  <c r="U35" i="14"/>
  <c r="U208" i="14"/>
  <c r="U196" i="14"/>
  <c r="U185" i="14"/>
  <c r="U112" i="14"/>
  <c r="U52" i="14"/>
  <c r="U251" i="14"/>
  <c r="U179" i="14"/>
  <c r="U143" i="14"/>
  <c r="U107" i="14"/>
  <c r="U71" i="14"/>
  <c r="U245" i="14"/>
  <c r="U238" i="14"/>
  <c r="U209" i="14"/>
  <c r="U202" i="14"/>
  <c r="U173" i="14"/>
  <c r="U166" i="14"/>
  <c r="U137" i="14"/>
  <c r="U130" i="14"/>
  <c r="U101" i="14"/>
  <c r="U94" i="14"/>
  <c r="U58" i="14"/>
  <c r="U29" i="14"/>
  <c r="U22" i="14"/>
  <c r="U239" i="14"/>
  <c r="U23" i="14"/>
  <c r="U203" i="14"/>
  <c r="U167" i="14"/>
  <c r="U131" i="14"/>
  <c r="U95" i="14"/>
  <c r="U59" i="14"/>
  <c r="U262" i="14"/>
  <c r="U226" i="14"/>
  <c r="U190" i="14"/>
  <c r="U154" i="14"/>
  <c r="U118" i="14"/>
  <c r="U89" i="14"/>
  <c r="U82" i="14"/>
  <c r="U53" i="14"/>
  <c r="U46" i="14"/>
  <c r="U17" i="14"/>
  <c r="U250" i="14"/>
  <c r="U214" i="14"/>
  <c r="U178" i="14"/>
  <c r="U142" i="14"/>
  <c r="U106" i="14"/>
  <c r="U70" i="14"/>
  <c r="U34" i="14"/>
  <c r="U215" i="14"/>
  <c r="U12" i="14"/>
  <c r="X263" i="14" l="1"/>
  <c r="W263" i="14"/>
  <c r="Q30" i="13"/>
  <c r="Q31" i="13"/>
  <c r="Q32" i="13"/>
  <c r="Q33" i="13"/>
  <c r="Q34" i="13"/>
  <c r="V34" i="13" s="1"/>
  <c r="Q35" i="13"/>
  <c r="Q36" i="13"/>
  <c r="Q37" i="13"/>
  <c r="V37" i="13" s="1"/>
  <c r="Q38" i="13"/>
  <c r="Q39" i="13"/>
  <c r="Q40" i="13"/>
  <c r="V40" i="13" s="1"/>
  <c r="Q41" i="13"/>
  <c r="Q42" i="13"/>
  <c r="Q43" i="13"/>
  <c r="Q44" i="13"/>
  <c r="V44" i="13" s="1"/>
  <c r="Q45" i="13"/>
  <c r="Q46" i="13"/>
  <c r="V46" i="13" s="1"/>
  <c r="Q47" i="13"/>
  <c r="Q48" i="13"/>
  <c r="Q49" i="13"/>
  <c r="Q50" i="13"/>
  <c r="Q51" i="13"/>
  <c r="Q52" i="13"/>
  <c r="V52" i="13" s="1"/>
  <c r="Q53" i="13"/>
  <c r="Q54" i="13"/>
  <c r="Q55" i="13"/>
  <c r="V55" i="13" s="1"/>
  <c r="Q56" i="13"/>
  <c r="Q57" i="13"/>
  <c r="Q58" i="13"/>
  <c r="V58" i="13" s="1"/>
  <c r="Q59" i="13"/>
  <c r="Q60" i="13"/>
  <c r="Q61" i="13"/>
  <c r="Q62" i="13"/>
  <c r="V62" i="13" s="1"/>
  <c r="Q63" i="13"/>
  <c r="Q64" i="13"/>
  <c r="V64" i="13" s="1"/>
  <c r="Q65" i="13"/>
  <c r="Q66" i="13"/>
  <c r="Q67" i="13"/>
  <c r="Q68" i="13"/>
  <c r="Q69" i="13"/>
  <c r="Q70" i="13"/>
  <c r="V70" i="13" s="1"/>
  <c r="Q71" i="13"/>
  <c r="Q72" i="13"/>
  <c r="Q73" i="13"/>
  <c r="V73" i="13" s="1"/>
  <c r="Q74" i="13"/>
  <c r="Q75" i="13"/>
  <c r="Q76" i="13"/>
  <c r="V76" i="13" s="1"/>
  <c r="Q77" i="13"/>
  <c r="Q78" i="13"/>
  <c r="Q79" i="13"/>
  <c r="Q80" i="13"/>
  <c r="V80" i="13" s="1"/>
  <c r="Q81" i="13"/>
  <c r="Q82" i="13"/>
  <c r="V82" i="13" s="1"/>
  <c r="Q83" i="13"/>
  <c r="Q84" i="13"/>
  <c r="Q85" i="13"/>
  <c r="Q86" i="13"/>
  <c r="Q87" i="13"/>
  <c r="Q88" i="13"/>
  <c r="V88" i="13" s="1"/>
  <c r="Q89" i="13"/>
  <c r="Q90" i="13"/>
  <c r="Q91" i="13"/>
  <c r="V91" i="13" s="1"/>
  <c r="Q92" i="13"/>
  <c r="Q93" i="13"/>
  <c r="Q94" i="13"/>
  <c r="V94" i="13" s="1"/>
  <c r="Q95" i="13"/>
  <c r="Q96" i="13"/>
  <c r="Q97" i="13"/>
  <c r="Q98" i="13"/>
  <c r="V98" i="13" s="1"/>
  <c r="Q99" i="13"/>
  <c r="Q100" i="13"/>
  <c r="V100" i="13" s="1"/>
  <c r="Q101" i="13"/>
  <c r="Q102" i="13"/>
  <c r="Q103" i="13"/>
  <c r="Q104" i="13"/>
  <c r="Q105" i="13"/>
  <c r="Q106" i="13"/>
  <c r="V106" i="13" s="1"/>
  <c r="Q107" i="13"/>
  <c r="Q108" i="13"/>
  <c r="Q109" i="13"/>
  <c r="V109" i="13" s="1"/>
  <c r="Q110" i="13"/>
  <c r="Q111" i="13"/>
  <c r="Q112" i="13"/>
  <c r="V112" i="13" s="1"/>
  <c r="Q113" i="13"/>
  <c r="Q114" i="13"/>
  <c r="Q115" i="13"/>
  <c r="Q116" i="13"/>
  <c r="V116" i="13" s="1"/>
  <c r="Q117" i="13"/>
  <c r="Q118" i="13"/>
  <c r="V118" i="13" s="1"/>
  <c r="Q119" i="13"/>
  <c r="Q120" i="13"/>
  <c r="Q121" i="13"/>
  <c r="Q122" i="13"/>
  <c r="Q123" i="13"/>
  <c r="Q124" i="13"/>
  <c r="V124" i="13" s="1"/>
  <c r="Q125" i="13"/>
  <c r="Q126" i="13"/>
  <c r="Q127" i="13"/>
  <c r="V127" i="13" s="1"/>
  <c r="Q128" i="13"/>
  <c r="Q129" i="13"/>
  <c r="Q130" i="13"/>
  <c r="V130" i="13" s="1"/>
  <c r="Q131" i="13"/>
  <c r="Q132" i="13"/>
  <c r="Q133" i="13"/>
  <c r="Q134" i="13"/>
  <c r="V134" i="13" s="1"/>
  <c r="Q135" i="13"/>
  <c r="Q136" i="13"/>
  <c r="V136" i="13" s="1"/>
  <c r="Q137" i="13"/>
  <c r="Q138" i="13"/>
  <c r="Q139" i="13"/>
  <c r="Q140" i="13"/>
  <c r="Q141" i="13"/>
  <c r="Q142" i="13"/>
  <c r="V142" i="13" s="1"/>
  <c r="Q143" i="13"/>
  <c r="Q144" i="13"/>
  <c r="Q145" i="13"/>
  <c r="V145" i="13" s="1"/>
  <c r="Q146" i="13"/>
  <c r="Q147" i="13"/>
  <c r="Q148" i="13"/>
  <c r="V148" i="13" s="1"/>
  <c r="Q149" i="13"/>
  <c r="Q150" i="13"/>
  <c r="Q151" i="13"/>
  <c r="Q152" i="13"/>
  <c r="V152" i="13" s="1"/>
  <c r="Q153" i="13"/>
  <c r="Q154" i="13"/>
  <c r="V154" i="13" s="1"/>
  <c r="Q155" i="13"/>
  <c r="Q156" i="13"/>
  <c r="Q157" i="13"/>
  <c r="Q158" i="13"/>
  <c r="Q159" i="13"/>
  <c r="Q160" i="13"/>
  <c r="V160" i="13" s="1"/>
  <c r="Q161" i="13"/>
  <c r="Q162" i="13"/>
  <c r="Q163" i="13"/>
  <c r="V163" i="13" s="1"/>
  <c r="Q164" i="13"/>
  <c r="Q165" i="13"/>
  <c r="Q166" i="13"/>
  <c r="V166" i="13" s="1"/>
  <c r="Q167" i="13"/>
  <c r="Q168" i="13"/>
  <c r="Q169" i="13"/>
  <c r="Q170" i="13"/>
  <c r="V170" i="13" s="1"/>
  <c r="Q171" i="13"/>
  <c r="Q172" i="13"/>
  <c r="V172" i="13" s="1"/>
  <c r="Q173" i="13"/>
  <c r="Q174" i="13"/>
  <c r="Q175" i="13"/>
  <c r="Q176" i="13"/>
  <c r="Q177" i="13"/>
  <c r="Q178" i="13"/>
  <c r="V178" i="13" s="1"/>
  <c r="Q179" i="13"/>
  <c r="Q180" i="13"/>
  <c r="Q181" i="13"/>
  <c r="V181" i="13" s="1"/>
  <c r="Q182" i="13"/>
  <c r="Q183" i="13"/>
  <c r="Q184" i="13"/>
  <c r="V184" i="13" s="1"/>
  <c r="Q185" i="13"/>
  <c r="Q186" i="13"/>
  <c r="Q187" i="13"/>
  <c r="Q188" i="13"/>
  <c r="V188" i="13" s="1"/>
  <c r="Q189" i="13"/>
  <c r="Q190" i="13"/>
  <c r="V190" i="13" s="1"/>
  <c r="Q191" i="13"/>
  <c r="Q192" i="13"/>
  <c r="Q193" i="13"/>
  <c r="Q194" i="13"/>
  <c r="Q195" i="13"/>
  <c r="Q196" i="13"/>
  <c r="V196" i="13" s="1"/>
  <c r="Q197" i="13"/>
  <c r="Q198" i="13"/>
  <c r="Q199" i="13"/>
  <c r="V199" i="13" s="1"/>
  <c r="Q200" i="13"/>
  <c r="Q201" i="13"/>
  <c r="Q202" i="13"/>
  <c r="V202" i="13" s="1"/>
  <c r="Q203" i="13"/>
  <c r="Q204" i="13"/>
  <c r="Q205" i="13"/>
  <c r="Q206" i="13"/>
  <c r="V206" i="13" s="1"/>
  <c r="Q207" i="13"/>
  <c r="Q208" i="13"/>
  <c r="V208" i="13" s="1"/>
  <c r="Q209" i="13"/>
  <c r="Q210" i="13"/>
  <c r="Q211" i="13"/>
  <c r="Q212" i="13"/>
  <c r="Q213" i="13"/>
  <c r="Q214" i="13"/>
  <c r="V214" i="13" s="1"/>
  <c r="Q215" i="13"/>
  <c r="Q216" i="13"/>
  <c r="Q217" i="13"/>
  <c r="V217" i="13" s="1"/>
  <c r="Q218" i="13"/>
  <c r="Q219" i="13"/>
  <c r="Q220" i="13"/>
  <c r="V220" i="13" s="1"/>
  <c r="Q221" i="13"/>
  <c r="Q222" i="13"/>
  <c r="Q223" i="13"/>
  <c r="Q224" i="13"/>
  <c r="V224" i="13" s="1"/>
  <c r="Q225" i="13"/>
  <c r="Q226" i="13"/>
  <c r="V226" i="13" s="1"/>
  <c r="Q227" i="13"/>
  <c r="Q228" i="13"/>
  <c r="Q229" i="13"/>
  <c r="Q230" i="13"/>
  <c r="Q231" i="13"/>
  <c r="Q232" i="13"/>
  <c r="V232" i="13" s="1"/>
  <c r="Q233" i="13"/>
  <c r="Q234" i="13"/>
  <c r="Q235" i="13"/>
  <c r="V235" i="13" s="1"/>
  <c r="Q236" i="13"/>
  <c r="Q237" i="13"/>
  <c r="Q238" i="13"/>
  <c r="V238" i="13" s="1"/>
  <c r="Q239" i="13"/>
  <c r="Q240" i="13"/>
  <c r="Q241" i="13"/>
  <c r="Q242" i="13"/>
  <c r="Q243" i="13"/>
  <c r="Q244" i="13"/>
  <c r="V244" i="13" s="1"/>
  <c r="Q245" i="13"/>
  <c r="Q246" i="13"/>
  <c r="Q247" i="13"/>
  <c r="Q248" i="13"/>
  <c r="Q249" i="13"/>
  <c r="Q250" i="13"/>
  <c r="V250" i="13" s="1"/>
  <c r="Q251" i="13"/>
  <c r="Q252" i="13"/>
  <c r="Q253" i="13"/>
  <c r="Q254" i="13"/>
  <c r="Q255" i="13"/>
  <c r="Q256" i="13"/>
  <c r="V256" i="13" s="1"/>
  <c r="Q257" i="13"/>
  <c r="Q258" i="13"/>
  <c r="Q259" i="13"/>
  <c r="Q260" i="13"/>
  <c r="Q261" i="13"/>
  <c r="Q262" i="13"/>
  <c r="V262" i="13" s="1"/>
  <c r="S16" i="13"/>
  <c r="T18" i="13"/>
  <c r="S21" i="13"/>
  <c r="T23" i="13"/>
  <c r="T25" i="13"/>
  <c r="S30" i="13"/>
  <c r="T30" i="13"/>
  <c r="V30" i="13"/>
  <c r="S31" i="13"/>
  <c r="T31" i="13"/>
  <c r="V31" i="13"/>
  <c r="S32" i="13"/>
  <c r="T32" i="13"/>
  <c r="V32" i="13"/>
  <c r="S33" i="13"/>
  <c r="T33" i="13"/>
  <c r="V33" i="13"/>
  <c r="S34" i="13"/>
  <c r="T34" i="13"/>
  <c r="S35" i="13"/>
  <c r="T35" i="13"/>
  <c r="V35" i="13"/>
  <c r="S36" i="13"/>
  <c r="T36" i="13"/>
  <c r="V36" i="13"/>
  <c r="S37" i="13"/>
  <c r="T37" i="13"/>
  <c r="S38" i="13"/>
  <c r="T38" i="13"/>
  <c r="V38" i="13"/>
  <c r="S39" i="13"/>
  <c r="T39" i="13"/>
  <c r="V39" i="13"/>
  <c r="S40" i="13"/>
  <c r="T40" i="13"/>
  <c r="S41" i="13"/>
  <c r="T41" i="13"/>
  <c r="V41" i="13"/>
  <c r="S42" i="13"/>
  <c r="T42" i="13"/>
  <c r="V42" i="13"/>
  <c r="S43" i="13"/>
  <c r="T43" i="13"/>
  <c r="V43" i="13"/>
  <c r="S44" i="13"/>
  <c r="T44" i="13"/>
  <c r="S45" i="13"/>
  <c r="T45" i="13"/>
  <c r="V45" i="13"/>
  <c r="S46" i="13"/>
  <c r="T46" i="13"/>
  <c r="S47" i="13"/>
  <c r="T47" i="13"/>
  <c r="V47" i="13"/>
  <c r="S48" i="13"/>
  <c r="T48" i="13"/>
  <c r="V48" i="13"/>
  <c r="S49" i="13"/>
  <c r="T49" i="13"/>
  <c r="V49" i="13"/>
  <c r="S50" i="13"/>
  <c r="T50" i="13"/>
  <c r="V50" i="13"/>
  <c r="S51" i="13"/>
  <c r="T51" i="13"/>
  <c r="V51" i="13"/>
  <c r="S52" i="13"/>
  <c r="T52" i="13"/>
  <c r="S53" i="13"/>
  <c r="T53" i="13"/>
  <c r="V53" i="13"/>
  <c r="S54" i="13"/>
  <c r="T54" i="13"/>
  <c r="V54" i="13"/>
  <c r="S55" i="13"/>
  <c r="T55" i="13"/>
  <c r="S56" i="13"/>
  <c r="T56" i="13"/>
  <c r="V56" i="13"/>
  <c r="S57" i="13"/>
  <c r="T57" i="13"/>
  <c r="V57" i="13"/>
  <c r="S58" i="13"/>
  <c r="T58" i="13"/>
  <c r="S59" i="13"/>
  <c r="T59" i="13"/>
  <c r="V59" i="13"/>
  <c r="S60" i="13"/>
  <c r="T60" i="13"/>
  <c r="V60" i="13"/>
  <c r="S61" i="13"/>
  <c r="T61" i="13"/>
  <c r="V61" i="13"/>
  <c r="S62" i="13"/>
  <c r="T62" i="13"/>
  <c r="S63" i="13"/>
  <c r="T63" i="13"/>
  <c r="V63" i="13"/>
  <c r="S64" i="13"/>
  <c r="T64" i="13"/>
  <c r="S65" i="13"/>
  <c r="T65" i="13"/>
  <c r="V65" i="13"/>
  <c r="S66" i="13"/>
  <c r="T66" i="13"/>
  <c r="V66" i="13"/>
  <c r="S67" i="13"/>
  <c r="T67" i="13"/>
  <c r="V67" i="13"/>
  <c r="S68" i="13"/>
  <c r="T68" i="13"/>
  <c r="V68" i="13"/>
  <c r="S69" i="13"/>
  <c r="T69" i="13"/>
  <c r="V69" i="13"/>
  <c r="S70" i="13"/>
  <c r="T70" i="13"/>
  <c r="S71" i="13"/>
  <c r="T71" i="13"/>
  <c r="V71" i="13"/>
  <c r="S72" i="13"/>
  <c r="T72" i="13"/>
  <c r="V72" i="13"/>
  <c r="S73" i="13"/>
  <c r="T73" i="13"/>
  <c r="S74" i="13"/>
  <c r="T74" i="13"/>
  <c r="V74" i="13"/>
  <c r="S75" i="13"/>
  <c r="T75" i="13"/>
  <c r="V75" i="13"/>
  <c r="S76" i="13"/>
  <c r="T76" i="13"/>
  <c r="S77" i="13"/>
  <c r="T77" i="13"/>
  <c r="V77" i="13"/>
  <c r="S78" i="13"/>
  <c r="T78" i="13"/>
  <c r="V78" i="13"/>
  <c r="S79" i="13"/>
  <c r="T79" i="13"/>
  <c r="V79" i="13"/>
  <c r="S80" i="13"/>
  <c r="T80" i="13"/>
  <c r="S81" i="13"/>
  <c r="T81" i="13"/>
  <c r="V81" i="13"/>
  <c r="S82" i="13"/>
  <c r="T82" i="13"/>
  <c r="S83" i="13"/>
  <c r="T83" i="13"/>
  <c r="V83" i="13"/>
  <c r="S84" i="13"/>
  <c r="T84" i="13"/>
  <c r="V84" i="13"/>
  <c r="S85" i="13"/>
  <c r="T85" i="13"/>
  <c r="V85" i="13"/>
  <c r="S86" i="13"/>
  <c r="T86" i="13"/>
  <c r="V86" i="13"/>
  <c r="S87" i="13"/>
  <c r="T87" i="13"/>
  <c r="V87" i="13"/>
  <c r="S88" i="13"/>
  <c r="T88" i="13"/>
  <c r="S89" i="13"/>
  <c r="T89" i="13"/>
  <c r="V89" i="13"/>
  <c r="S90" i="13"/>
  <c r="T90" i="13"/>
  <c r="V90" i="13"/>
  <c r="S91" i="13"/>
  <c r="T91" i="13"/>
  <c r="S92" i="13"/>
  <c r="T92" i="13"/>
  <c r="V92" i="13"/>
  <c r="S93" i="13"/>
  <c r="T93" i="13"/>
  <c r="V93" i="13"/>
  <c r="S94" i="13"/>
  <c r="T94" i="13"/>
  <c r="S95" i="13"/>
  <c r="T95" i="13"/>
  <c r="V95" i="13"/>
  <c r="S96" i="13"/>
  <c r="T96" i="13"/>
  <c r="V96" i="13"/>
  <c r="S97" i="13"/>
  <c r="T97" i="13"/>
  <c r="V97" i="13"/>
  <c r="S98" i="13"/>
  <c r="T98" i="13"/>
  <c r="S99" i="13"/>
  <c r="T99" i="13"/>
  <c r="V99" i="13"/>
  <c r="S100" i="13"/>
  <c r="T100" i="13"/>
  <c r="S101" i="13"/>
  <c r="T101" i="13"/>
  <c r="V101" i="13"/>
  <c r="S102" i="13"/>
  <c r="T102" i="13"/>
  <c r="V102" i="13"/>
  <c r="S103" i="13"/>
  <c r="T103" i="13"/>
  <c r="V103" i="13"/>
  <c r="S104" i="13"/>
  <c r="T104" i="13"/>
  <c r="V104" i="13"/>
  <c r="S105" i="13"/>
  <c r="T105" i="13"/>
  <c r="V105" i="13"/>
  <c r="S106" i="13"/>
  <c r="T106" i="13"/>
  <c r="S107" i="13"/>
  <c r="T107" i="13"/>
  <c r="V107" i="13"/>
  <c r="S108" i="13"/>
  <c r="T108" i="13"/>
  <c r="V108" i="13"/>
  <c r="S109" i="13"/>
  <c r="T109" i="13"/>
  <c r="S110" i="13"/>
  <c r="T110" i="13"/>
  <c r="V110" i="13"/>
  <c r="S111" i="13"/>
  <c r="T111" i="13"/>
  <c r="V111" i="13"/>
  <c r="S112" i="13"/>
  <c r="T112" i="13"/>
  <c r="S113" i="13"/>
  <c r="T113" i="13"/>
  <c r="V113" i="13"/>
  <c r="S114" i="13"/>
  <c r="T114" i="13"/>
  <c r="V114" i="13"/>
  <c r="S115" i="13"/>
  <c r="T115" i="13"/>
  <c r="V115" i="13"/>
  <c r="S116" i="13"/>
  <c r="T116" i="13"/>
  <c r="S117" i="13"/>
  <c r="T117" i="13"/>
  <c r="V117" i="13"/>
  <c r="S118" i="13"/>
  <c r="T118" i="13"/>
  <c r="S119" i="13"/>
  <c r="T119" i="13"/>
  <c r="V119" i="13"/>
  <c r="S120" i="13"/>
  <c r="T120" i="13"/>
  <c r="V120" i="13"/>
  <c r="S121" i="13"/>
  <c r="T121" i="13"/>
  <c r="V121" i="13"/>
  <c r="S122" i="13"/>
  <c r="T122" i="13"/>
  <c r="V122" i="13"/>
  <c r="S123" i="13"/>
  <c r="T123" i="13"/>
  <c r="V123" i="13"/>
  <c r="S124" i="13"/>
  <c r="T124" i="13"/>
  <c r="S125" i="13"/>
  <c r="T125" i="13"/>
  <c r="V125" i="13"/>
  <c r="S126" i="13"/>
  <c r="T126" i="13"/>
  <c r="V126" i="13"/>
  <c r="S127" i="13"/>
  <c r="T127" i="13"/>
  <c r="S128" i="13"/>
  <c r="T128" i="13"/>
  <c r="V128" i="13"/>
  <c r="S129" i="13"/>
  <c r="T129" i="13"/>
  <c r="V129" i="13"/>
  <c r="S130" i="13"/>
  <c r="T130" i="13"/>
  <c r="S131" i="13"/>
  <c r="T131" i="13"/>
  <c r="V131" i="13"/>
  <c r="S132" i="13"/>
  <c r="T132" i="13"/>
  <c r="V132" i="13"/>
  <c r="S133" i="13"/>
  <c r="T133" i="13"/>
  <c r="V133" i="13"/>
  <c r="S134" i="13"/>
  <c r="T134" i="13"/>
  <c r="S135" i="13"/>
  <c r="T135" i="13"/>
  <c r="V135" i="13"/>
  <c r="S136" i="13"/>
  <c r="T136" i="13"/>
  <c r="S137" i="13"/>
  <c r="T137" i="13"/>
  <c r="V137" i="13"/>
  <c r="S138" i="13"/>
  <c r="T138" i="13"/>
  <c r="V138" i="13"/>
  <c r="S139" i="13"/>
  <c r="T139" i="13"/>
  <c r="V139" i="13"/>
  <c r="S140" i="13"/>
  <c r="T140" i="13"/>
  <c r="V140" i="13"/>
  <c r="S141" i="13"/>
  <c r="T141" i="13"/>
  <c r="V141" i="13"/>
  <c r="S142" i="13"/>
  <c r="T142" i="13"/>
  <c r="S143" i="13"/>
  <c r="T143" i="13"/>
  <c r="V143" i="13"/>
  <c r="S144" i="13"/>
  <c r="T144" i="13"/>
  <c r="V144" i="13"/>
  <c r="S145" i="13"/>
  <c r="T145" i="13"/>
  <c r="S146" i="13"/>
  <c r="T146" i="13"/>
  <c r="V146" i="13"/>
  <c r="S147" i="13"/>
  <c r="T147" i="13"/>
  <c r="V147" i="13"/>
  <c r="S148" i="13"/>
  <c r="T148" i="13"/>
  <c r="S149" i="13"/>
  <c r="T149" i="13"/>
  <c r="V149" i="13"/>
  <c r="S150" i="13"/>
  <c r="T150" i="13"/>
  <c r="V150" i="13"/>
  <c r="S151" i="13"/>
  <c r="T151" i="13"/>
  <c r="V151" i="13"/>
  <c r="S152" i="13"/>
  <c r="T152" i="13"/>
  <c r="S153" i="13"/>
  <c r="T153" i="13"/>
  <c r="V153" i="13"/>
  <c r="S154" i="13"/>
  <c r="T154" i="13"/>
  <c r="S155" i="13"/>
  <c r="T155" i="13"/>
  <c r="V155" i="13"/>
  <c r="S156" i="13"/>
  <c r="T156" i="13"/>
  <c r="V156" i="13"/>
  <c r="S157" i="13"/>
  <c r="T157" i="13"/>
  <c r="V157" i="13"/>
  <c r="S158" i="13"/>
  <c r="T158" i="13"/>
  <c r="V158" i="13"/>
  <c r="S159" i="13"/>
  <c r="T159" i="13"/>
  <c r="V159" i="13"/>
  <c r="S160" i="13"/>
  <c r="T160" i="13"/>
  <c r="S161" i="13"/>
  <c r="T161" i="13"/>
  <c r="V161" i="13"/>
  <c r="S162" i="13"/>
  <c r="T162" i="13"/>
  <c r="V162" i="13"/>
  <c r="S163" i="13"/>
  <c r="T163" i="13"/>
  <c r="S164" i="13"/>
  <c r="T164" i="13"/>
  <c r="V164" i="13"/>
  <c r="S165" i="13"/>
  <c r="T165" i="13"/>
  <c r="V165" i="13"/>
  <c r="S166" i="13"/>
  <c r="T166" i="13"/>
  <c r="S167" i="13"/>
  <c r="T167" i="13"/>
  <c r="V167" i="13"/>
  <c r="S168" i="13"/>
  <c r="T168" i="13"/>
  <c r="V168" i="13"/>
  <c r="S169" i="13"/>
  <c r="T169" i="13"/>
  <c r="V169" i="13"/>
  <c r="S170" i="13"/>
  <c r="T170" i="13"/>
  <c r="S171" i="13"/>
  <c r="T171" i="13"/>
  <c r="V171" i="13"/>
  <c r="S172" i="13"/>
  <c r="T172" i="13"/>
  <c r="S173" i="13"/>
  <c r="T173" i="13"/>
  <c r="V173" i="13"/>
  <c r="S174" i="13"/>
  <c r="T174" i="13"/>
  <c r="V174" i="13"/>
  <c r="S175" i="13"/>
  <c r="T175" i="13"/>
  <c r="V175" i="13"/>
  <c r="S176" i="13"/>
  <c r="T176" i="13"/>
  <c r="V176" i="13"/>
  <c r="S177" i="13"/>
  <c r="T177" i="13"/>
  <c r="V177" i="13"/>
  <c r="S178" i="13"/>
  <c r="T178" i="13"/>
  <c r="S179" i="13"/>
  <c r="T179" i="13"/>
  <c r="V179" i="13"/>
  <c r="S180" i="13"/>
  <c r="T180" i="13"/>
  <c r="V180" i="13"/>
  <c r="S181" i="13"/>
  <c r="T181" i="13"/>
  <c r="S182" i="13"/>
  <c r="T182" i="13"/>
  <c r="V182" i="13"/>
  <c r="S183" i="13"/>
  <c r="T183" i="13"/>
  <c r="V183" i="13"/>
  <c r="S184" i="13"/>
  <c r="T184" i="13"/>
  <c r="S185" i="13"/>
  <c r="T185" i="13"/>
  <c r="V185" i="13"/>
  <c r="S186" i="13"/>
  <c r="T186" i="13"/>
  <c r="V186" i="13"/>
  <c r="S187" i="13"/>
  <c r="T187" i="13"/>
  <c r="V187" i="13"/>
  <c r="S188" i="13"/>
  <c r="T188" i="13"/>
  <c r="S189" i="13"/>
  <c r="T189" i="13"/>
  <c r="V189" i="13"/>
  <c r="S190" i="13"/>
  <c r="T190" i="13"/>
  <c r="S191" i="13"/>
  <c r="T191" i="13"/>
  <c r="V191" i="13"/>
  <c r="S192" i="13"/>
  <c r="T192" i="13"/>
  <c r="V192" i="13"/>
  <c r="S193" i="13"/>
  <c r="T193" i="13"/>
  <c r="V193" i="13"/>
  <c r="S194" i="13"/>
  <c r="T194" i="13"/>
  <c r="V194" i="13"/>
  <c r="S195" i="13"/>
  <c r="T195" i="13"/>
  <c r="V195" i="13"/>
  <c r="S196" i="13"/>
  <c r="T196" i="13"/>
  <c r="S197" i="13"/>
  <c r="T197" i="13"/>
  <c r="V197" i="13"/>
  <c r="S198" i="13"/>
  <c r="T198" i="13"/>
  <c r="V198" i="13"/>
  <c r="S199" i="13"/>
  <c r="T199" i="13"/>
  <c r="S200" i="13"/>
  <c r="T200" i="13"/>
  <c r="V200" i="13"/>
  <c r="S201" i="13"/>
  <c r="T201" i="13"/>
  <c r="V201" i="13"/>
  <c r="S202" i="13"/>
  <c r="T202" i="13"/>
  <c r="S203" i="13"/>
  <c r="T203" i="13"/>
  <c r="V203" i="13"/>
  <c r="S204" i="13"/>
  <c r="T204" i="13"/>
  <c r="V204" i="13"/>
  <c r="S205" i="13"/>
  <c r="T205" i="13"/>
  <c r="V205" i="13"/>
  <c r="S206" i="13"/>
  <c r="T206" i="13"/>
  <c r="S207" i="13"/>
  <c r="T207" i="13"/>
  <c r="V207" i="13"/>
  <c r="S208" i="13"/>
  <c r="T208" i="13"/>
  <c r="S209" i="13"/>
  <c r="T209" i="13"/>
  <c r="V209" i="13"/>
  <c r="S210" i="13"/>
  <c r="T210" i="13"/>
  <c r="V210" i="13"/>
  <c r="S211" i="13"/>
  <c r="T211" i="13"/>
  <c r="V211" i="13"/>
  <c r="S212" i="13"/>
  <c r="T212" i="13"/>
  <c r="V212" i="13"/>
  <c r="S213" i="13"/>
  <c r="T213" i="13"/>
  <c r="V213" i="13"/>
  <c r="S214" i="13"/>
  <c r="T214" i="13"/>
  <c r="S215" i="13"/>
  <c r="T215" i="13"/>
  <c r="V215" i="13"/>
  <c r="S216" i="13"/>
  <c r="T216" i="13"/>
  <c r="V216" i="13"/>
  <c r="S217" i="13"/>
  <c r="T217" i="13"/>
  <c r="S218" i="13"/>
  <c r="T218" i="13"/>
  <c r="V218" i="13"/>
  <c r="S219" i="13"/>
  <c r="T219" i="13"/>
  <c r="V219" i="13"/>
  <c r="S220" i="13"/>
  <c r="T220" i="13"/>
  <c r="S221" i="13"/>
  <c r="T221" i="13"/>
  <c r="V221" i="13"/>
  <c r="S222" i="13"/>
  <c r="T222" i="13"/>
  <c r="V222" i="13"/>
  <c r="S223" i="13"/>
  <c r="T223" i="13"/>
  <c r="V223" i="13"/>
  <c r="S224" i="13"/>
  <c r="T224" i="13"/>
  <c r="S225" i="13"/>
  <c r="T225" i="13"/>
  <c r="V225" i="13"/>
  <c r="S226" i="13"/>
  <c r="T226" i="13"/>
  <c r="S227" i="13"/>
  <c r="T227" i="13"/>
  <c r="V227" i="13"/>
  <c r="S228" i="13"/>
  <c r="T228" i="13"/>
  <c r="V228" i="13"/>
  <c r="S229" i="13"/>
  <c r="T229" i="13"/>
  <c r="V229" i="13"/>
  <c r="S230" i="13"/>
  <c r="T230" i="13"/>
  <c r="V230" i="13"/>
  <c r="S231" i="13"/>
  <c r="T231" i="13"/>
  <c r="V231" i="13"/>
  <c r="S232" i="13"/>
  <c r="T232" i="13"/>
  <c r="S233" i="13"/>
  <c r="T233" i="13"/>
  <c r="V233" i="13"/>
  <c r="S234" i="13"/>
  <c r="T234" i="13"/>
  <c r="V234" i="13"/>
  <c r="S235" i="13"/>
  <c r="T235" i="13"/>
  <c r="S236" i="13"/>
  <c r="T236" i="13"/>
  <c r="V236" i="13"/>
  <c r="S237" i="13"/>
  <c r="T237" i="13"/>
  <c r="V237" i="13"/>
  <c r="S238" i="13"/>
  <c r="T238" i="13"/>
  <c r="S239" i="13"/>
  <c r="T239" i="13"/>
  <c r="V239" i="13"/>
  <c r="S240" i="13"/>
  <c r="T240" i="13"/>
  <c r="V240" i="13"/>
  <c r="S241" i="13"/>
  <c r="T241" i="13"/>
  <c r="V241" i="13"/>
  <c r="S242" i="13"/>
  <c r="T242" i="13"/>
  <c r="V242" i="13"/>
  <c r="S243" i="13"/>
  <c r="T243" i="13"/>
  <c r="V243" i="13"/>
  <c r="S244" i="13"/>
  <c r="T244" i="13"/>
  <c r="S245" i="13"/>
  <c r="T245" i="13"/>
  <c r="V245" i="13"/>
  <c r="S246" i="13"/>
  <c r="T246" i="13"/>
  <c r="V246" i="13"/>
  <c r="S247" i="13"/>
  <c r="T247" i="13"/>
  <c r="V247" i="13"/>
  <c r="S248" i="13"/>
  <c r="T248" i="13"/>
  <c r="V248" i="13"/>
  <c r="S249" i="13"/>
  <c r="T249" i="13"/>
  <c r="V249" i="13"/>
  <c r="S250" i="13"/>
  <c r="T250" i="13"/>
  <c r="S251" i="13"/>
  <c r="T251" i="13"/>
  <c r="V251" i="13"/>
  <c r="S252" i="13"/>
  <c r="T252" i="13"/>
  <c r="V252" i="13"/>
  <c r="S253" i="13"/>
  <c r="T253" i="13"/>
  <c r="V253" i="13"/>
  <c r="S254" i="13"/>
  <c r="T254" i="13"/>
  <c r="V254" i="13"/>
  <c r="S255" i="13"/>
  <c r="T255" i="13"/>
  <c r="V255" i="13"/>
  <c r="S256" i="13"/>
  <c r="T256" i="13"/>
  <c r="S257" i="13"/>
  <c r="T257" i="13"/>
  <c r="V257" i="13"/>
  <c r="S258" i="13"/>
  <c r="T258" i="13"/>
  <c r="V258" i="13"/>
  <c r="S259" i="13"/>
  <c r="T259" i="13"/>
  <c r="V259" i="13"/>
  <c r="S260" i="13"/>
  <c r="T260" i="13"/>
  <c r="V260" i="13"/>
  <c r="S261" i="13"/>
  <c r="T261" i="13"/>
  <c r="D263" i="13"/>
  <c r="E263" i="13"/>
  <c r="F263" i="13"/>
  <c r="G263" i="13"/>
  <c r="H263" i="13"/>
  <c r="I263" i="13"/>
  <c r="J263" i="13"/>
  <c r="K263" i="13"/>
  <c r="L263" i="13"/>
  <c r="M263" i="13"/>
  <c r="N263" i="13"/>
  <c r="O263" i="13"/>
  <c r="P263" i="13"/>
  <c r="D263" i="7"/>
  <c r="E263" i="7"/>
  <c r="F263" i="7"/>
  <c r="G263" i="7"/>
  <c r="H263" i="7"/>
  <c r="I263" i="7"/>
  <c r="J263" i="7"/>
  <c r="K263" i="7"/>
  <c r="L263" i="7"/>
  <c r="M263" i="7"/>
  <c r="N263" i="7"/>
  <c r="O263" i="7"/>
  <c r="C13" i="13"/>
  <c r="W13" i="13" s="1"/>
  <c r="C14" i="13"/>
  <c r="W14" i="13" s="1"/>
  <c r="C15" i="13"/>
  <c r="W15" i="13" s="1"/>
  <c r="C16" i="13"/>
  <c r="W16" i="13" s="1"/>
  <c r="C17" i="13"/>
  <c r="W17" i="13" s="1"/>
  <c r="C18" i="13"/>
  <c r="W18" i="13" s="1"/>
  <c r="C19" i="13"/>
  <c r="W19" i="13" s="1"/>
  <c r="C20" i="13"/>
  <c r="W20" i="13" s="1"/>
  <c r="C21" i="13"/>
  <c r="W21" i="13" s="1"/>
  <c r="C22" i="13"/>
  <c r="W22" i="13" s="1"/>
  <c r="C23" i="13"/>
  <c r="W23" i="13" s="1"/>
  <c r="C24" i="13"/>
  <c r="W24" i="13" s="1"/>
  <c r="C25" i="13"/>
  <c r="W25" i="13" s="1"/>
  <c r="C26" i="13"/>
  <c r="W26" i="13" s="1"/>
  <c r="C27" i="13"/>
  <c r="W27" i="13" s="1"/>
  <c r="C28" i="13"/>
  <c r="W28" i="13" s="1"/>
  <c r="C29" i="13"/>
  <c r="W29" i="13" s="1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12" i="13"/>
  <c r="S12" i="7"/>
  <c r="R12" i="7"/>
  <c r="Q12" i="7"/>
  <c r="S28" i="13" l="1"/>
  <c r="T21" i="13"/>
  <c r="S19" i="13"/>
  <c r="T16" i="13"/>
  <c r="R16" i="13" s="1"/>
  <c r="T14" i="13"/>
  <c r="Q27" i="13"/>
  <c r="V27" i="13" s="1"/>
  <c r="Q21" i="13"/>
  <c r="V21" i="13" s="1"/>
  <c r="Q15" i="13"/>
  <c r="V15" i="13" s="1"/>
  <c r="T27" i="13"/>
  <c r="S25" i="13"/>
  <c r="S23" i="13"/>
  <c r="S18" i="13"/>
  <c r="Q25" i="13"/>
  <c r="V25" i="13" s="1"/>
  <c r="Q19" i="13"/>
  <c r="V19" i="13" s="1"/>
  <c r="Q13" i="13"/>
  <c r="V13" i="13" s="1"/>
  <c r="R13" i="13" s="1"/>
  <c r="Q26" i="13"/>
  <c r="V26" i="13" s="1"/>
  <c r="T29" i="13"/>
  <c r="S27" i="13"/>
  <c r="T22" i="13"/>
  <c r="T20" i="13"/>
  <c r="T15" i="13"/>
  <c r="T13" i="13"/>
  <c r="Q24" i="13"/>
  <c r="V24" i="13" s="1"/>
  <c r="Q18" i="13"/>
  <c r="V18" i="13" s="1"/>
  <c r="Q14" i="13"/>
  <c r="V14" i="13" s="1"/>
  <c r="R14" i="13" s="1"/>
  <c r="Q12" i="13"/>
  <c r="V12" i="13" s="1"/>
  <c r="W12" i="13"/>
  <c r="S29" i="13"/>
  <c r="T26" i="13"/>
  <c r="T24" i="13"/>
  <c r="S22" i="13"/>
  <c r="S20" i="13"/>
  <c r="T17" i="13"/>
  <c r="S15" i="13"/>
  <c r="S13" i="13"/>
  <c r="Q29" i="13"/>
  <c r="V29" i="13" s="1"/>
  <c r="Q23" i="13"/>
  <c r="V23" i="13" s="1"/>
  <c r="Q17" i="13"/>
  <c r="V17" i="13" s="1"/>
  <c r="S14" i="13"/>
  <c r="Q20" i="13"/>
  <c r="V20" i="13" s="1"/>
  <c r="T28" i="13"/>
  <c r="S26" i="13"/>
  <c r="S24" i="13"/>
  <c r="T19" i="13"/>
  <c r="S17" i="13"/>
  <c r="Q28" i="13"/>
  <c r="V28" i="13" s="1"/>
  <c r="Q22" i="13"/>
  <c r="V22" i="13" s="1"/>
  <c r="Q16" i="13"/>
  <c r="V16" i="13" s="1"/>
  <c r="U263" i="14"/>
  <c r="U1" i="14" s="1"/>
  <c r="U263" i="13"/>
  <c r="S263" i="7"/>
  <c r="S12" i="13"/>
  <c r="C263" i="13"/>
  <c r="W263" i="13" s="1"/>
  <c r="T12" i="13"/>
  <c r="R12" i="13" l="1"/>
  <c r="Q263" i="13"/>
  <c r="V263" i="13" s="1"/>
  <c r="T263" i="13"/>
  <c r="S263" i="13"/>
  <c r="Q13" i="7"/>
  <c r="R13" i="7"/>
  <c r="S13" i="7"/>
  <c r="S14" i="7"/>
  <c r="R15" i="7"/>
  <c r="S15" i="7"/>
  <c r="S16" i="7"/>
  <c r="S17" i="7"/>
  <c r="Q18" i="7"/>
  <c r="P18" i="7" s="1"/>
  <c r="R18" i="7"/>
  <c r="S18" i="7"/>
  <c r="Q19" i="7"/>
  <c r="P19" i="7" s="1"/>
  <c r="R19" i="7"/>
  <c r="S19" i="7"/>
  <c r="Q20" i="7"/>
  <c r="P20" i="7" s="1"/>
  <c r="R20" i="7"/>
  <c r="S20" i="7"/>
  <c r="Q21" i="7"/>
  <c r="P21" i="7" s="1"/>
  <c r="R21" i="7"/>
  <c r="S21" i="7"/>
  <c r="Q22" i="7"/>
  <c r="P22" i="7" s="1"/>
  <c r="R22" i="7"/>
  <c r="S22" i="7"/>
  <c r="Q23" i="7"/>
  <c r="P23" i="7" s="1"/>
  <c r="R23" i="7"/>
  <c r="S23" i="7"/>
  <c r="Q24" i="7"/>
  <c r="P24" i="7" s="1"/>
  <c r="R24" i="7"/>
  <c r="S24" i="7"/>
  <c r="Q25" i="7"/>
  <c r="P25" i="7" s="1"/>
  <c r="R25" i="7"/>
  <c r="S25" i="7"/>
  <c r="Q26" i="7"/>
  <c r="P26" i="7" s="1"/>
  <c r="R26" i="7"/>
  <c r="S26" i="7"/>
  <c r="Q27" i="7"/>
  <c r="P27" i="7" s="1"/>
  <c r="R27" i="7"/>
  <c r="S27" i="7"/>
  <c r="Q28" i="7"/>
  <c r="P28" i="7" s="1"/>
  <c r="R28" i="7"/>
  <c r="S28" i="7"/>
  <c r="Q29" i="7"/>
  <c r="P29" i="7" s="1"/>
  <c r="R29" i="7"/>
  <c r="S29" i="7"/>
  <c r="Q30" i="7"/>
  <c r="P30" i="7" s="1"/>
  <c r="R30" i="7"/>
  <c r="S30" i="7"/>
  <c r="Q31" i="7"/>
  <c r="P31" i="7" s="1"/>
  <c r="R31" i="7"/>
  <c r="S31" i="7"/>
  <c r="Q32" i="7"/>
  <c r="P32" i="7" s="1"/>
  <c r="R32" i="7"/>
  <c r="S32" i="7"/>
  <c r="Q33" i="7"/>
  <c r="P33" i="7" s="1"/>
  <c r="R33" i="7"/>
  <c r="S33" i="7"/>
  <c r="Q34" i="7"/>
  <c r="P34" i="7" s="1"/>
  <c r="R34" i="7"/>
  <c r="S34" i="7"/>
  <c r="Q35" i="7"/>
  <c r="P35" i="7" s="1"/>
  <c r="R35" i="7"/>
  <c r="S35" i="7"/>
  <c r="Q36" i="7"/>
  <c r="P36" i="7" s="1"/>
  <c r="R36" i="7"/>
  <c r="S36" i="7"/>
  <c r="Q37" i="7"/>
  <c r="P37" i="7" s="1"/>
  <c r="R37" i="7"/>
  <c r="S37" i="7"/>
  <c r="Q38" i="7"/>
  <c r="P38" i="7" s="1"/>
  <c r="R38" i="7"/>
  <c r="S38" i="7"/>
  <c r="Q39" i="7"/>
  <c r="P39" i="7" s="1"/>
  <c r="R39" i="7"/>
  <c r="S39" i="7"/>
  <c r="Q40" i="7"/>
  <c r="P40" i="7" s="1"/>
  <c r="R40" i="7"/>
  <c r="S40" i="7"/>
  <c r="Q41" i="7"/>
  <c r="P41" i="7" s="1"/>
  <c r="R41" i="7"/>
  <c r="S41" i="7"/>
  <c r="Q42" i="7"/>
  <c r="P42" i="7" s="1"/>
  <c r="R42" i="7"/>
  <c r="S42" i="7"/>
  <c r="Q43" i="7"/>
  <c r="P43" i="7" s="1"/>
  <c r="R43" i="7"/>
  <c r="S43" i="7"/>
  <c r="Q44" i="7"/>
  <c r="P44" i="7" s="1"/>
  <c r="R44" i="7"/>
  <c r="S44" i="7"/>
  <c r="Q45" i="7"/>
  <c r="P45" i="7" s="1"/>
  <c r="R45" i="7"/>
  <c r="S45" i="7"/>
  <c r="Q46" i="7"/>
  <c r="P46" i="7" s="1"/>
  <c r="R46" i="7"/>
  <c r="S46" i="7"/>
  <c r="Q47" i="7"/>
  <c r="P47" i="7" s="1"/>
  <c r="R47" i="7"/>
  <c r="S47" i="7"/>
  <c r="Q48" i="7"/>
  <c r="P48" i="7" s="1"/>
  <c r="R48" i="7"/>
  <c r="S48" i="7"/>
  <c r="Q49" i="7"/>
  <c r="P49" i="7" s="1"/>
  <c r="R49" i="7"/>
  <c r="S49" i="7"/>
  <c r="Q50" i="7"/>
  <c r="P50" i="7" s="1"/>
  <c r="R50" i="7"/>
  <c r="S50" i="7"/>
  <c r="Q51" i="7"/>
  <c r="P51" i="7" s="1"/>
  <c r="R51" i="7"/>
  <c r="S51" i="7"/>
  <c r="Q52" i="7"/>
  <c r="P52" i="7" s="1"/>
  <c r="R52" i="7"/>
  <c r="S52" i="7"/>
  <c r="Q53" i="7"/>
  <c r="P53" i="7" s="1"/>
  <c r="R53" i="7"/>
  <c r="S53" i="7"/>
  <c r="Q54" i="7"/>
  <c r="P54" i="7" s="1"/>
  <c r="R54" i="7"/>
  <c r="S54" i="7"/>
  <c r="Q55" i="7"/>
  <c r="P55" i="7" s="1"/>
  <c r="R55" i="7"/>
  <c r="S55" i="7"/>
  <c r="Q56" i="7"/>
  <c r="P56" i="7" s="1"/>
  <c r="R56" i="7"/>
  <c r="S56" i="7"/>
  <c r="Q57" i="7"/>
  <c r="P57" i="7" s="1"/>
  <c r="R57" i="7"/>
  <c r="S57" i="7"/>
  <c r="Q58" i="7"/>
  <c r="P58" i="7" s="1"/>
  <c r="R58" i="7"/>
  <c r="S58" i="7"/>
  <c r="Q59" i="7"/>
  <c r="P59" i="7" s="1"/>
  <c r="R59" i="7"/>
  <c r="S59" i="7"/>
  <c r="Q60" i="7"/>
  <c r="P60" i="7" s="1"/>
  <c r="R60" i="7"/>
  <c r="S60" i="7"/>
  <c r="Q61" i="7"/>
  <c r="P61" i="7" s="1"/>
  <c r="R61" i="7"/>
  <c r="S61" i="7"/>
  <c r="Q62" i="7"/>
  <c r="P62" i="7" s="1"/>
  <c r="R62" i="7"/>
  <c r="S62" i="7"/>
  <c r="Q63" i="7"/>
  <c r="P63" i="7" s="1"/>
  <c r="R63" i="7"/>
  <c r="S63" i="7"/>
  <c r="Q64" i="7"/>
  <c r="P64" i="7" s="1"/>
  <c r="R64" i="7"/>
  <c r="S64" i="7"/>
  <c r="Q65" i="7"/>
  <c r="P65" i="7" s="1"/>
  <c r="R65" i="7"/>
  <c r="S65" i="7"/>
  <c r="Q66" i="7"/>
  <c r="P66" i="7" s="1"/>
  <c r="R66" i="7"/>
  <c r="S66" i="7"/>
  <c r="Q67" i="7"/>
  <c r="P67" i="7" s="1"/>
  <c r="R67" i="7"/>
  <c r="S67" i="7"/>
  <c r="Q68" i="7"/>
  <c r="P68" i="7" s="1"/>
  <c r="R68" i="7"/>
  <c r="S68" i="7"/>
  <c r="Q69" i="7"/>
  <c r="P69" i="7" s="1"/>
  <c r="R69" i="7"/>
  <c r="S69" i="7"/>
  <c r="Q70" i="7"/>
  <c r="P70" i="7" s="1"/>
  <c r="R70" i="7"/>
  <c r="S70" i="7"/>
  <c r="Q71" i="7"/>
  <c r="P71" i="7" s="1"/>
  <c r="R71" i="7"/>
  <c r="S71" i="7"/>
  <c r="Q72" i="7"/>
  <c r="P72" i="7" s="1"/>
  <c r="R72" i="7"/>
  <c r="S72" i="7"/>
  <c r="Q73" i="7"/>
  <c r="P73" i="7" s="1"/>
  <c r="R73" i="7"/>
  <c r="S73" i="7"/>
  <c r="Q74" i="7"/>
  <c r="P74" i="7" s="1"/>
  <c r="R74" i="7"/>
  <c r="S74" i="7"/>
  <c r="Q75" i="7"/>
  <c r="P75" i="7" s="1"/>
  <c r="R75" i="7"/>
  <c r="S75" i="7"/>
  <c r="Q76" i="7"/>
  <c r="P76" i="7" s="1"/>
  <c r="R76" i="7"/>
  <c r="S76" i="7"/>
  <c r="Q77" i="7"/>
  <c r="P77" i="7" s="1"/>
  <c r="R77" i="7"/>
  <c r="S77" i="7"/>
  <c r="Q78" i="7"/>
  <c r="P78" i="7" s="1"/>
  <c r="R78" i="7"/>
  <c r="S78" i="7"/>
  <c r="Q79" i="7"/>
  <c r="P79" i="7" s="1"/>
  <c r="R79" i="7"/>
  <c r="S79" i="7"/>
  <c r="Q80" i="7"/>
  <c r="P80" i="7" s="1"/>
  <c r="R80" i="7"/>
  <c r="S80" i="7"/>
  <c r="Q81" i="7"/>
  <c r="P81" i="7" s="1"/>
  <c r="R81" i="7"/>
  <c r="S81" i="7"/>
  <c r="Q82" i="7"/>
  <c r="P82" i="7" s="1"/>
  <c r="R82" i="7"/>
  <c r="S82" i="7"/>
  <c r="Q83" i="7"/>
  <c r="P83" i="7" s="1"/>
  <c r="R83" i="7"/>
  <c r="S83" i="7"/>
  <c r="Q84" i="7"/>
  <c r="P84" i="7" s="1"/>
  <c r="R84" i="7"/>
  <c r="S84" i="7"/>
  <c r="Q85" i="7"/>
  <c r="P85" i="7" s="1"/>
  <c r="R85" i="7"/>
  <c r="S85" i="7"/>
  <c r="Q86" i="7"/>
  <c r="P86" i="7" s="1"/>
  <c r="R86" i="7"/>
  <c r="S86" i="7"/>
  <c r="Q87" i="7"/>
  <c r="P87" i="7" s="1"/>
  <c r="R87" i="7"/>
  <c r="S87" i="7"/>
  <c r="Q88" i="7"/>
  <c r="P88" i="7" s="1"/>
  <c r="R88" i="7"/>
  <c r="S88" i="7"/>
  <c r="Q89" i="7"/>
  <c r="P89" i="7" s="1"/>
  <c r="R89" i="7"/>
  <c r="S89" i="7"/>
  <c r="Q90" i="7"/>
  <c r="P90" i="7" s="1"/>
  <c r="R90" i="7"/>
  <c r="S90" i="7"/>
  <c r="Q91" i="7"/>
  <c r="P91" i="7" s="1"/>
  <c r="R91" i="7"/>
  <c r="S91" i="7"/>
  <c r="Q92" i="7"/>
  <c r="P92" i="7" s="1"/>
  <c r="R92" i="7"/>
  <c r="S92" i="7"/>
  <c r="Q93" i="7"/>
  <c r="P93" i="7" s="1"/>
  <c r="R93" i="7"/>
  <c r="S93" i="7"/>
  <c r="Q94" i="7"/>
  <c r="P94" i="7" s="1"/>
  <c r="R94" i="7"/>
  <c r="S94" i="7"/>
  <c r="Q95" i="7"/>
  <c r="P95" i="7" s="1"/>
  <c r="R95" i="7"/>
  <c r="S95" i="7"/>
  <c r="Q96" i="7"/>
  <c r="P96" i="7" s="1"/>
  <c r="R96" i="7"/>
  <c r="S96" i="7"/>
  <c r="Q97" i="7"/>
  <c r="P97" i="7" s="1"/>
  <c r="R97" i="7"/>
  <c r="S97" i="7"/>
  <c r="Q98" i="7"/>
  <c r="P98" i="7" s="1"/>
  <c r="R98" i="7"/>
  <c r="S98" i="7"/>
  <c r="Q99" i="7"/>
  <c r="P99" i="7" s="1"/>
  <c r="R99" i="7"/>
  <c r="S99" i="7"/>
  <c r="Q100" i="7"/>
  <c r="P100" i="7" s="1"/>
  <c r="R100" i="7"/>
  <c r="S100" i="7"/>
  <c r="Q101" i="7"/>
  <c r="P101" i="7" s="1"/>
  <c r="R101" i="7"/>
  <c r="S101" i="7"/>
  <c r="Q102" i="7"/>
  <c r="P102" i="7" s="1"/>
  <c r="R102" i="7"/>
  <c r="S102" i="7"/>
  <c r="Q103" i="7"/>
  <c r="P103" i="7" s="1"/>
  <c r="R103" i="7"/>
  <c r="S103" i="7"/>
  <c r="Q104" i="7"/>
  <c r="P104" i="7" s="1"/>
  <c r="R104" i="7"/>
  <c r="S104" i="7"/>
  <c r="Q105" i="7"/>
  <c r="P105" i="7" s="1"/>
  <c r="R105" i="7"/>
  <c r="S105" i="7"/>
  <c r="Q106" i="7"/>
  <c r="P106" i="7" s="1"/>
  <c r="R106" i="7"/>
  <c r="S106" i="7"/>
  <c r="Q107" i="7"/>
  <c r="P107" i="7" s="1"/>
  <c r="R107" i="7"/>
  <c r="S107" i="7"/>
  <c r="Q108" i="7"/>
  <c r="P108" i="7" s="1"/>
  <c r="R108" i="7"/>
  <c r="S108" i="7"/>
  <c r="Q109" i="7"/>
  <c r="P109" i="7" s="1"/>
  <c r="R109" i="7"/>
  <c r="S109" i="7"/>
  <c r="Q110" i="7"/>
  <c r="P110" i="7" s="1"/>
  <c r="R110" i="7"/>
  <c r="S110" i="7"/>
  <c r="Q111" i="7"/>
  <c r="P111" i="7" s="1"/>
  <c r="R111" i="7"/>
  <c r="S111" i="7"/>
  <c r="Q112" i="7"/>
  <c r="P112" i="7" s="1"/>
  <c r="R112" i="7"/>
  <c r="S112" i="7"/>
  <c r="Q113" i="7"/>
  <c r="P113" i="7" s="1"/>
  <c r="R113" i="7"/>
  <c r="S113" i="7"/>
  <c r="Q114" i="7"/>
  <c r="P114" i="7" s="1"/>
  <c r="R114" i="7"/>
  <c r="S114" i="7"/>
  <c r="Q115" i="7"/>
  <c r="P115" i="7" s="1"/>
  <c r="R115" i="7"/>
  <c r="S115" i="7"/>
  <c r="Q116" i="7"/>
  <c r="P116" i="7" s="1"/>
  <c r="R116" i="7"/>
  <c r="S116" i="7"/>
  <c r="Q117" i="7"/>
  <c r="P117" i="7" s="1"/>
  <c r="R117" i="7"/>
  <c r="S117" i="7"/>
  <c r="Q118" i="7"/>
  <c r="P118" i="7" s="1"/>
  <c r="R118" i="7"/>
  <c r="S118" i="7"/>
  <c r="Q119" i="7"/>
  <c r="P119" i="7" s="1"/>
  <c r="R119" i="7"/>
  <c r="S119" i="7"/>
  <c r="Q120" i="7"/>
  <c r="P120" i="7" s="1"/>
  <c r="R120" i="7"/>
  <c r="S120" i="7"/>
  <c r="Q121" i="7"/>
  <c r="P121" i="7" s="1"/>
  <c r="R121" i="7"/>
  <c r="S121" i="7"/>
  <c r="Q122" i="7"/>
  <c r="P122" i="7" s="1"/>
  <c r="R122" i="7"/>
  <c r="S122" i="7"/>
  <c r="Q123" i="7"/>
  <c r="P123" i="7" s="1"/>
  <c r="R123" i="7"/>
  <c r="S123" i="7"/>
  <c r="Q124" i="7"/>
  <c r="P124" i="7" s="1"/>
  <c r="R124" i="7"/>
  <c r="S124" i="7"/>
  <c r="Q125" i="7"/>
  <c r="P125" i="7" s="1"/>
  <c r="R125" i="7"/>
  <c r="S125" i="7"/>
  <c r="Q126" i="7"/>
  <c r="P126" i="7" s="1"/>
  <c r="R126" i="7"/>
  <c r="S126" i="7"/>
  <c r="Q127" i="7"/>
  <c r="P127" i="7" s="1"/>
  <c r="R127" i="7"/>
  <c r="S127" i="7"/>
  <c r="Q128" i="7"/>
  <c r="P128" i="7" s="1"/>
  <c r="R128" i="7"/>
  <c r="S128" i="7"/>
  <c r="Q129" i="7"/>
  <c r="P129" i="7" s="1"/>
  <c r="R129" i="7"/>
  <c r="S129" i="7"/>
  <c r="Q130" i="7"/>
  <c r="P130" i="7" s="1"/>
  <c r="R130" i="7"/>
  <c r="S130" i="7"/>
  <c r="Q131" i="7"/>
  <c r="P131" i="7" s="1"/>
  <c r="R131" i="7"/>
  <c r="S131" i="7"/>
  <c r="Q132" i="7"/>
  <c r="P132" i="7" s="1"/>
  <c r="R132" i="7"/>
  <c r="S132" i="7"/>
  <c r="Q133" i="7"/>
  <c r="P133" i="7" s="1"/>
  <c r="R133" i="7"/>
  <c r="S133" i="7"/>
  <c r="Q134" i="7"/>
  <c r="P134" i="7" s="1"/>
  <c r="R134" i="7"/>
  <c r="S134" i="7"/>
  <c r="Q135" i="7"/>
  <c r="P135" i="7" s="1"/>
  <c r="R135" i="7"/>
  <c r="S135" i="7"/>
  <c r="Q136" i="7"/>
  <c r="P136" i="7" s="1"/>
  <c r="R136" i="7"/>
  <c r="S136" i="7"/>
  <c r="Q137" i="7"/>
  <c r="P137" i="7" s="1"/>
  <c r="R137" i="7"/>
  <c r="S137" i="7"/>
  <c r="Q138" i="7"/>
  <c r="P138" i="7" s="1"/>
  <c r="R138" i="7"/>
  <c r="S138" i="7"/>
  <c r="Q139" i="7"/>
  <c r="P139" i="7" s="1"/>
  <c r="R139" i="7"/>
  <c r="S139" i="7"/>
  <c r="Q140" i="7"/>
  <c r="P140" i="7" s="1"/>
  <c r="R140" i="7"/>
  <c r="S140" i="7"/>
  <c r="Q141" i="7"/>
  <c r="P141" i="7" s="1"/>
  <c r="R141" i="7"/>
  <c r="S141" i="7"/>
  <c r="Q142" i="7"/>
  <c r="P142" i="7" s="1"/>
  <c r="R142" i="7"/>
  <c r="S142" i="7"/>
  <c r="Q143" i="7"/>
  <c r="P143" i="7" s="1"/>
  <c r="R143" i="7"/>
  <c r="S143" i="7"/>
  <c r="Q144" i="7"/>
  <c r="P144" i="7" s="1"/>
  <c r="R144" i="7"/>
  <c r="S144" i="7"/>
  <c r="Q145" i="7"/>
  <c r="P145" i="7" s="1"/>
  <c r="R145" i="7"/>
  <c r="S145" i="7"/>
  <c r="Q146" i="7"/>
  <c r="P146" i="7" s="1"/>
  <c r="R146" i="7"/>
  <c r="S146" i="7"/>
  <c r="Q147" i="7"/>
  <c r="P147" i="7" s="1"/>
  <c r="R147" i="7"/>
  <c r="S147" i="7"/>
  <c r="Q148" i="7"/>
  <c r="P148" i="7" s="1"/>
  <c r="R148" i="7"/>
  <c r="S148" i="7"/>
  <c r="Q149" i="7"/>
  <c r="P149" i="7" s="1"/>
  <c r="R149" i="7"/>
  <c r="S149" i="7"/>
  <c r="Q150" i="7"/>
  <c r="P150" i="7" s="1"/>
  <c r="R150" i="7"/>
  <c r="S150" i="7"/>
  <c r="Q151" i="7"/>
  <c r="P151" i="7" s="1"/>
  <c r="R151" i="7"/>
  <c r="S151" i="7"/>
  <c r="Q152" i="7"/>
  <c r="P152" i="7" s="1"/>
  <c r="R152" i="7"/>
  <c r="S152" i="7"/>
  <c r="Q153" i="7"/>
  <c r="P153" i="7" s="1"/>
  <c r="R153" i="7"/>
  <c r="S153" i="7"/>
  <c r="Q154" i="7"/>
  <c r="P154" i="7" s="1"/>
  <c r="R154" i="7"/>
  <c r="S154" i="7"/>
  <c r="Q155" i="7"/>
  <c r="P155" i="7" s="1"/>
  <c r="R155" i="7"/>
  <c r="S155" i="7"/>
  <c r="Q156" i="7"/>
  <c r="P156" i="7" s="1"/>
  <c r="R156" i="7"/>
  <c r="S156" i="7"/>
  <c r="Q157" i="7"/>
  <c r="P157" i="7" s="1"/>
  <c r="R157" i="7"/>
  <c r="S157" i="7"/>
  <c r="Q158" i="7"/>
  <c r="P158" i="7" s="1"/>
  <c r="R158" i="7"/>
  <c r="S158" i="7"/>
  <c r="Q159" i="7"/>
  <c r="P159" i="7" s="1"/>
  <c r="R159" i="7"/>
  <c r="S159" i="7"/>
  <c r="Q160" i="7"/>
  <c r="P160" i="7" s="1"/>
  <c r="R160" i="7"/>
  <c r="S160" i="7"/>
  <c r="Q161" i="7"/>
  <c r="P161" i="7" s="1"/>
  <c r="R161" i="7"/>
  <c r="S161" i="7"/>
  <c r="Q162" i="7"/>
  <c r="P162" i="7" s="1"/>
  <c r="R162" i="7"/>
  <c r="S162" i="7"/>
  <c r="Q163" i="7"/>
  <c r="P163" i="7" s="1"/>
  <c r="R163" i="7"/>
  <c r="S163" i="7"/>
  <c r="Q164" i="7"/>
  <c r="P164" i="7" s="1"/>
  <c r="R164" i="7"/>
  <c r="S164" i="7"/>
  <c r="Q165" i="7"/>
  <c r="P165" i="7" s="1"/>
  <c r="R165" i="7"/>
  <c r="S165" i="7"/>
  <c r="Q166" i="7"/>
  <c r="P166" i="7" s="1"/>
  <c r="R166" i="7"/>
  <c r="S166" i="7"/>
  <c r="Q167" i="7"/>
  <c r="P167" i="7" s="1"/>
  <c r="R167" i="7"/>
  <c r="S167" i="7"/>
  <c r="Q168" i="7"/>
  <c r="P168" i="7" s="1"/>
  <c r="R168" i="7"/>
  <c r="S168" i="7"/>
  <c r="Q169" i="7"/>
  <c r="P169" i="7" s="1"/>
  <c r="R169" i="7"/>
  <c r="S169" i="7"/>
  <c r="Q170" i="7"/>
  <c r="P170" i="7" s="1"/>
  <c r="R170" i="7"/>
  <c r="S170" i="7"/>
  <c r="Q171" i="7"/>
  <c r="P171" i="7" s="1"/>
  <c r="R171" i="7"/>
  <c r="S171" i="7"/>
  <c r="Q172" i="7"/>
  <c r="P172" i="7" s="1"/>
  <c r="R172" i="7"/>
  <c r="S172" i="7"/>
  <c r="Q173" i="7"/>
  <c r="P173" i="7" s="1"/>
  <c r="R173" i="7"/>
  <c r="S173" i="7"/>
  <c r="Q174" i="7"/>
  <c r="P174" i="7" s="1"/>
  <c r="R174" i="7"/>
  <c r="S174" i="7"/>
  <c r="Q175" i="7"/>
  <c r="P175" i="7" s="1"/>
  <c r="R175" i="7"/>
  <c r="S175" i="7"/>
  <c r="Q176" i="7"/>
  <c r="P176" i="7" s="1"/>
  <c r="R176" i="7"/>
  <c r="S176" i="7"/>
  <c r="Q177" i="7"/>
  <c r="P177" i="7" s="1"/>
  <c r="R177" i="7"/>
  <c r="S177" i="7"/>
  <c r="Q178" i="7"/>
  <c r="P178" i="7" s="1"/>
  <c r="R178" i="7"/>
  <c r="S178" i="7"/>
  <c r="Q179" i="7"/>
  <c r="P179" i="7" s="1"/>
  <c r="R179" i="7"/>
  <c r="S179" i="7"/>
  <c r="Q180" i="7"/>
  <c r="P180" i="7" s="1"/>
  <c r="R180" i="7"/>
  <c r="S180" i="7"/>
  <c r="Q181" i="7"/>
  <c r="P181" i="7" s="1"/>
  <c r="R181" i="7"/>
  <c r="S181" i="7"/>
  <c r="Q182" i="7"/>
  <c r="P182" i="7" s="1"/>
  <c r="R182" i="7"/>
  <c r="S182" i="7"/>
  <c r="Q183" i="7"/>
  <c r="P183" i="7" s="1"/>
  <c r="R183" i="7"/>
  <c r="S183" i="7"/>
  <c r="Q184" i="7"/>
  <c r="P184" i="7" s="1"/>
  <c r="R184" i="7"/>
  <c r="S184" i="7"/>
  <c r="Q185" i="7"/>
  <c r="P185" i="7" s="1"/>
  <c r="R185" i="7"/>
  <c r="S185" i="7"/>
  <c r="Q186" i="7"/>
  <c r="P186" i="7" s="1"/>
  <c r="R186" i="7"/>
  <c r="S186" i="7"/>
  <c r="Q187" i="7"/>
  <c r="P187" i="7" s="1"/>
  <c r="R187" i="7"/>
  <c r="S187" i="7"/>
  <c r="Q188" i="7"/>
  <c r="P188" i="7" s="1"/>
  <c r="R188" i="7"/>
  <c r="S188" i="7"/>
  <c r="Q189" i="7"/>
  <c r="P189" i="7" s="1"/>
  <c r="R189" i="7"/>
  <c r="S189" i="7"/>
  <c r="Q190" i="7"/>
  <c r="P190" i="7" s="1"/>
  <c r="R190" i="7"/>
  <c r="S190" i="7"/>
  <c r="Q191" i="7"/>
  <c r="P191" i="7" s="1"/>
  <c r="R191" i="7"/>
  <c r="S191" i="7"/>
  <c r="Q192" i="7"/>
  <c r="P192" i="7" s="1"/>
  <c r="R192" i="7"/>
  <c r="S192" i="7"/>
  <c r="Q193" i="7"/>
  <c r="P193" i="7" s="1"/>
  <c r="R193" i="7"/>
  <c r="S193" i="7"/>
  <c r="Q194" i="7"/>
  <c r="P194" i="7" s="1"/>
  <c r="R194" i="7"/>
  <c r="S194" i="7"/>
  <c r="Q195" i="7"/>
  <c r="P195" i="7" s="1"/>
  <c r="R195" i="7"/>
  <c r="S195" i="7"/>
  <c r="Q196" i="7"/>
  <c r="P196" i="7" s="1"/>
  <c r="R196" i="7"/>
  <c r="S196" i="7"/>
  <c r="Q197" i="7"/>
  <c r="P197" i="7" s="1"/>
  <c r="R197" i="7"/>
  <c r="S197" i="7"/>
  <c r="Q198" i="7"/>
  <c r="P198" i="7" s="1"/>
  <c r="R198" i="7"/>
  <c r="S198" i="7"/>
  <c r="Q199" i="7"/>
  <c r="P199" i="7" s="1"/>
  <c r="R199" i="7"/>
  <c r="S199" i="7"/>
  <c r="Q200" i="7"/>
  <c r="P200" i="7" s="1"/>
  <c r="R200" i="7"/>
  <c r="S200" i="7"/>
  <c r="Q201" i="7"/>
  <c r="P201" i="7" s="1"/>
  <c r="R201" i="7"/>
  <c r="S201" i="7"/>
  <c r="Q202" i="7"/>
  <c r="P202" i="7" s="1"/>
  <c r="R202" i="7"/>
  <c r="S202" i="7"/>
  <c r="Q203" i="7"/>
  <c r="P203" i="7" s="1"/>
  <c r="R203" i="7"/>
  <c r="S203" i="7"/>
  <c r="Q204" i="7"/>
  <c r="P204" i="7" s="1"/>
  <c r="R204" i="7"/>
  <c r="S204" i="7"/>
  <c r="Q205" i="7"/>
  <c r="P205" i="7" s="1"/>
  <c r="R205" i="7"/>
  <c r="S205" i="7"/>
  <c r="Q206" i="7"/>
  <c r="P206" i="7" s="1"/>
  <c r="R206" i="7"/>
  <c r="S206" i="7"/>
  <c r="Q207" i="7"/>
  <c r="P207" i="7" s="1"/>
  <c r="R207" i="7"/>
  <c r="S207" i="7"/>
  <c r="Q208" i="7"/>
  <c r="P208" i="7" s="1"/>
  <c r="R208" i="7"/>
  <c r="S208" i="7"/>
  <c r="Q209" i="7"/>
  <c r="P209" i="7" s="1"/>
  <c r="R209" i="7"/>
  <c r="S209" i="7"/>
  <c r="Q210" i="7"/>
  <c r="P210" i="7" s="1"/>
  <c r="R210" i="7"/>
  <c r="S210" i="7"/>
  <c r="Q211" i="7"/>
  <c r="P211" i="7" s="1"/>
  <c r="R211" i="7"/>
  <c r="S211" i="7"/>
  <c r="Q212" i="7"/>
  <c r="P212" i="7" s="1"/>
  <c r="R212" i="7"/>
  <c r="S212" i="7"/>
  <c r="Q213" i="7"/>
  <c r="P213" i="7" s="1"/>
  <c r="R213" i="7"/>
  <c r="S213" i="7"/>
  <c r="Q214" i="7"/>
  <c r="P214" i="7" s="1"/>
  <c r="R214" i="7"/>
  <c r="S214" i="7"/>
  <c r="Q215" i="7"/>
  <c r="P215" i="7" s="1"/>
  <c r="R215" i="7"/>
  <c r="S215" i="7"/>
  <c r="Q216" i="7"/>
  <c r="P216" i="7" s="1"/>
  <c r="R216" i="7"/>
  <c r="S216" i="7"/>
  <c r="Q217" i="7"/>
  <c r="P217" i="7" s="1"/>
  <c r="R217" i="7"/>
  <c r="S217" i="7"/>
  <c r="Q218" i="7"/>
  <c r="P218" i="7" s="1"/>
  <c r="R218" i="7"/>
  <c r="S218" i="7"/>
  <c r="Q219" i="7"/>
  <c r="P219" i="7" s="1"/>
  <c r="R219" i="7"/>
  <c r="S219" i="7"/>
  <c r="Q220" i="7"/>
  <c r="P220" i="7" s="1"/>
  <c r="R220" i="7"/>
  <c r="S220" i="7"/>
  <c r="Q221" i="7"/>
  <c r="P221" i="7" s="1"/>
  <c r="R221" i="7"/>
  <c r="S221" i="7"/>
  <c r="Q222" i="7"/>
  <c r="P222" i="7" s="1"/>
  <c r="R222" i="7"/>
  <c r="S222" i="7"/>
  <c r="Q223" i="7"/>
  <c r="P223" i="7" s="1"/>
  <c r="R223" i="7"/>
  <c r="S223" i="7"/>
  <c r="Q224" i="7"/>
  <c r="P224" i="7" s="1"/>
  <c r="R224" i="7"/>
  <c r="S224" i="7"/>
  <c r="Q225" i="7"/>
  <c r="P225" i="7" s="1"/>
  <c r="R225" i="7"/>
  <c r="S225" i="7"/>
  <c r="Q226" i="7"/>
  <c r="P226" i="7" s="1"/>
  <c r="R226" i="7"/>
  <c r="S226" i="7"/>
  <c r="Q227" i="7"/>
  <c r="P227" i="7" s="1"/>
  <c r="R227" i="7"/>
  <c r="S227" i="7"/>
  <c r="Q228" i="7"/>
  <c r="P228" i="7" s="1"/>
  <c r="R228" i="7"/>
  <c r="S228" i="7"/>
  <c r="Q229" i="7"/>
  <c r="P229" i="7" s="1"/>
  <c r="R229" i="7"/>
  <c r="S229" i="7"/>
  <c r="Q230" i="7"/>
  <c r="P230" i="7" s="1"/>
  <c r="R230" i="7"/>
  <c r="S230" i="7"/>
  <c r="Q231" i="7"/>
  <c r="P231" i="7" s="1"/>
  <c r="R231" i="7"/>
  <c r="S231" i="7"/>
  <c r="Q232" i="7"/>
  <c r="P232" i="7" s="1"/>
  <c r="R232" i="7"/>
  <c r="S232" i="7"/>
  <c r="Q233" i="7"/>
  <c r="P233" i="7" s="1"/>
  <c r="R233" i="7"/>
  <c r="S233" i="7"/>
  <c r="Q234" i="7"/>
  <c r="P234" i="7" s="1"/>
  <c r="R234" i="7"/>
  <c r="S234" i="7"/>
  <c r="Q235" i="7"/>
  <c r="P235" i="7" s="1"/>
  <c r="R235" i="7"/>
  <c r="S235" i="7"/>
  <c r="Q236" i="7"/>
  <c r="P236" i="7" s="1"/>
  <c r="R236" i="7"/>
  <c r="S236" i="7"/>
  <c r="Q237" i="7"/>
  <c r="P237" i="7" s="1"/>
  <c r="R237" i="7"/>
  <c r="S237" i="7"/>
  <c r="Q238" i="7"/>
  <c r="P238" i="7" s="1"/>
  <c r="R238" i="7"/>
  <c r="S238" i="7"/>
  <c r="Q239" i="7"/>
  <c r="P239" i="7" s="1"/>
  <c r="R239" i="7"/>
  <c r="S239" i="7"/>
  <c r="Q240" i="7"/>
  <c r="P240" i="7" s="1"/>
  <c r="R240" i="7"/>
  <c r="S240" i="7"/>
  <c r="Q241" i="7"/>
  <c r="P241" i="7" s="1"/>
  <c r="R241" i="7"/>
  <c r="S241" i="7"/>
  <c r="Q242" i="7"/>
  <c r="P242" i="7" s="1"/>
  <c r="R242" i="7"/>
  <c r="S242" i="7"/>
  <c r="Q243" i="7"/>
  <c r="P243" i="7" s="1"/>
  <c r="R243" i="7"/>
  <c r="S243" i="7"/>
  <c r="Q244" i="7"/>
  <c r="P244" i="7" s="1"/>
  <c r="R244" i="7"/>
  <c r="S244" i="7"/>
  <c r="Q245" i="7"/>
  <c r="P245" i="7" s="1"/>
  <c r="R245" i="7"/>
  <c r="S245" i="7"/>
  <c r="Q246" i="7"/>
  <c r="P246" i="7" s="1"/>
  <c r="R246" i="7"/>
  <c r="S246" i="7"/>
  <c r="Q247" i="7"/>
  <c r="P247" i="7" s="1"/>
  <c r="R247" i="7"/>
  <c r="S247" i="7"/>
  <c r="Q248" i="7"/>
  <c r="P248" i="7" s="1"/>
  <c r="R248" i="7"/>
  <c r="S248" i="7"/>
  <c r="Q249" i="7"/>
  <c r="P249" i="7" s="1"/>
  <c r="R249" i="7"/>
  <c r="S249" i="7"/>
  <c r="Q250" i="7"/>
  <c r="P250" i="7" s="1"/>
  <c r="R250" i="7"/>
  <c r="S250" i="7"/>
  <c r="Q251" i="7"/>
  <c r="P251" i="7" s="1"/>
  <c r="R251" i="7"/>
  <c r="S251" i="7"/>
  <c r="Q252" i="7"/>
  <c r="P252" i="7" s="1"/>
  <c r="R252" i="7"/>
  <c r="S252" i="7"/>
  <c r="Q253" i="7"/>
  <c r="P253" i="7" s="1"/>
  <c r="R253" i="7"/>
  <c r="S253" i="7"/>
  <c r="Q254" i="7"/>
  <c r="P254" i="7" s="1"/>
  <c r="R254" i="7"/>
  <c r="S254" i="7"/>
  <c r="Q255" i="7"/>
  <c r="P255" i="7" s="1"/>
  <c r="R255" i="7"/>
  <c r="S255" i="7"/>
  <c r="Q256" i="7"/>
  <c r="P256" i="7" s="1"/>
  <c r="R256" i="7"/>
  <c r="S256" i="7"/>
  <c r="Q257" i="7"/>
  <c r="P257" i="7" s="1"/>
  <c r="R257" i="7"/>
  <c r="S257" i="7"/>
  <c r="Q258" i="7"/>
  <c r="P258" i="7" s="1"/>
  <c r="R258" i="7"/>
  <c r="S258" i="7"/>
  <c r="Q259" i="7"/>
  <c r="P259" i="7" s="1"/>
  <c r="R259" i="7"/>
  <c r="S259" i="7"/>
  <c r="Q260" i="7"/>
  <c r="P260" i="7" s="1"/>
  <c r="R260" i="7"/>
  <c r="Q261" i="7"/>
  <c r="P261" i="7" s="1"/>
  <c r="R261" i="7"/>
  <c r="S261" i="7"/>
  <c r="P262" i="7"/>
  <c r="P12" i="7"/>
  <c r="C13" i="7"/>
  <c r="C14" i="7"/>
  <c r="Q14" i="7" s="1"/>
  <c r="C15" i="7"/>
  <c r="Q15" i="7" s="1"/>
  <c r="C16" i="7"/>
  <c r="R16" i="7" s="1"/>
  <c r="C17" i="7"/>
  <c r="R17" i="7" s="1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12" i="7"/>
  <c r="R263" i="13" l="1"/>
  <c r="R1" i="13" s="1"/>
  <c r="J1" i="17" s="1"/>
  <c r="Q16" i="7"/>
  <c r="P16" i="7" s="1"/>
  <c r="Q17" i="7"/>
  <c r="P17" i="7" s="1"/>
  <c r="P15" i="7"/>
  <c r="C263" i="7"/>
  <c r="R14" i="7"/>
  <c r="P14" i="7" s="1"/>
  <c r="P13" i="7"/>
  <c r="Q263" i="7" l="1"/>
  <c r="R263" i="7"/>
  <c r="A1" i="17"/>
  <c r="P263" i="7" l="1"/>
</calcChain>
</file>

<file path=xl/comments1.xml><?xml version="1.0" encoding="utf-8"?>
<comments xmlns="http://schemas.openxmlformats.org/spreadsheetml/2006/main">
  <authors>
    <author>范承光</author>
    <author xml:space="preserve"> </author>
  </authors>
  <commentList>
    <comment ref="G3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請於工作表FOA中填入民國年月</t>
        </r>
      </text>
    </comment>
    <comment ref="B5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請於工作表FOA中填入銀行代號</t>
        </r>
      </text>
    </comment>
    <comment ref="E5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請於工作表FOA中填入銀行名稱</t>
        </r>
      </text>
    </comment>
    <comment ref="P8" authorId="1" shapeId="0">
      <text>
        <r>
          <rPr>
            <sz val="9"/>
            <color indexed="81"/>
            <rFont val="Arial"/>
            <family val="2"/>
          </rPr>
          <t>F1=F2+F3+F4+F5
 F1 =F6+F7+F8+F9
F8=F10+F11+F12+F13</t>
        </r>
        <r>
          <rPr>
            <sz val="9"/>
            <color indexed="81"/>
            <rFont val="Times New Roman"/>
            <family val="1"/>
          </rPr>
          <t xml:space="preserve">
</t>
        </r>
        <r>
          <rPr>
            <sz val="9"/>
            <color indexed="81"/>
            <rFont val="新細明體"/>
            <family val="1"/>
            <charset val="136"/>
          </rPr>
          <t>若不等於，會出現
「</t>
        </r>
        <r>
          <rPr>
            <sz val="9"/>
            <color indexed="81"/>
            <rFont val="Arial"/>
            <family val="2"/>
          </rPr>
          <t>ERROR</t>
        </r>
        <r>
          <rPr>
            <sz val="9"/>
            <color indexed="81"/>
            <rFont val="新細明體"/>
            <family val="1"/>
            <charset val="136"/>
          </rPr>
          <t>」</t>
        </r>
      </text>
    </comment>
    <comment ref="Q8" authorId="1" shapeId="0">
      <text>
        <r>
          <rPr>
            <sz val="9"/>
            <color indexed="81"/>
            <rFont val="Arial"/>
            <family val="2"/>
          </rPr>
          <t>F1=F2+F3+F4+F5</t>
        </r>
      </text>
    </comment>
    <comment ref="R8" authorId="1" shapeId="0">
      <text>
        <r>
          <rPr>
            <sz val="9"/>
            <color indexed="81"/>
            <rFont val="Arial"/>
            <family val="2"/>
          </rPr>
          <t>F1</t>
        </r>
        <r>
          <rPr>
            <sz val="9"/>
            <color indexed="81"/>
            <rFont val="Times New Roman"/>
            <family val="1"/>
          </rPr>
          <t>=</t>
        </r>
        <r>
          <rPr>
            <sz val="9"/>
            <color indexed="81"/>
            <rFont val="Arial"/>
            <family val="2"/>
          </rPr>
          <t>F6+F7+F8+F9</t>
        </r>
      </text>
    </comment>
    <comment ref="S8" authorId="1" shapeId="0">
      <text>
        <r>
          <rPr>
            <sz val="9"/>
            <color indexed="81"/>
            <rFont val="Arial"/>
            <family val="2"/>
          </rPr>
          <t>F8=F10+F11+F12+F13</t>
        </r>
      </text>
    </comment>
  </commentList>
</comments>
</file>

<file path=xl/comments2.xml><?xml version="1.0" encoding="utf-8"?>
<comments xmlns="http://schemas.openxmlformats.org/spreadsheetml/2006/main">
  <authors>
    <author>范承光</author>
    <author xml:space="preserve"> </author>
  </authors>
  <commentList>
    <comment ref="H3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請於工作表FOA中填入民國年月</t>
        </r>
      </text>
    </comment>
    <comment ref="B5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請於工作表FOA中填入銀行代號</t>
        </r>
      </text>
    </comment>
    <comment ref="E5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請於工作表FOA中填入銀行名稱</t>
        </r>
      </text>
    </comment>
    <comment ref="R8" authorId="1" shapeId="0">
      <text>
        <r>
          <rPr>
            <sz val="9"/>
            <color indexed="81"/>
            <rFont val="Arial"/>
            <family val="2"/>
          </rPr>
          <t>F1=F2+F3+F4+F5
F1=F6+F7+F8+F9
F15=F1+F11+F13-F14
F13</t>
        </r>
        <r>
          <rPr>
            <sz val="9"/>
            <color indexed="81"/>
            <rFont val="新細明體"/>
            <family val="1"/>
            <charset val="136"/>
          </rPr>
          <t>合計</t>
        </r>
        <r>
          <rPr>
            <sz val="9"/>
            <color indexed="81"/>
            <rFont val="Arial"/>
            <family val="2"/>
          </rPr>
          <t>=F14</t>
        </r>
        <r>
          <rPr>
            <sz val="9"/>
            <color indexed="81"/>
            <rFont val="新細明體"/>
            <family val="1"/>
            <charset val="136"/>
          </rPr>
          <t>合計</t>
        </r>
        <r>
          <rPr>
            <sz val="9"/>
            <color indexed="81"/>
            <rFont val="Times New Roman"/>
            <family val="1"/>
          </rPr>
          <t xml:space="preserve">
</t>
        </r>
        <r>
          <rPr>
            <sz val="9"/>
            <color indexed="81"/>
            <rFont val="新細明體"/>
            <family val="1"/>
            <charset val="136"/>
          </rPr>
          <t>若不等於，會出現
「</t>
        </r>
        <r>
          <rPr>
            <sz val="9"/>
            <color indexed="81"/>
            <rFont val="Arial"/>
            <family val="2"/>
          </rPr>
          <t>ERROR</t>
        </r>
        <r>
          <rPr>
            <sz val="9"/>
            <color indexed="81"/>
            <rFont val="新細明體"/>
            <family val="1"/>
            <charset val="136"/>
          </rPr>
          <t>」</t>
        </r>
      </text>
    </comment>
    <comment ref="S8" authorId="1" shapeId="0">
      <text>
        <r>
          <rPr>
            <sz val="9"/>
            <color indexed="81"/>
            <rFont val="Arial"/>
            <family val="2"/>
          </rPr>
          <t>F1=F2+F3+F4+F5</t>
        </r>
      </text>
    </comment>
    <comment ref="T8" authorId="1" shapeId="0">
      <text>
        <r>
          <rPr>
            <sz val="9"/>
            <color indexed="81"/>
            <rFont val="Arial"/>
            <family val="2"/>
          </rPr>
          <t>F1</t>
        </r>
        <r>
          <rPr>
            <sz val="9"/>
            <color indexed="81"/>
            <rFont val="Times New Roman"/>
            <family val="1"/>
          </rPr>
          <t>=</t>
        </r>
        <r>
          <rPr>
            <sz val="9"/>
            <color indexed="81"/>
            <rFont val="Arial"/>
            <family val="2"/>
          </rPr>
          <t>F6+F7+F8+F9</t>
        </r>
      </text>
    </comment>
    <comment ref="U8" authorId="1" shapeId="0">
      <text>
        <r>
          <rPr>
            <sz val="9"/>
            <color indexed="81"/>
            <rFont val="Arial"/>
            <family val="2"/>
          </rPr>
          <t>F13</t>
        </r>
        <r>
          <rPr>
            <sz val="9"/>
            <color indexed="81"/>
            <rFont val="Times New Roman"/>
            <family val="1"/>
          </rPr>
          <t>=</t>
        </r>
        <r>
          <rPr>
            <sz val="9"/>
            <color indexed="81"/>
            <rFont val="Arial"/>
            <family val="2"/>
          </rPr>
          <t>F14</t>
        </r>
      </text>
    </comment>
    <comment ref="V8" authorId="1" shapeId="0">
      <text>
        <r>
          <rPr>
            <sz val="9"/>
            <color indexed="81"/>
            <rFont val="Arial"/>
            <family val="2"/>
          </rPr>
          <t>F15</t>
        </r>
        <r>
          <rPr>
            <sz val="9"/>
            <color indexed="81"/>
            <rFont val="Times New Roman"/>
            <family val="1"/>
          </rPr>
          <t>=</t>
        </r>
        <r>
          <rPr>
            <sz val="9"/>
            <color indexed="81"/>
            <rFont val="Arial"/>
            <family val="2"/>
          </rPr>
          <t>F1+F11+F13-F14</t>
        </r>
      </text>
    </comment>
    <comment ref="W8" authorId="1" shapeId="0">
      <text>
        <r>
          <rPr>
            <sz val="9"/>
            <color indexed="81"/>
            <rFont val="Arial"/>
            <family val="2"/>
          </rPr>
          <t>F1</t>
        </r>
        <r>
          <rPr>
            <sz val="9"/>
            <color indexed="81"/>
            <rFont val="細明體"/>
            <family val="3"/>
            <charset val="136"/>
          </rPr>
          <t>≧</t>
        </r>
        <r>
          <rPr>
            <sz val="8"/>
            <color theme="1"/>
            <rFont val="Times New Roman"/>
            <family val="1"/>
          </rPr>
          <t>F10</t>
        </r>
      </text>
    </comment>
  </commentList>
</comments>
</file>

<file path=xl/comments3.xml><?xml version="1.0" encoding="utf-8"?>
<comments xmlns="http://schemas.openxmlformats.org/spreadsheetml/2006/main">
  <authors>
    <author>范承光</author>
    <author xml:space="preserve"> </author>
  </authors>
  <commentList>
    <comment ref="I3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請於工作表FOA中填入民國年月</t>
        </r>
      </text>
    </comment>
    <comment ref="B5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請於工作表FOA中填入銀行代號</t>
        </r>
      </text>
    </comment>
    <comment ref="E5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請於工作表FOA中填入銀行名稱</t>
        </r>
      </text>
    </comment>
    <comment ref="U8" authorId="1" shapeId="0">
      <text>
        <r>
          <rPr>
            <sz val="9"/>
            <color indexed="81"/>
            <rFont val="Arial"/>
            <family val="2"/>
          </rPr>
          <t>F1=F2+F3+F4+F5
F6=F7+F8+F9+F10+F11+F12+F13
F6=F14+F15
F16=F17+F18</t>
        </r>
        <r>
          <rPr>
            <sz val="9"/>
            <color indexed="81"/>
            <rFont val="Times New Roman"/>
            <family val="1"/>
          </rPr>
          <t xml:space="preserve">
</t>
        </r>
        <r>
          <rPr>
            <sz val="9"/>
            <color indexed="81"/>
            <rFont val="新細明體"/>
            <family val="1"/>
            <charset val="136"/>
          </rPr>
          <t>若不等於，會出現
「</t>
        </r>
        <r>
          <rPr>
            <sz val="9"/>
            <color indexed="81"/>
            <rFont val="Arial"/>
            <family val="2"/>
          </rPr>
          <t>ERROR</t>
        </r>
        <r>
          <rPr>
            <sz val="9"/>
            <color indexed="81"/>
            <rFont val="新細明體"/>
            <family val="1"/>
            <charset val="136"/>
          </rPr>
          <t>」</t>
        </r>
      </text>
    </comment>
    <comment ref="V8" authorId="1" shapeId="0">
      <text>
        <r>
          <rPr>
            <sz val="9"/>
            <color indexed="81"/>
            <rFont val="Arial"/>
            <family val="2"/>
          </rPr>
          <t>F1=F2+F3+F4+F5</t>
        </r>
      </text>
    </comment>
    <comment ref="W8" authorId="1" shapeId="0">
      <text>
        <r>
          <rPr>
            <sz val="9"/>
            <color indexed="81"/>
            <rFont val="Arial"/>
            <family val="2"/>
          </rPr>
          <t>F6=F7+F8+F9+F10+F11+F12+F13</t>
        </r>
      </text>
    </comment>
    <comment ref="X8" authorId="1" shapeId="0">
      <text>
        <r>
          <rPr>
            <sz val="9"/>
            <color indexed="81"/>
            <rFont val="Arial"/>
            <family val="2"/>
          </rPr>
          <t>F6=F14+F15</t>
        </r>
      </text>
    </comment>
    <comment ref="Y8" authorId="1" shapeId="0">
      <text>
        <r>
          <rPr>
            <sz val="9"/>
            <color indexed="81"/>
            <rFont val="Arial"/>
            <family val="2"/>
          </rPr>
          <t>F16=F17+F18</t>
        </r>
      </text>
    </comment>
  </commentList>
</comments>
</file>

<file path=xl/comments4.xml><?xml version="1.0" encoding="utf-8"?>
<comments xmlns="http://schemas.openxmlformats.org/spreadsheetml/2006/main">
  <authors>
    <author>范承光</author>
    <author xml:space="preserve"> </author>
  </authors>
  <commentList>
    <comment ref="E3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</t>
        </r>
        <r>
          <rPr>
            <b/>
            <sz val="9"/>
            <color indexed="81"/>
            <rFont val="Tahoma"/>
            <family val="2"/>
          </rPr>
          <t>FOA</t>
        </r>
        <r>
          <rPr>
            <b/>
            <sz val="9"/>
            <color indexed="81"/>
            <rFont val="細明體"/>
            <family val="3"/>
            <charset val="136"/>
          </rPr>
          <t>中填入民國年月</t>
        </r>
      </text>
    </comment>
    <comment ref="B5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</t>
        </r>
        <r>
          <rPr>
            <b/>
            <sz val="9"/>
            <color indexed="81"/>
            <rFont val="Tahoma"/>
            <family val="2"/>
          </rPr>
          <t>FOA</t>
        </r>
        <r>
          <rPr>
            <b/>
            <sz val="9"/>
            <color indexed="81"/>
            <rFont val="細明體"/>
            <family val="3"/>
            <charset val="136"/>
          </rPr>
          <t>中填入銀行代號</t>
        </r>
      </text>
    </comment>
    <comment ref="E5" authorId="0" shapeId="0">
      <text>
        <r>
          <rPr>
            <b/>
            <sz val="9"/>
            <color indexed="81"/>
            <rFont val="細明體"/>
            <family val="3"/>
            <charset val="136"/>
          </rPr>
          <t>請於工作表</t>
        </r>
        <r>
          <rPr>
            <b/>
            <sz val="9"/>
            <color indexed="81"/>
            <rFont val="Tahoma"/>
            <family val="2"/>
          </rPr>
          <t>FOA</t>
        </r>
        <r>
          <rPr>
            <b/>
            <sz val="9"/>
            <color indexed="81"/>
            <rFont val="細明體"/>
            <family val="3"/>
            <charset val="136"/>
          </rPr>
          <t>中填入銀行名稱</t>
        </r>
      </text>
    </comment>
    <comment ref="I8" authorId="1" shapeId="0">
      <text>
        <r>
          <rPr>
            <sz val="9"/>
            <color indexed="81"/>
            <rFont val="Arial"/>
            <family val="2"/>
          </rPr>
          <t>F1=F2+F3
F4=F5+F6</t>
        </r>
        <r>
          <rPr>
            <sz val="9"/>
            <color indexed="81"/>
            <rFont val="Times New Roman"/>
            <family val="1"/>
          </rPr>
          <t xml:space="preserve">
</t>
        </r>
        <r>
          <rPr>
            <sz val="9"/>
            <color indexed="81"/>
            <rFont val="新細明體"/>
            <family val="1"/>
            <charset val="136"/>
          </rPr>
          <t>若不等於，會出現
「</t>
        </r>
        <r>
          <rPr>
            <sz val="9"/>
            <color indexed="81"/>
            <rFont val="Arial"/>
            <family val="2"/>
          </rPr>
          <t>ERROR</t>
        </r>
        <r>
          <rPr>
            <sz val="9"/>
            <color indexed="81"/>
            <rFont val="新細明體"/>
            <family val="1"/>
            <charset val="136"/>
          </rPr>
          <t>」</t>
        </r>
      </text>
    </comment>
    <comment ref="J8" authorId="1" shapeId="0">
      <text>
        <r>
          <rPr>
            <sz val="9"/>
            <color indexed="81"/>
            <rFont val="Arial"/>
            <family val="2"/>
          </rPr>
          <t>F1=F2+F3</t>
        </r>
        <r>
          <rPr>
            <sz val="9"/>
            <color indexed="81"/>
            <rFont val="Times New Roman"/>
            <family val="1"/>
          </rPr>
          <t xml:space="preserve">
</t>
        </r>
      </text>
    </comment>
    <comment ref="K8" authorId="1" shapeId="0">
      <text>
        <r>
          <rPr>
            <sz val="9"/>
            <color indexed="81"/>
            <rFont val="Arial"/>
            <family val="2"/>
          </rPr>
          <t>F4=F5+F6</t>
        </r>
        <r>
          <rPr>
            <sz val="9"/>
            <color indexed="81"/>
            <rFont val="Times New Roman"/>
            <family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<sst xmlns="http://schemas.openxmlformats.org/spreadsheetml/2006/main" count="1732" uniqueCount="621">
  <si>
    <t>F1</t>
    <phoneticPr fontId="1" type="noConversion"/>
  </si>
  <si>
    <t>F2</t>
    <phoneticPr fontId="1" type="noConversion"/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</si>
  <si>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</si>
  <si>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</si>
  <si>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</si>
  <si>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</si>
  <si>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</si>
  <si>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</si>
  <si>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</si>
  <si>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</si>
  <si>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</si>
  <si>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</si>
  <si>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</si>
  <si>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</si>
  <si>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</si>
  <si>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r>
      <rPr>
        <sz val="12"/>
        <color theme="1"/>
        <rFont val="標楷體"/>
        <family val="4"/>
        <charset val="136"/>
      </rPr>
      <t>總額</t>
    </r>
    <phoneticPr fontId="1" type="noConversion"/>
  </si>
  <si>
    <r>
      <rPr>
        <sz val="12"/>
        <color theme="1"/>
        <rFont val="標楷體"/>
        <family val="4"/>
        <charset val="136"/>
      </rPr>
      <t>按剩餘期間區分</t>
    </r>
    <phoneticPr fontId="1" type="noConversion"/>
  </si>
  <si>
    <r>
      <rPr>
        <sz val="12"/>
        <color theme="1"/>
        <rFont val="標楷體"/>
        <family val="4"/>
        <charset val="136"/>
      </rPr>
      <t>按部門區分</t>
    </r>
    <phoneticPr fontId="1" type="noConversion"/>
  </si>
  <si>
    <r>
      <rPr>
        <sz val="12"/>
        <color theme="1"/>
        <rFont val="標楷體"/>
        <family val="4"/>
        <charset val="136"/>
      </rPr>
      <t>風險移入</t>
    </r>
    <phoneticPr fontId="1" type="noConversion"/>
  </si>
  <si>
    <r>
      <rPr>
        <sz val="12"/>
        <color theme="1"/>
        <rFont val="標楷體"/>
        <family val="4"/>
        <charset val="136"/>
      </rPr>
      <t>風險移出</t>
    </r>
    <phoneticPr fontId="1" type="noConversion"/>
  </si>
  <si>
    <r>
      <rPr>
        <sz val="12"/>
        <color theme="1"/>
        <rFont val="標楷體"/>
        <family val="4"/>
        <charset val="136"/>
      </rPr>
      <t>風險淨額</t>
    </r>
    <phoneticPr fontId="1" type="noConversion"/>
  </si>
  <si>
    <r>
      <rPr>
        <sz val="12"/>
        <color theme="1"/>
        <rFont val="標楷體"/>
        <family val="4"/>
        <charset val="136"/>
      </rPr>
      <t xml:space="preserve">交易對手國別
</t>
    </r>
    <r>
      <rPr>
        <sz val="12"/>
        <color theme="1"/>
        <rFont val="Times New Roman"/>
        <family val="1"/>
      </rPr>
      <t xml:space="preserve">Counterparty
country
</t>
    </r>
    <phoneticPr fontId="1" type="noConversion"/>
  </si>
  <si>
    <r>
      <rPr>
        <sz val="12"/>
        <color theme="1"/>
        <rFont val="標楷體"/>
        <family val="4"/>
        <charset val="136"/>
      </rPr>
      <t>風險移轉</t>
    </r>
    <r>
      <rPr>
        <sz val="12"/>
        <color theme="1"/>
        <rFont val="Times New Roman"/>
        <family val="1"/>
      </rPr>
      <t>(Risk Transfer)</t>
    </r>
    <phoneticPr fontId="1" type="noConversion"/>
  </si>
  <si>
    <r>
      <rPr>
        <sz val="12"/>
        <color theme="1"/>
        <rFont val="標楷體"/>
        <family val="4"/>
        <charset val="136"/>
      </rPr>
      <t>國際債權</t>
    </r>
    <r>
      <rPr>
        <sz val="12"/>
        <color theme="1"/>
        <rFont val="Times New Roman"/>
        <family val="1"/>
      </rPr>
      <t>(International Claims)</t>
    </r>
    <phoneticPr fontId="1" type="noConversion"/>
  </si>
  <si>
    <t>國別代號</t>
    <phoneticPr fontId="1" type="noConversion"/>
  </si>
  <si>
    <t>F16</t>
  </si>
  <si>
    <t>F17</t>
  </si>
  <si>
    <r>
      <rPr>
        <sz val="12"/>
        <color theme="1"/>
        <rFont val="標楷體"/>
        <family val="4"/>
        <charset val="136"/>
      </rPr>
      <t>按部門別區分</t>
    </r>
    <phoneticPr fontId="1" type="noConversion"/>
  </si>
  <si>
    <r>
      <rPr>
        <sz val="12"/>
        <color theme="1"/>
        <rFont val="標楷體"/>
        <family val="4"/>
        <charset val="136"/>
      </rPr>
      <t>國別代號</t>
    </r>
    <phoneticPr fontId="1" type="noConversion"/>
  </si>
  <si>
    <r>
      <rPr>
        <sz val="12"/>
        <color theme="1"/>
        <rFont val="標楷體"/>
        <family val="4"/>
        <charset val="136"/>
      </rPr>
      <t>非金融私人部門</t>
    </r>
    <phoneticPr fontId="1" type="noConversion"/>
  </si>
  <si>
    <r>
      <rPr>
        <sz val="12"/>
        <color theme="1"/>
        <rFont val="標楷體"/>
        <family val="4"/>
        <charset val="136"/>
      </rPr>
      <t>其他</t>
    </r>
    <phoneticPr fontId="1" type="noConversion"/>
  </si>
  <si>
    <r>
      <rPr>
        <sz val="12"/>
        <color theme="1"/>
        <rFont val="標楷體"/>
        <family val="4"/>
        <charset val="136"/>
      </rPr>
      <t>銀行</t>
    </r>
    <phoneticPr fontId="1" type="noConversion"/>
  </si>
  <si>
    <r>
      <rPr>
        <sz val="12"/>
        <color theme="1"/>
        <rFont val="標楷體"/>
        <family val="4"/>
        <charset val="136"/>
      </rPr>
      <t>公共部門</t>
    </r>
    <phoneticPr fontId="1" type="noConversion"/>
  </si>
  <si>
    <t>非金融
企業</t>
    <phoneticPr fontId="1" type="noConversion"/>
  </si>
  <si>
    <t>F18</t>
  </si>
  <si>
    <t>F10</t>
    <phoneticPr fontId="1" type="noConversion"/>
  </si>
  <si>
    <r>
      <rPr>
        <sz val="12"/>
        <color theme="1"/>
        <rFont val="標楷體"/>
        <family val="4"/>
        <charset val="136"/>
      </rPr>
      <t>按部門別區分
非銀行之私人部門</t>
    </r>
    <r>
      <rPr>
        <sz val="12"/>
        <color theme="1"/>
        <rFont val="Times New Roman"/>
        <family val="1"/>
      </rPr>
      <t>(F8)</t>
    </r>
    <phoneticPr fontId="1" type="noConversion"/>
  </si>
  <si>
    <r>
      <rPr>
        <sz val="12"/>
        <color theme="1"/>
        <rFont val="標楷體"/>
        <family val="4"/>
        <charset val="136"/>
      </rPr>
      <t xml:space="preserve">交易對手國別
</t>
    </r>
    <r>
      <rPr>
        <sz val="12"/>
        <color theme="1"/>
        <rFont val="Times New Roman"/>
        <family val="1"/>
      </rPr>
      <t>Counterparty
country</t>
    </r>
    <phoneticPr fontId="1" type="noConversion"/>
  </si>
  <si>
    <t>國外分支機構對當地居住民之當地幣別債權</t>
    <phoneticPr fontId="1" type="noConversion"/>
  </si>
  <si>
    <t>國外分支機構對當地居住民之當地幣別負債</t>
    <phoneticPr fontId="1" type="noConversion"/>
  </si>
  <si>
    <t>F11</t>
    <phoneticPr fontId="1" type="noConversion"/>
  </si>
  <si>
    <t>F12</t>
    <phoneticPr fontId="1" type="noConversion"/>
  </si>
  <si>
    <t>F13</t>
    <phoneticPr fontId="1" type="noConversion"/>
  </si>
  <si>
    <t>F14</t>
    <phoneticPr fontId="1" type="noConversion"/>
  </si>
  <si>
    <t>F15</t>
    <phoneticPr fontId="1" type="noConversion"/>
  </si>
  <si>
    <t>F2</t>
  </si>
  <si>
    <t>總額</t>
    <phoneticPr fontId="1" type="noConversion"/>
  </si>
  <si>
    <t>其他債權</t>
    <phoneticPr fontId="1" type="noConversion"/>
  </si>
  <si>
    <t>其他負債</t>
    <phoneticPr fontId="1" type="noConversion"/>
  </si>
  <si>
    <t>其他
負債</t>
    <phoneticPr fontId="1" type="noConversion"/>
  </si>
  <si>
    <t>其他
債權</t>
    <phoneticPr fontId="1" type="noConversion"/>
  </si>
  <si>
    <r>
      <t>報表編號：</t>
    </r>
    <r>
      <rPr>
        <b/>
        <sz val="12"/>
        <color theme="1"/>
        <rFont val="Times New Roman"/>
        <family val="1"/>
      </rPr>
      <t>R2911</t>
    </r>
    <phoneticPr fontId="1" type="noConversion"/>
  </si>
  <si>
    <r>
      <t>報表編號：</t>
    </r>
    <r>
      <rPr>
        <b/>
        <sz val="12"/>
        <color theme="1"/>
        <rFont val="Times New Roman"/>
        <family val="1"/>
      </rPr>
      <t>R2912</t>
    </r>
    <phoneticPr fontId="1" type="noConversion"/>
  </si>
  <si>
    <r>
      <t>報表編號：</t>
    </r>
    <r>
      <rPr>
        <b/>
        <sz val="12"/>
        <color theme="1"/>
        <rFont val="Times New Roman"/>
        <family val="1"/>
      </rPr>
      <t>R2912-1</t>
    </r>
    <phoneticPr fontId="1" type="noConversion"/>
  </si>
  <si>
    <r>
      <rPr>
        <sz val="12"/>
        <color theme="1"/>
        <rFont val="標楷體"/>
        <family val="4"/>
        <charset val="136"/>
      </rPr>
      <t>按部門別區分
非銀行之私人部門</t>
    </r>
    <r>
      <rPr>
        <sz val="12"/>
        <color theme="1"/>
        <rFont val="Times New Roman"/>
        <family val="1"/>
      </rPr>
      <t>(R2912</t>
    </r>
    <r>
      <rPr>
        <sz val="12"/>
        <color theme="1"/>
        <rFont val="標楷體"/>
        <family val="4"/>
        <charset val="136"/>
      </rPr>
      <t>之</t>
    </r>
    <r>
      <rPr>
        <sz val="12"/>
        <color theme="1"/>
        <rFont val="Times New Roman"/>
        <family val="1"/>
      </rPr>
      <t>F8)</t>
    </r>
    <phoneticPr fontId="1" type="noConversion"/>
  </si>
  <si>
    <r>
      <rPr>
        <sz val="12"/>
        <color theme="1"/>
        <rFont val="標楷體"/>
        <family val="4"/>
        <charset val="136"/>
      </rPr>
      <t>國外分支機構對當地居住民之當地幣別債權</t>
    </r>
    <r>
      <rPr>
        <sz val="12"/>
        <color theme="1"/>
        <rFont val="Times New Roman"/>
        <family val="1"/>
      </rPr>
      <t>(R2912</t>
    </r>
    <r>
      <rPr>
        <sz val="12"/>
        <color theme="1"/>
        <rFont val="標楷體"/>
        <family val="4"/>
        <charset val="136"/>
      </rPr>
      <t>之</t>
    </r>
    <r>
      <rPr>
        <sz val="12"/>
        <color theme="1"/>
        <rFont val="Times New Roman"/>
        <family val="1"/>
      </rPr>
      <t>F11)</t>
    </r>
    <phoneticPr fontId="1" type="noConversion"/>
  </si>
  <si>
    <t>同業存拆放及存款負債</t>
    <phoneticPr fontId="1" type="noConversion"/>
  </si>
  <si>
    <t>存拆放同業及放款債權</t>
    <phoneticPr fontId="1" type="noConversion"/>
  </si>
  <si>
    <r>
      <rPr>
        <sz val="12"/>
        <color theme="1"/>
        <rFont val="標楷體"/>
        <family val="4"/>
        <charset val="136"/>
      </rPr>
      <t>跨國債權</t>
    </r>
    <r>
      <rPr>
        <sz val="12"/>
        <color theme="1"/>
        <rFont val="Times New Roman"/>
        <family val="1"/>
      </rPr>
      <t>(Cross-border Claims)</t>
    </r>
    <phoneticPr fontId="1" type="noConversion"/>
  </si>
  <si>
    <t>AFGHANISTAN</t>
  </si>
  <si>
    <t>AF</t>
  </si>
  <si>
    <t>ALBANIA</t>
  </si>
  <si>
    <t>AL</t>
  </si>
  <si>
    <t>ALGERIA</t>
  </si>
  <si>
    <t>DZ</t>
  </si>
  <si>
    <t>AS</t>
  </si>
  <si>
    <t>ANDORRA</t>
  </si>
  <si>
    <t>AD</t>
  </si>
  <si>
    <t>ANGOLA</t>
  </si>
  <si>
    <t>AO</t>
  </si>
  <si>
    <t>ANGUILLA</t>
  </si>
  <si>
    <t>AI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</si>
  <si>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</si>
  <si>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</si>
  <si>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</si>
  <si>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</si>
  <si>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</si>
  <si>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</si>
  <si>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</si>
  <si>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</si>
  <si>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</si>
  <si>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</si>
  <si>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</si>
  <si>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</si>
  <si>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</si>
  <si>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</si>
  <si>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</si>
  <si>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</si>
  <si>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</si>
  <si>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</si>
  <si>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</si>
  <si>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</si>
  <si>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</si>
  <si>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</si>
  <si>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</si>
  <si>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</si>
  <si>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</si>
  <si>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</si>
  <si>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</si>
  <si>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</si>
  <si>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</si>
  <si>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</si>
  <si>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</si>
  <si>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</si>
  <si>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</si>
  <si>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</si>
  <si>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</si>
  <si>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</si>
  <si>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BQ</t>
  </si>
  <si>
    <t>BA</t>
  </si>
  <si>
    <t>BOTSWANA</t>
  </si>
  <si>
    <t>BW</t>
  </si>
  <si>
    <t>BOUVET ISLAND</t>
  </si>
  <si>
    <t>BV</t>
  </si>
  <si>
    <t>BRAZIL</t>
  </si>
  <si>
    <t>BR</t>
  </si>
  <si>
    <t>IO</t>
  </si>
  <si>
    <t>BN</t>
  </si>
  <si>
    <t>BULGARIA</t>
  </si>
  <si>
    <t>BG</t>
  </si>
  <si>
    <t>BURKINA FASO</t>
  </si>
  <si>
    <t>BF</t>
  </si>
  <si>
    <t>BURUNDI</t>
  </si>
  <si>
    <t>BI</t>
  </si>
  <si>
    <t>CV</t>
  </si>
  <si>
    <t>CAMBODIA</t>
  </si>
  <si>
    <t>KH</t>
  </si>
  <si>
    <t>CM</t>
  </si>
  <si>
    <t>CANADA</t>
  </si>
  <si>
    <t>CA</t>
  </si>
  <si>
    <t>KY</t>
  </si>
  <si>
    <t>CF</t>
  </si>
  <si>
    <t>CHAD</t>
  </si>
  <si>
    <t>TD</t>
  </si>
  <si>
    <t>CHILE</t>
  </si>
  <si>
    <t>CL</t>
  </si>
  <si>
    <t>CN</t>
  </si>
  <si>
    <t>CX</t>
  </si>
  <si>
    <t>CC</t>
  </si>
  <si>
    <t>COLOMBIA</t>
  </si>
  <si>
    <t>CO</t>
  </si>
  <si>
    <t>KM</t>
  </si>
  <si>
    <t>CD</t>
  </si>
  <si>
    <t>CONGO</t>
  </si>
  <si>
    <t>CG</t>
  </si>
  <si>
    <t>CK</t>
  </si>
  <si>
    <t>COSTA RICA</t>
  </si>
  <si>
    <t>CR</t>
  </si>
  <si>
    <t>CROATIA</t>
  </si>
  <si>
    <t>HR</t>
  </si>
  <si>
    <t>CUBA</t>
  </si>
  <si>
    <t>CU</t>
  </si>
  <si>
    <t>CW</t>
  </si>
  <si>
    <t>CY</t>
  </si>
  <si>
    <t>CZECH REPUBLIC</t>
  </si>
  <si>
    <t>CZ</t>
  </si>
  <si>
    <t>CI</t>
  </si>
  <si>
    <t>DENMARK</t>
  </si>
  <si>
    <t>DK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</si>
  <si>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</si>
  <si>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</si>
  <si>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</si>
  <si>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</si>
  <si>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</si>
  <si>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</si>
  <si>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</si>
  <si>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</si>
  <si>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</si>
  <si>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</si>
  <si>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</si>
  <si>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GQ</t>
  </si>
  <si>
    <t>ER</t>
  </si>
  <si>
    <t>ESTONIA</t>
  </si>
  <si>
    <t>EE</t>
  </si>
  <si>
    <t>SZ</t>
  </si>
  <si>
    <t>ETHIOPIA</t>
  </si>
  <si>
    <t>ET</t>
  </si>
  <si>
    <t>FK</t>
  </si>
  <si>
    <t>FO</t>
  </si>
  <si>
    <t>FJ</t>
  </si>
  <si>
    <t>FINLAND</t>
  </si>
  <si>
    <t>FI</t>
  </si>
  <si>
    <t>FRANCE</t>
  </si>
  <si>
    <t>FR</t>
  </si>
  <si>
    <t>GF</t>
  </si>
  <si>
    <t xml:space="preserve">FRENCH POLYNESIA </t>
  </si>
  <si>
    <t>PF</t>
  </si>
  <si>
    <t>FRENCH SOUTHERN TERRITORIES</t>
  </si>
  <si>
    <t>TF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</si>
  <si>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</si>
  <si>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</si>
  <si>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</si>
  <si>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</si>
  <si>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</si>
  <si>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</si>
  <si>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</si>
  <si>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</si>
  <si>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</si>
  <si>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</si>
  <si>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</si>
  <si>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</si>
  <si>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</si>
  <si>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GL</t>
  </si>
  <si>
    <t>GD</t>
  </si>
  <si>
    <t>GP</t>
  </si>
  <si>
    <t>GUAM</t>
  </si>
  <si>
    <t>GU</t>
  </si>
  <si>
    <t>GUATEMALA</t>
  </si>
  <si>
    <t>GT</t>
  </si>
  <si>
    <t>GG</t>
  </si>
  <si>
    <t>GUINEA</t>
  </si>
  <si>
    <t>GN</t>
  </si>
  <si>
    <t>GW</t>
  </si>
  <si>
    <t>GY</t>
  </si>
  <si>
    <t>HAITI</t>
  </si>
  <si>
    <t>HT</t>
  </si>
  <si>
    <t>HM</t>
  </si>
  <si>
    <t>VA</t>
  </si>
  <si>
    <t>HN</t>
  </si>
  <si>
    <t>HONG KONG SAR</t>
  </si>
  <si>
    <t>HK</t>
  </si>
  <si>
    <t xml:space="preserve">HUNGARY </t>
  </si>
  <si>
    <t>HU</t>
  </si>
  <si>
    <t>ICELAND</t>
  </si>
  <si>
    <t>IS</t>
  </si>
  <si>
    <t>INDIA</t>
  </si>
  <si>
    <t>IN</t>
  </si>
  <si>
    <t>INDONESIA</t>
  </si>
  <si>
    <t>ID</t>
  </si>
  <si>
    <t>IR</t>
  </si>
  <si>
    <t>IRAQ</t>
  </si>
  <si>
    <t>IQ</t>
  </si>
  <si>
    <t>IRELAND</t>
  </si>
  <si>
    <t>IE</t>
  </si>
  <si>
    <t>IM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</si>
  <si>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</si>
  <si>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</si>
  <si>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</si>
  <si>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</si>
  <si>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</si>
  <si>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</si>
  <si>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</si>
  <si>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</si>
  <si>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</si>
  <si>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</si>
  <si>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</si>
  <si>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</si>
  <si>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</si>
  <si>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</si>
  <si>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</t>
  </si>
  <si>
    <t>KI</t>
  </si>
  <si>
    <t>KP</t>
  </si>
  <si>
    <t>KR</t>
  </si>
  <si>
    <t>KUWAIT</t>
  </si>
  <si>
    <t>KW</t>
  </si>
  <si>
    <t>KG</t>
  </si>
  <si>
    <t>LA</t>
  </si>
  <si>
    <t>LATVIA</t>
  </si>
  <si>
    <t>LV</t>
  </si>
  <si>
    <t>LEBANON</t>
  </si>
  <si>
    <t>LB</t>
  </si>
  <si>
    <t>LS</t>
  </si>
  <si>
    <t>LIBERIA</t>
  </si>
  <si>
    <t>LR</t>
  </si>
  <si>
    <t>LY</t>
  </si>
  <si>
    <t>LI</t>
  </si>
  <si>
    <t>LITHUANIA</t>
  </si>
  <si>
    <t>LT</t>
  </si>
  <si>
    <t>LUXEMBOURG</t>
  </si>
  <si>
    <t>LU</t>
  </si>
  <si>
    <t>MACAU SAR</t>
  </si>
  <si>
    <t>MO</t>
  </si>
  <si>
    <t>MADAGASCAR</t>
  </si>
  <si>
    <t>MG</t>
  </si>
  <si>
    <t>MW</t>
  </si>
  <si>
    <t>MALAYSIA</t>
  </si>
  <si>
    <t>MY</t>
  </si>
  <si>
    <t>MALDIVES</t>
  </si>
  <si>
    <t>MV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</si>
  <si>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</si>
  <si>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</si>
  <si>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</si>
  <si>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</si>
  <si>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</si>
  <si>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</si>
  <si>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</si>
  <si>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</si>
  <si>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</si>
  <si>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</si>
  <si>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</si>
  <si>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</si>
  <si>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</si>
  <si>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</si>
  <si>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</si>
  <si>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FM</t>
  </si>
  <si>
    <t>MD</t>
  </si>
  <si>
    <t>MC</t>
  </si>
  <si>
    <t>MONGOLIA</t>
  </si>
  <si>
    <t>MN</t>
  </si>
  <si>
    <t>ME</t>
  </si>
  <si>
    <t>MS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</si>
  <si>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</si>
  <si>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</si>
  <si>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</si>
  <si>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</si>
  <si>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</si>
  <si>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</si>
  <si>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</si>
  <si>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</si>
  <si>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</si>
  <si>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</si>
  <si>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</si>
  <si>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</si>
  <si>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</si>
  <si>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</si>
  <si>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</si>
  <si>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</si>
  <si>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</si>
  <si>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</si>
  <si>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</si>
  <si>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</si>
  <si>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</si>
  <si>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</si>
  <si>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</si>
  <si>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</si>
  <si>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</si>
  <si>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</si>
  <si>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</si>
  <si>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MK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</si>
  <si>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</si>
  <si>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</si>
  <si>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</si>
  <si>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</si>
  <si>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</si>
  <si>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</si>
  <si>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</si>
  <si>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</si>
  <si>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</si>
  <si>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</si>
  <si>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</si>
  <si>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</si>
  <si>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</si>
  <si>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</si>
  <si>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</si>
  <si>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</si>
  <si>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</si>
  <si>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</si>
  <si>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</si>
  <si>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</si>
  <si>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</si>
  <si>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</si>
  <si>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</si>
  <si>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</si>
  <si>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</si>
  <si>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</si>
  <si>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</si>
  <si>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</si>
  <si>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</si>
  <si>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</si>
  <si>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ROMANIA</t>
  </si>
  <si>
    <t>RO</t>
  </si>
  <si>
    <t>RU</t>
  </si>
  <si>
    <t>RWANDA</t>
  </si>
  <si>
    <t>RW</t>
  </si>
  <si>
    <t>RE</t>
  </si>
  <si>
    <t>BL</t>
  </si>
  <si>
    <t>SH</t>
  </si>
  <si>
    <t>KN</t>
  </si>
  <si>
    <t>LC</t>
  </si>
  <si>
    <t>MF</t>
  </si>
  <si>
    <t>PM</t>
  </si>
  <si>
    <t>VC</t>
  </si>
  <si>
    <t>SAMOA</t>
  </si>
  <si>
    <t>WS</t>
  </si>
  <si>
    <t>SAN MARINO</t>
  </si>
  <si>
    <t>SM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</si>
  <si>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</si>
  <si>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</si>
  <si>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</si>
  <si>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</si>
  <si>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</si>
  <si>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</si>
  <si>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</si>
  <si>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</si>
  <si>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</si>
  <si>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</si>
  <si>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</si>
  <si>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</si>
  <si>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</si>
  <si>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SX</t>
  </si>
  <si>
    <t>SLOVAKIA</t>
  </si>
  <si>
    <t>SK</t>
  </si>
  <si>
    <t>SI</t>
  </si>
  <si>
    <t>SOLOMON ISLANDS</t>
  </si>
  <si>
    <t>SB</t>
  </si>
  <si>
    <t>SOMALIA</t>
  </si>
  <si>
    <t>SO</t>
  </si>
  <si>
    <t>SOUTH AFRICA</t>
  </si>
  <si>
    <t>ZA</t>
  </si>
  <si>
    <t>GS</t>
  </si>
  <si>
    <t>SOUTH SUDAN</t>
  </si>
  <si>
    <t>SS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</si>
  <si>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</si>
  <si>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</si>
  <si>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</si>
  <si>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</si>
  <si>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</si>
  <si>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</si>
  <si>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</si>
  <si>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</si>
  <si>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SJ</t>
  </si>
  <si>
    <t>SWEDEN</t>
  </si>
  <si>
    <t>SE</t>
  </si>
  <si>
    <t>SWITZERLAND</t>
  </si>
  <si>
    <t>CH</t>
  </si>
  <si>
    <t>SY</t>
  </si>
  <si>
    <t>TAIWAN</t>
  </si>
  <si>
    <t>TW</t>
  </si>
  <si>
    <t>TAJIKISTAN</t>
  </si>
  <si>
    <t>TJ</t>
  </si>
  <si>
    <t>TZ</t>
  </si>
  <si>
    <t>THAILAND</t>
  </si>
  <si>
    <t>TH</t>
  </si>
  <si>
    <t>TIMOR LESTE</t>
  </si>
  <si>
    <t>TL</t>
  </si>
  <si>
    <t>TOGO</t>
  </si>
  <si>
    <t>TG</t>
  </si>
  <si>
    <t>TOKELAU</t>
  </si>
  <si>
    <t>TK</t>
  </si>
  <si>
    <t>TONGA</t>
  </si>
  <si>
    <t>TO</t>
  </si>
  <si>
    <t>TT</t>
  </si>
  <si>
    <t>TUNISIA</t>
  </si>
  <si>
    <t>TN</t>
  </si>
  <si>
    <t>TR</t>
  </si>
  <si>
    <t>TURKMENISTAN</t>
  </si>
  <si>
    <t>TM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</si>
  <si>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</si>
  <si>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</si>
  <si>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</si>
  <si>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</si>
  <si>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</si>
  <si>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</si>
  <si>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</si>
  <si>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</si>
  <si>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</si>
  <si>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</si>
  <si>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</si>
  <si>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 MINOR OUTLYING ISLANDS</t>
  </si>
  <si>
    <t>UM</t>
  </si>
  <si>
    <t>UNITED STATES</t>
  </si>
  <si>
    <t>US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</si>
  <si>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</si>
  <si>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</si>
  <si>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</si>
  <si>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</si>
  <si>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</si>
  <si>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</si>
  <si>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</si>
  <si>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</si>
  <si>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VIETNAM</t>
  </si>
  <si>
    <t>VN</t>
  </si>
  <si>
    <t>VG</t>
  </si>
  <si>
    <t>VI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</si>
  <si>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</si>
  <si>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</si>
  <si>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</si>
  <si>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</si>
  <si>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</si>
  <si>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</si>
  <si>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</si>
  <si>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</si>
  <si>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</si>
  <si>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AX</t>
  </si>
  <si>
    <t>UNALLOCATED</t>
  </si>
  <si>
    <r>
      <t>INTERNATIONAL ORGANISATION</t>
    </r>
    <r>
      <rPr>
        <sz val="9"/>
        <rFont val="Times New Roman"/>
        <family val="1"/>
      </rPr>
      <t>S</t>
    </r>
    <phoneticPr fontId="15" type="noConversion"/>
  </si>
  <si>
    <r>
      <rPr>
        <sz val="10"/>
        <rFont val="標楷體"/>
        <family val="4"/>
        <charset val="136"/>
      </rPr>
      <t>單位：千美元</t>
    </r>
    <phoneticPr fontId="1" type="noConversion"/>
  </si>
  <si>
    <r>
      <rPr>
        <sz val="12"/>
        <rFont val="標楷體"/>
        <family val="4"/>
        <charset val="136"/>
      </rPr>
      <t>檢核</t>
    </r>
    <phoneticPr fontId="15" type="noConversion"/>
  </si>
  <si>
    <r>
      <rPr>
        <sz val="12"/>
        <rFont val="標楷體"/>
        <family val="4"/>
        <charset val="136"/>
      </rPr>
      <t>訊息</t>
    </r>
    <phoneticPr fontId="15" type="noConversion"/>
  </si>
  <si>
    <r>
      <rPr>
        <sz val="12"/>
        <rFont val="標楷體"/>
        <family val="4"/>
        <charset val="136"/>
      </rPr>
      <t>公式</t>
    </r>
    <phoneticPr fontId="15" type="noConversion"/>
  </si>
  <si>
    <r>
      <rPr>
        <b/>
        <sz val="10"/>
        <color theme="1"/>
        <rFont val="標楷體"/>
        <family val="4"/>
        <charset val="136"/>
      </rPr>
      <t>合計</t>
    </r>
    <phoneticPr fontId="15" type="noConversion"/>
  </si>
  <si>
    <r>
      <rPr>
        <b/>
        <sz val="12"/>
        <color theme="1"/>
        <rFont val="標楷體"/>
        <family val="4"/>
        <charset val="136"/>
      </rPr>
      <t>合計</t>
    </r>
    <phoneticPr fontId="15" type="noConversion"/>
  </si>
  <si>
    <t>銀行代號：</t>
    <phoneticPr fontId="1" type="noConversion"/>
  </si>
  <si>
    <t>銀行名稱：</t>
    <phoneticPr fontId="1" type="noConversion"/>
  </si>
  <si>
    <t>對當地之
外幣債權</t>
    <phoneticPr fontId="1" type="noConversion"/>
  </si>
  <si>
    <t>按金融工具
屬性區分</t>
    <phoneticPr fontId="1" type="noConversion"/>
  </si>
  <si>
    <r>
      <rPr>
        <sz val="12"/>
        <color theme="1"/>
        <rFont val="標楷體"/>
        <family val="4"/>
        <charset val="136"/>
      </rPr>
      <t>註：</t>
    </r>
    <r>
      <rPr>
        <sz val="12"/>
        <color theme="1"/>
        <rFont val="Times New Roman"/>
        <family val="1"/>
      </rPr>
      <t>1.</t>
    </r>
    <r>
      <rPr>
        <sz val="12"/>
        <color theme="1"/>
        <rFont val="標楷體"/>
        <family val="4"/>
        <charset val="136"/>
      </rPr>
      <t>本表每季填報一次，基準日為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及</t>
    </r>
    <r>
      <rPr>
        <sz val="12"/>
        <color theme="1"/>
        <rFont val="Times New Roman"/>
        <family val="1"/>
      </rPr>
      <t>12</t>
    </r>
    <r>
      <rPr>
        <sz val="12"/>
        <color theme="1"/>
        <rFont val="標楷體"/>
        <family val="4"/>
        <charset val="136"/>
      </rPr>
      <t xml:space="preserve">月底，請於申報基準日之次月底前申報中央銀行金融業務檢查處。
    </t>
    </r>
    <r>
      <rPr>
        <sz val="12"/>
        <color theme="1"/>
        <rFont val="Times New Roman"/>
        <family val="1"/>
      </rPr>
      <t>2.</t>
    </r>
    <r>
      <rPr>
        <sz val="12"/>
        <color theme="1"/>
        <rFont val="標楷體"/>
        <family val="4"/>
        <charset val="136"/>
      </rPr>
      <t>檢核公式：</t>
    </r>
    <r>
      <rPr>
        <sz val="12"/>
        <color theme="1"/>
        <rFont val="Times New Roman"/>
        <family val="1"/>
      </rPr>
      <t xml:space="preserve"> F1 = F2 + F3 + F4 + F5 = F6 + F7 + F8 + F9         F8 = F10 + F11 + F12 + F13
        3.</t>
    </r>
    <r>
      <rPr>
        <sz val="12"/>
        <color theme="1"/>
        <rFont val="標楷體"/>
        <family val="4"/>
        <charset val="136"/>
      </rPr>
      <t xml:space="preserve">本表項目內容及填報方法，請參閱「外國銀行國家風險統計表填報說明」，各銀行填報本表前應請詳細閱讀；若有疑問請洽中央銀行金融業務檢查處資料科，
</t>
    </r>
    <r>
      <rPr>
        <sz val="12"/>
        <color theme="1"/>
        <rFont val="Times New Roman"/>
        <family val="1"/>
      </rPr>
      <t xml:space="preserve">           </t>
    </r>
    <r>
      <rPr>
        <sz val="12"/>
        <color theme="1"/>
        <rFont val="標楷體"/>
        <family val="4"/>
        <charset val="136"/>
      </rPr>
      <t>電話：</t>
    </r>
    <r>
      <rPr>
        <sz val="12"/>
        <color theme="1"/>
        <rFont val="Times New Roman"/>
        <family val="1"/>
      </rPr>
      <t>(02)2357-145</t>
    </r>
    <r>
      <rPr>
        <sz val="12"/>
        <color rgb="FFFF0000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。</t>
    </r>
    <phoneticPr fontId="1" type="noConversion"/>
  </si>
  <si>
    <r>
      <t>直接交易對手基礎</t>
    </r>
    <r>
      <rPr>
        <b/>
        <sz val="16"/>
        <color rgb="FFFF0000"/>
        <rFont val="Times New Roman"/>
        <family val="1"/>
      </rPr>
      <t>(Immediate counterparty basis)</t>
    </r>
  </si>
  <si>
    <r>
      <t>請在</t>
    </r>
    <r>
      <rPr>
        <sz val="10"/>
        <color rgb="FF0070C0"/>
        <rFont val="標楷體"/>
        <family val="4"/>
        <charset val="136"/>
      </rPr>
      <t>白色</t>
    </r>
    <r>
      <rPr>
        <sz val="10"/>
        <rFont val="標楷體"/>
        <family val="4"/>
        <charset val="136"/>
      </rPr>
      <t>欄位輸入資料，</t>
    </r>
    <r>
      <rPr>
        <sz val="10"/>
        <color rgb="FF0070C0"/>
        <rFont val="標楷體"/>
        <family val="4"/>
        <charset val="136"/>
      </rPr>
      <t>黃色</t>
    </r>
    <r>
      <rPr>
        <sz val="10"/>
        <rFont val="標楷體"/>
        <family val="4"/>
        <charset val="136"/>
      </rPr>
      <t>欄位將自動加總，輸入完畢請查看表格最右方</t>
    </r>
    <r>
      <rPr>
        <sz val="10"/>
        <color rgb="FF0070C0"/>
        <rFont val="標楷體"/>
        <family val="4"/>
        <charset val="136"/>
      </rPr>
      <t>綠色</t>
    </r>
    <r>
      <rPr>
        <sz val="10"/>
        <rFont val="標楷體"/>
        <family val="4"/>
        <charset val="136"/>
      </rPr>
      <t>欄位之檢核訊息。</t>
    </r>
    <phoneticPr fontId="15" type="noConversion"/>
  </si>
  <si>
    <r>
      <t>直接交易對手基礎</t>
    </r>
    <r>
      <rPr>
        <b/>
        <sz val="16"/>
        <color rgb="FFFF0000"/>
        <rFont val="Times New Roman"/>
        <family val="1"/>
      </rPr>
      <t>(Immediate counterparty basis)</t>
    </r>
    <phoneticPr fontId="1" type="noConversion"/>
  </si>
  <si>
    <r>
      <rPr>
        <sz val="12"/>
        <color rgb="FFFF0000"/>
        <rFont val="標楷體"/>
        <family val="4"/>
        <charset val="136"/>
      </rPr>
      <t>總額</t>
    </r>
    <phoneticPr fontId="1" type="noConversion"/>
  </si>
  <si>
    <r>
      <t>報表編號：</t>
    </r>
    <r>
      <rPr>
        <b/>
        <sz val="12"/>
        <color rgb="FFFF0000"/>
        <rFont val="Times New Roman"/>
        <family val="1"/>
      </rPr>
      <t>R2912-3</t>
    </r>
    <phoneticPr fontId="1" type="noConversion"/>
  </si>
  <si>
    <r>
      <rPr>
        <sz val="12"/>
        <color rgb="FFFF0000"/>
        <rFont val="標楷體"/>
        <family val="4"/>
        <charset val="136"/>
      </rPr>
      <t xml:space="preserve">交易對手國別
</t>
    </r>
    <r>
      <rPr>
        <sz val="12"/>
        <color rgb="FFFF0000"/>
        <rFont val="Times New Roman"/>
        <family val="1"/>
      </rPr>
      <t>Counterparty
country</t>
    </r>
    <phoneticPr fontId="1" type="noConversion"/>
  </si>
  <si>
    <r>
      <rPr>
        <sz val="12"/>
        <color rgb="FFFF0000"/>
        <rFont val="標楷體"/>
        <family val="4"/>
        <charset val="136"/>
      </rPr>
      <t>註：</t>
    </r>
    <r>
      <rPr>
        <sz val="12"/>
        <color rgb="FFFF0000"/>
        <rFont val="Times New Roman"/>
        <family val="1"/>
      </rPr>
      <t>1.</t>
    </r>
    <r>
      <rPr>
        <sz val="12"/>
        <color rgb="FFFF0000"/>
        <rFont val="標楷體"/>
        <family val="4"/>
        <charset val="136"/>
      </rPr>
      <t>本表每季填報一次，基準日為</t>
    </r>
    <r>
      <rPr>
        <sz val="12"/>
        <color rgb="FFFF0000"/>
        <rFont val="Times New Roman"/>
        <family val="1"/>
      </rPr>
      <t>3</t>
    </r>
    <r>
      <rPr>
        <sz val="12"/>
        <color rgb="FFFF0000"/>
        <rFont val="標楷體"/>
        <family val="4"/>
        <charset val="136"/>
      </rPr>
      <t>、</t>
    </r>
    <r>
      <rPr>
        <sz val="12"/>
        <color rgb="FFFF0000"/>
        <rFont val="Times New Roman"/>
        <family val="1"/>
      </rPr>
      <t>6</t>
    </r>
    <r>
      <rPr>
        <sz val="12"/>
        <color rgb="FFFF0000"/>
        <rFont val="標楷體"/>
        <family val="4"/>
        <charset val="136"/>
      </rPr>
      <t>、</t>
    </r>
    <r>
      <rPr>
        <sz val="12"/>
        <color rgb="FFFF0000"/>
        <rFont val="Times New Roman"/>
        <family val="1"/>
      </rPr>
      <t>9</t>
    </r>
    <r>
      <rPr>
        <sz val="12"/>
        <color rgb="FFFF0000"/>
        <rFont val="標楷體"/>
        <family val="4"/>
        <charset val="136"/>
      </rPr>
      <t>及</t>
    </r>
    <r>
      <rPr>
        <sz val="12"/>
        <color rgb="FFFF0000"/>
        <rFont val="Times New Roman"/>
        <family val="1"/>
      </rPr>
      <t>12</t>
    </r>
    <r>
      <rPr>
        <sz val="12"/>
        <color rgb="FFFF0000"/>
        <rFont val="標楷體"/>
        <family val="4"/>
        <charset val="136"/>
      </rPr>
      <t xml:space="preserve">月底，請於申報基準日之次月底前申報中央銀行金融業務檢查處。
    </t>
    </r>
    <r>
      <rPr>
        <sz val="12"/>
        <color rgb="FFFF0000"/>
        <rFont val="Times New Roman"/>
        <family val="1"/>
      </rPr>
      <t>2.</t>
    </r>
    <r>
      <rPr>
        <sz val="12"/>
        <color rgb="FFFF0000"/>
        <rFont val="標楷體"/>
        <family val="4"/>
        <charset val="136"/>
      </rPr>
      <t>檢核公式：</t>
    </r>
    <r>
      <rPr>
        <sz val="12"/>
        <color rgb="FFFF0000"/>
        <rFont val="Times New Roman"/>
        <family val="1"/>
      </rPr>
      <t xml:space="preserve"> F1 = F2 + F3        F4 = F5 + F6 
        3.</t>
    </r>
    <r>
      <rPr>
        <sz val="12"/>
        <color rgb="FFFF0000"/>
        <rFont val="標楷體"/>
        <family val="4"/>
        <charset val="136"/>
      </rPr>
      <t>本表項目內容及填報方法，請參閱「外國銀行國家風險統計表填報說明」，各銀行填報本表前應請詳細閱讀；若有疑問請洽
     中央銀行金融業務檢查處資料科，電話：</t>
    </r>
    <r>
      <rPr>
        <sz val="12"/>
        <color rgb="FFFF0000"/>
        <rFont val="Times New Roman"/>
        <family val="1"/>
      </rPr>
      <t>(02)2357-1456</t>
    </r>
    <r>
      <rPr>
        <sz val="12"/>
        <color rgb="FFFF0000"/>
        <rFont val="標楷體"/>
        <family val="4"/>
        <charset val="136"/>
      </rPr>
      <t>。</t>
    </r>
    <phoneticPr fontId="1" type="noConversion"/>
  </si>
  <si>
    <r>
      <rPr>
        <sz val="14"/>
        <rFont val="標楷體"/>
        <family val="4"/>
        <charset val="136"/>
      </rPr>
      <t>申報年月</t>
    </r>
    <phoneticPr fontId="15" type="noConversion"/>
  </si>
  <si>
    <r>
      <rPr>
        <sz val="14"/>
        <rFont val="標楷體"/>
        <family val="4"/>
        <charset val="136"/>
      </rPr>
      <t>民國</t>
    </r>
    <phoneticPr fontId="15" type="noConversion"/>
  </si>
  <si>
    <r>
      <rPr>
        <sz val="14"/>
        <rFont val="標楷體"/>
        <family val="4"/>
        <charset val="136"/>
      </rPr>
      <t>年</t>
    </r>
    <phoneticPr fontId="15" type="noConversion"/>
  </si>
  <si>
    <r>
      <rPr>
        <sz val="14"/>
        <rFont val="標楷體"/>
        <family val="4"/>
        <charset val="136"/>
      </rPr>
      <t>月底</t>
    </r>
    <phoneticPr fontId="15" type="noConversion"/>
  </si>
  <si>
    <r>
      <rPr>
        <sz val="14"/>
        <rFont val="標楷體"/>
        <family val="4"/>
        <charset val="136"/>
      </rPr>
      <t>銀行代號</t>
    </r>
    <phoneticPr fontId="15" type="noConversion"/>
  </si>
  <si>
    <r>
      <rPr>
        <sz val="14"/>
        <rFont val="標楷體"/>
        <family val="4"/>
        <charset val="136"/>
      </rPr>
      <t>銀行名稱</t>
    </r>
    <phoneticPr fontId="15" type="noConversion"/>
  </si>
  <si>
    <r>
      <rPr>
        <sz val="14"/>
        <rFont val="標楷體"/>
        <family val="4"/>
        <charset val="136"/>
      </rPr>
      <t>填表：</t>
    </r>
    <phoneticPr fontId="15" type="noConversion"/>
  </si>
  <si>
    <r>
      <rPr>
        <sz val="14"/>
        <rFont val="標楷體"/>
        <family val="4"/>
        <charset val="136"/>
      </rPr>
      <t>電話：</t>
    </r>
    <phoneticPr fontId="15" type="noConversion"/>
  </si>
  <si>
    <r>
      <t>e-mail</t>
    </r>
    <r>
      <rPr>
        <sz val="14"/>
        <rFont val="標楷體"/>
        <family val="4"/>
        <charset val="136"/>
      </rPr>
      <t>：</t>
    </r>
    <phoneticPr fontId="15" type="noConversion"/>
  </si>
  <si>
    <r>
      <rPr>
        <sz val="14"/>
        <rFont val="標楷體"/>
        <family val="4"/>
        <charset val="136"/>
      </rPr>
      <t>覆核：</t>
    </r>
    <phoneticPr fontId="15" type="noConversion"/>
  </si>
  <si>
    <r>
      <rPr>
        <sz val="14"/>
        <rFont val="標楷體"/>
        <family val="4"/>
        <charset val="136"/>
      </rPr>
      <t>主管：</t>
    </r>
    <phoneticPr fontId="15" type="noConversion"/>
  </si>
  <si>
    <t>1.</t>
    <phoneticPr fontId="15" type="noConversion"/>
  </si>
  <si>
    <t>2.</t>
    <phoneticPr fontId="15" type="noConversion"/>
  </si>
  <si>
    <t>3.</t>
    <phoneticPr fontId="15" type="noConversion"/>
  </si>
  <si>
    <t>外國銀行國家風險統計表</t>
    <phoneticPr fontId="15" type="noConversion"/>
  </si>
  <si>
    <r>
      <rPr>
        <sz val="14"/>
        <rFont val="標楷體"/>
        <family val="4"/>
        <charset val="136"/>
      </rPr>
      <t>本表填報範圍及其項目定義，請參閱「外國銀行國家風險統計表填報說明」；若有疑問請洽中央銀行金融業務檢查處資料科，電話：</t>
    </r>
    <r>
      <rPr>
        <sz val="14"/>
        <rFont val="Times New Roman"/>
        <family val="1"/>
      </rPr>
      <t>02-2357-1456</t>
    </r>
    <r>
      <rPr>
        <sz val="14"/>
        <rFont val="標楷體"/>
        <family val="4"/>
        <charset val="136"/>
      </rPr>
      <t>；或</t>
    </r>
    <r>
      <rPr>
        <sz val="14"/>
        <rFont val="Times New Roman"/>
        <family val="1"/>
      </rPr>
      <t xml:space="preserve"> e-mail</t>
    </r>
    <r>
      <rPr>
        <sz val="14"/>
        <rFont val="標楷體"/>
        <family val="4"/>
        <charset val="136"/>
      </rPr>
      <t>：</t>
    </r>
    <r>
      <rPr>
        <sz val="14"/>
        <rFont val="Times New Roman"/>
        <family val="1"/>
      </rPr>
      <t>country-rpt@mail.cbc.gov.tw</t>
    </r>
    <r>
      <rPr>
        <sz val="14"/>
        <rFont val="標楷體"/>
        <family val="4"/>
        <charset val="136"/>
      </rPr>
      <t>。</t>
    </r>
    <phoneticPr fontId="15" type="noConversion"/>
  </si>
  <si>
    <r>
      <rPr>
        <sz val="12"/>
        <color theme="1"/>
        <rFont val="標楷體"/>
        <family val="4"/>
        <charset val="136"/>
      </rPr>
      <t>註：</t>
    </r>
    <r>
      <rPr>
        <sz val="12"/>
        <color theme="1"/>
        <rFont val="Times New Roman"/>
        <family val="1"/>
      </rPr>
      <t>1.</t>
    </r>
    <r>
      <rPr>
        <sz val="12"/>
        <color theme="1"/>
        <rFont val="標楷體"/>
        <family val="4"/>
        <charset val="136"/>
      </rPr>
      <t>本表每季填報一次，基準日為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及</t>
    </r>
    <r>
      <rPr>
        <sz val="12"/>
        <color theme="1"/>
        <rFont val="Times New Roman"/>
        <family val="1"/>
      </rPr>
      <t>12</t>
    </r>
    <r>
      <rPr>
        <sz val="12"/>
        <color theme="1"/>
        <rFont val="標楷體"/>
        <family val="4"/>
        <charset val="136"/>
      </rPr>
      <t xml:space="preserve">月底，請於申報基準日之次月底前申報中央銀行金融業務檢查處。
    </t>
    </r>
    <r>
      <rPr>
        <sz val="12"/>
        <color theme="1"/>
        <rFont val="Times New Roman"/>
        <family val="1"/>
      </rPr>
      <t>2.</t>
    </r>
    <r>
      <rPr>
        <sz val="12"/>
        <color theme="1"/>
        <rFont val="標楷體"/>
        <family val="4"/>
        <charset val="136"/>
      </rPr>
      <t>檢核公式：</t>
    </r>
    <r>
      <rPr>
        <sz val="12"/>
        <color theme="1"/>
        <rFont val="Times New Roman"/>
        <family val="1"/>
      </rPr>
      <t xml:space="preserve"> F1 = F2 + F3 + F4 + F5        F6 = F7 + F8 + F9 + F10 + F11 + F12 + F13 = </t>
    </r>
    <r>
      <rPr>
        <sz val="12"/>
        <color rgb="FFFF0000"/>
        <rFont val="Times New Roman"/>
        <family val="1"/>
      </rPr>
      <t>F14 + F15</t>
    </r>
    <r>
      <rPr>
        <sz val="12"/>
        <color theme="1"/>
        <rFont val="Times New Roman"/>
        <family val="1"/>
      </rPr>
      <t xml:space="preserve">        </t>
    </r>
    <r>
      <rPr>
        <sz val="12"/>
        <color rgb="FFFF0000"/>
        <rFont val="Times New Roman"/>
        <family val="1"/>
      </rPr>
      <t xml:space="preserve">  F16 = F17 + F18 </t>
    </r>
    <r>
      <rPr>
        <sz val="12"/>
        <color theme="1"/>
        <rFont val="Times New Roman"/>
        <family val="1"/>
      </rPr>
      <t xml:space="preserve">  
        3.</t>
    </r>
    <r>
      <rPr>
        <sz val="12"/>
        <color theme="1"/>
        <rFont val="標楷體"/>
        <family val="4"/>
        <charset val="136"/>
      </rPr>
      <t>本表項目內容及填報方法，請參閱「外國銀行國家風險統計表填報說明」，各銀行填報本表前應請詳細閱讀；若有疑問請洽中央銀行金融業務檢查處資料科，電話：</t>
    </r>
    <r>
      <rPr>
        <sz val="12"/>
        <color theme="1"/>
        <rFont val="Times New Roman"/>
        <family val="1"/>
      </rPr>
      <t>(02)2357-145</t>
    </r>
    <r>
      <rPr>
        <sz val="12"/>
        <color rgb="FFFF0000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。</t>
    </r>
    <phoneticPr fontId="1" type="noConversion"/>
  </si>
  <si>
    <r>
      <rPr>
        <sz val="14"/>
        <rFont val="標楷體"/>
        <family val="4"/>
        <charset val="136"/>
      </rPr>
      <t xml:space="preserve">申報檔使用說明：
</t>
    </r>
    <r>
      <rPr>
        <sz val="14"/>
        <rFont val="Times New Roman"/>
        <family val="1"/>
      </rPr>
      <t>(1)</t>
    </r>
    <r>
      <rPr>
        <sz val="14"/>
        <rFont val="標楷體"/>
        <family val="4"/>
        <charset val="136"/>
      </rPr>
      <t xml:space="preserve">白色欄位請輸入資料，黃色欄位將自動加總或代入資料，輸入完畢請查看最右方綠色欄位之檢核訊息。
</t>
    </r>
    <r>
      <rPr>
        <sz val="14"/>
        <rFont val="Times New Roman"/>
        <family val="1"/>
      </rPr>
      <t>(2)</t>
    </r>
    <r>
      <rPr>
        <sz val="14"/>
        <rFont val="標楷體"/>
        <family val="4"/>
        <charset val="136"/>
      </rPr>
      <t xml:space="preserve">填報資料之幣別及單位為千美元，並填報四捨五入至整數之金額。
</t>
    </r>
    <phoneticPr fontId="15" type="noConversion"/>
  </si>
  <si>
    <r>
      <rPr>
        <sz val="12"/>
        <color rgb="FFFF0000"/>
        <rFont val="標楷體"/>
        <family val="4"/>
        <charset val="136"/>
      </rPr>
      <t>直接交易對手基礎債權</t>
    </r>
    <r>
      <rPr>
        <sz val="12"/>
        <color rgb="FFFF0000"/>
        <rFont val="Times New Roman"/>
        <family val="1"/>
      </rPr>
      <t>(Claims on an immediate counterparty basis)</t>
    </r>
    <phoneticPr fontId="1" type="noConversion"/>
  </si>
  <si>
    <r>
      <t>請在</t>
    </r>
    <r>
      <rPr>
        <sz val="10"/>
        <color rgb="FF0070C0"/>
        <rFont val="標楷體"/>
        <family val="4"/>
        <charset val="136"/>
      </rPr>
      <t>白色</t>
    </r>
    <r>
      <rPr>
        <sz val="10"/>
        <rFont val="標楷體"/>
        <family val="4"/>
        <charset val="136"/>
      </rPr>
      <t>欄位輸入資料，</t>
    </r>
    <r>
      <rPr>
        <sz val="10"/>
        <color rgb="FF0070C0"/>
        <rFont val="標楷體"/>
        <family val="4"/>
        <charset val="136"/>
      </rPr>
      <t>黃色</t>
    </r>
    <r>
      <rPr>
        <sz val="10"/>
        <rFont val="標楷體"/>
        <family val="4"/>
        <charset val="136"/>
      </rPr>
      <t>欄位自動代入，輸入完畢請查看表格最右方</t>
    </r>
    <r>
      <rPr>
        <sz val="10"/>
        <color rgb="FF0070C0"/>
        <rFont val="標楷體"/>
        <family val="4"/>
        <charset val="136"/>
      </rPr>
      <t>綠色</t>
    </r>
    <r>
      <rPr>
        <sz val="10"/>
        <rFont val="標楷體"/>
        <family val="4"/>
        <charset val="136"/>
      </rPr>
      <t>欄位之檢核訊息。</t>
    </r>
    <phoneticPr fontId="15" type="noConversion"/>
  </si>
  <si>
    <r>
      <rPr>
        <sz val="20"/>
        <color theme="1"/>
        <rFont val="標楷體"/>
        <family val="4"/>
        <charset val="136"/>
      </rPr>
      <t>外國銀行國家風險統計表</t>
    </r>
    <r>
      <rPr>
        <sz val="20"/>
        <color theme="1"/>
        <rFont val="Times New Roman"/>
        <family val="1"/>
      </rPr>
      <t>(COUNTRY EXPOSURE REPORT)</t>
    </r>
    <phoneticPr fontId="1" type="noConversion"/>
  </si>
  <si>
    <r>
      <rPr>
        <sz val="20"/>
        <color rgb="FFFF0000"/>
        <rFont val="標楷體"/>
        <family val="4"/>
        <charset val="136"/>
      </rPr>
      <t>外國銀行國家風險統計表</t>
    </r>
    <r>
      <rPr>
        <sz val="20"/>
        <color rgb="FFFF0000"/>
        <rFont val="Times New Roman"/>
        <family val="1"/>
      </rPr>
      <t>(COUNTRY EXPOSURE REPORT)</t>
    </r>
    <phoneticPr fontId="1" type="noConversion"/>
  </si>
  <si>
    <r>
      <rPr>
        <sz val="12"/>
        <color rgb="FFFF0000"/>
        <rFont val="標楷體"/>
        <family val="4"/>
        <charset val="136"/>
      </rPr>
      <t>國外分支機構對當地居住民之
當地幣別負債</t>
    </r>
    <r>
      <rPr>
        <sz val="12"/>
        <color rgb="FFFF0000"/>
        <rFont val="Times New Roman"/>
        <family val="1"/>
      </rPr>
      <t>(R2912</t>
    </r>
    <r>
      <rPr>
        <sz val="12"/>
        <color rgb="FFFF0000"/>
        <rFont val="標楷體"/>
        <family val="4"/>
        <charset val="136"/>
      </rPr>
      <t>之</t>
    </r>
    <r>
      <rPr>
        <sz val="12"/>
        <color rgb="FFFF0000"/>
        <rFont val="Times New Roman"/>
        <family val="1"/>
      </rPr>
      <t>F12)</t>
    </r>
    <phoneticPr fontId="1" type="noConversion"/>
  </si>
  <si>
    <t>非銀行之
金融機構</t>
    <phoneticPr fontId="1" type="noConversion"/>
  </si>
  <si>
    <t>非銀行之
私人部門</t>
    <phoneticPr fontId="1" type="noConversion"/>
  </si>
  <si>
    <t>年月</t>
  </si>
  <si>
    <t>編號</t>
  </si>
  <si>
    <t>版次</t>
  </si>
  <si>
    <t>FBCR</t>
  </si>
  <si>
    <r>
      <rPr>
        <sz val="14"/>
        <rFont val="標楷體"/>
        <family val="4"/>
        <charset val="136"/>
      </rPr>
      <t>本表每季申報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次，基準日為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、</t>
    </r>
    <r>
      <rPr>
        <sz val="14"/>
        <rFont val="Times New Roman"/>
        <family val="1"/>
      </rPr>
      <t>6</t>
    </r>
    <r>
      <rPr>
        <sz val="14"/>
        <rFont val="標楷體"/>
        <family val="4"/>
        <charset val="136"/>
      </rPr>
      <t>、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及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月底，</t>
    </r>
    <r>
      <rPr>
        <sz val="14"/>
        <rFont val="標楷體"/>
        <family val="4"/>
        <charset val="136"/>
      </rPr>
      <t>請於基準日之次月底前經由中央銀行「金融資料網路申報系統」申報。</t>
    </r>
    <phoneticPr fontId="15" type="noConversion"/>
  </si>
  <si>
    <t>在台總分支機構對台灣居住民之新台幣債權
(台灣地區新台幣債權)</t>
    <phoneticPr fontId="1" type="noConversion"/>
  </si>
  <si>
    <t>在台總分支機構對台灣居住民之新台幣負債
(台灣地區新台幣負債)</t>
    <phoneticPr fontId="1" type="noConversion"/>
  </si>
  <si>
    <r>
      <rPr>
        <sz val="12"/>
        <color theme="1"/>
        <rFont val="標楷體"/>
        <family val="4"/>
        <charset val="136"/>
      </rPr>
      <t>註：</t>
    </r>
    <r>
      <rPr>
        <sz val="12"/>
        <color theme="1"/>
        <rFont val="Times New Roman"/>
        <family val="1"/>
      </rPr>
      <t>1.</t>
    </r>
    <r>
      <rPr>
        <sz val="12"/>
        <color theme="1"/>
        <rFont val="標楷體"/>
        <family val="4"/>
        <charset val="136"/>
      </rPr>
      <t>本表每季填報一次，基準日為</t>
    </r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Times New Roman"/>
        <family val="1"/>
      </rPr>
      <t>9</t>
    </r>
    <r>
      <rPr>
        <sz val="12"/>
        <color theme="1"/>
        <rFont val="標楷體"/>
        <family val="4"/>
        <charset val="136"/>
      </rPr>
      <t>及</t>
    </r>
    <r>
      <rPr>
        <sz val="12"/>
        <color theme="1"/>
        <rFont val="Times New Roman"/>
        <family val="1"/>
      </rPr>
      <t>12</t>
    </r>
    <r>
      <rPr>
        <sz val="12"/>
        <color theme="1"/>
        <rFont val="標楷體"/>
        <family val="4"/>
        <charset val="136"/>
      </rPr>
      <t xml:space="preserve">月底，請於申報基準日之次月底前申報中央銀行金融業務檢查處。
    </t>
    </r>
    <r>
      <rPr>
        <sz val="12"/>
        <color theme="1"/>
        <rFont val="Times New Roman"/>
        <family val="1"/>
      </rPr>
      <t>2.</t>
    </r>
    <r>
      <rPr>
        <sz val="12"/>
        <color theme="1"/>
        <rFont val="標楷體"/>
        <family val="4"/>
        <charset val="136"/>
      </rPr>
      <t>檢核公式：</t>
    </r>
    <r>
      <rPr>
        <sz val="12"/>
        <color theme="1"/>
        <rFont val="Times New Roman"/>
        <family val="1"/>
      </rPr>
      <t xml:space="preserve"> F1 = F2 + F3 + F4 + F5 = F6 + F7 + F8 + F9   (F10</t>
    </r>
    <r>
      <rPr>
        <sz val="12"/>
        <color theme="1"/>
        <rFont val="標楷體"/>
        <family val="4"/>
        <charset val="136"/>
      </rPr>
      <t>已包括在</t>
    </r>
    <r>
      <rPr>
        <sz val="12"/>
        <color theme="1"/>
        <rFont val="Times New Roman"/>
        <family val="1"/>
      </rPr>
      <t>F1</t>
    </r>
    <r>
      <rPr>
        <sz val="12"/>
        <color theme="1"/>
        <rFont val="標楷體"/>
        <family val="4"/>
        <charset val="136"/>
      </rPr>
      <t>中</t>
    </r>
    <r>
      <rPr>
        <sz val="12"/>
        <color theme="1"/>
        <rFont val="Times New Roman"/>
        <family val="1"/>
      </rPr>
      <t>)         F15 = F1 + F11 + F13 - F14          F13</t>
    </r>
    <r>
      <rPr>
        <sz val="12"/>
        <color theme="1"/>
        <rFont val="標楷體"/>
        <family val="4"/>
        <charset val="136"/>
      </rPr>
      <t>合計</t>
    </r>
    <r>
      <rPr>
        <sz val="12"/>
        <color theme="1"/>
        <rFont val="Times New Roman"/>
        <family val="1"/>
      </rPr>
      <t xml:space="preserve"> = F14</t>
    </r>
    <r>
      <rPr>
        <sz val="12"/>
        <color theme="1"/>
        <rFont val="標楷體"/>
        <family val="4"/>
        <charset val="136"/>
      </rPr>
      <t xml:space="preserve">合計
    </t>
    </r>
    <r>
      <rPr>
        <sz val="12"/>
        <color rgb="FFFF0000"/>
        <rFont val="Times New Roman"/>
        <family val="1"/>
      </rPr>
      <t>3.</t>
    </r>
    <r>
      <rPr>
        <sz val="12"/>
        <color rgb="FFFF0000"/>
        <rFont val="標楷體"/>
        <family val="4"/>
        <charset val="136"/>
      </rPr>
      <t>對當地之外幣債權</t>
    </r>
    <r>
      <rPr>
        <sz val="12"/>
        <color rgb="FFFF0000"/>
        <rFont val="Times New Roman"/>
        <family val="1"/>
      </rPr>
      <t>(F10)</t>
    </r>
    <r>
      <rPr>
        <sz val="12"/>
        <color rgb="FFFF0000"/>
        <rFont val="標楷體"/>
        <family val="4"/>
        <charset val="136"/>
      </rPr>
      <t>係指對當地居住民之外幣債權，包括在台總分支機構對台灣居住民之外幣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4"/>
        <charset val="136"/>
      </rPr>
      <t>非新台幣</t>
    </r>
    <r>
      <rPr>
        <sz val="12"/>
        <color rgb="FFFF0000"/>
        <rFont val="Times New Roman"/>
        <family val="1"/>
      </rPr>
      <t>)</t>
    </r>
    <r>
      <rPr>
        <sz val="12"/>
        <color rgb="FFFF0000"/>
        <rFont val="標楷體"/>
        <family val="4"/>
        <charset val="136"/>
      </rPr>
      <t>債權，以及國外分支機構對當地居住民之外幣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4"/>
        <charset val="136"/>
      </rPr>
      <t>非當地幣別</t>
    </r>
    <r>
      <rPr>
        <sz val="12"/>
        <color rgb="FFFF0000"/>
        <rFont val="Times New Roman"/>
        <family val="1"/>
      </rPr>
      <t>)</t>
    </r>
    <r>
      <rPr>
        <sz val="12"/>
        <color rgb="FFFF0000"/>
        <rFont val="標楷體"/>
        <family val="4"/>
        <charset val="136"/>
      </rPr>
      <t>債權。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
        </t>
    </r>
    <r>
      <rPr>
        <sz val="12"/>
        <color rgb="FFFF0000"/>
        <rFont val="Times New Roman"/>
        <family val="1"/>
      </rPr>
      <t>4</t>
    </r>
    <r>
      <rPr>
        <sz val="12"/>
        <color theme="1"/>
        <rFont val="Times New Roman"/>
        <family val="1"/>
      </rPr>
      <t>.</t>
    </r>
    <r>
      <rPr>
        <sz val="12"/>
        <color theme="1"/>
        <rFont val="標楷體"/>
        <family val="4"/>
        <charset val="136"/>
      </rPr>
      <t xml:space="preserve">本表項目內容及填報方法，請參閱「外國銀行在國家風險統計表填報說明」，各銀行填報本表前應請詳細閱讀；若有疑問請洽中央銀行金融業務檢查處資料科，
     </t>
    </r>
    <r>
      <rPr>
        <sz val="6"/>
        <color theme="1"/>
        <rFont val="標楷體"/>
        <family val="4"/>
        <charset val="136"/>
      </rPr>
      <t xml:space="preserve"> </t>
    </r>
    <r>
      <rPr>
        <sz val="12"/>
        <color theme="1"/>
        <rFont val="標楷體"/>
        <family val="4"/>
        <charset val="136"/>
      </rPr>
      <t>電話：</t>
    </r>
    <r>
      <rPr>
        <sz val="12"/>
        <color theme="1"/>
        <rFont val="Times New Roman"/>
        <family val="1"/>
      </rPr>
      <t>(02)2357-145</t>
    </r>
    <r>
      <rPr>
        <sz val="12"/>
        <color rgb="FFFF0000"/>
        <rFont val="Times New Roman"/>
        <family val="1"/>
      </rPr>
      <t>6</t>
    </r>
    <r>
      <rPr>
        <sz val="12"/>
        <color theme="1"/>
        <rFont val="標楷體"/>
        <family val="4"/>
        <charset val="136"/>
      </rPr>
      <t>。</t>
    </r>
    <phoneticPr fontId="1" type="noConversion"/>
  </si>
  <si>
    <r>
      <t>1</t>
    </r>
    <r>
      <rPr>
        <sz val="11"/>
        <color theme="1"/>
        <rFont val="標楷體"/>
        <family val="4"/>
        <charset val="136"/>
      </rPr>
      <t>年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含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以內</t>
    </r>
  </si>
  <si>
    <r>
      <t>1</t>
    </r>
    <r>
      <rPr>
        <sz val="11"/>
        <color theme="1"/>
        <rFont val="標楷體"/>
        <family val="4"/>
        <charset val="136"/>
      </rPr>
      <t>年以上
至</t>
    </r>
    <r>
      <rPr>
        <sz val="11"/>
        <color theme="1"/>
        <rFont val="Times New Roman"/>
        <family val="1"/>
      </rPr>
      <t>2</t>
    </r>
    <r>
      <rPr>
        <sz val="11"/>
        <color theme="1"/>
        <rFont val="標楷體"/>
        <family val="4"/>
        <charset val="136"/>
      </rPr>
      <t>年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含</t>
    </r>
    <r>
      <rPr>
        <sz val="11"/>
        <color theme="1"/>
        <rFont val="Times New Roman"/>
        <family val="1"/>
      </rPr>
      <t>)</t>
    </r>
    <phoneticPr fontId="1" type="noConversion"/>
  </si>
  <si>
    <r>
      <t>2</t>
    </r>
    <r>
      <rPr>
        <sz val="11"/>
        <color theme="1"/>
        <rFont val="標楷體"/>
        <family val="4"/>
        <charset val="136"/>
      </rPr>
      <t>年以上</t>
    </r>
    <phoneticPr fontId="1" type="noConversion"/>
  </si>
  <si>
    <r>
      <rPr>
        <sz val="11"/>
        <color theme="1"/>
        <rFont val="標楷體"/>
        <family val="4"/>
        <charset val="136"/>
      </rPr>
      <t>其他</t>
    </r>
  </si>
  <si>
    <r>
      <rPr>
        <sz val="11"/>
        <color theme="1"/>
        <rFont val="標楷體"/>
        <family val="4"/>
        <charset val="136"/>
      </rPr>
      <t>銀行</t>
    </r>
    <phoneticPr fontId="1" type="noConversion"/>
  </si>
  <si>
    <r>
      <rPr>
        <sz val="11"/>
        <color theme="1"/>
        <rFont val="標楷體"/>
        <family val="4"/>
        <charset val="136"/>
      </rPr>
      <t>公共部門</t>
    </r>
    <phoneticPr fontId="1" type="noConversion"/>
  </si>
  <si>
    <r>
      <rPr>
        <sz val="11"/>
        <color theme="1"/>
        <rFont val="標楷體"/>
        <family val="4"/>
        <charset val="136"/>
      </rPr>
      <t>其他</t>
    </r>
    <phoneticPr fontId="1" type="noConversion"/>
  </si>
  <si>
    <r>
      <t>1</t>
    </r>
    <r>
      <rPr>
        <sz val="11"/>
        <color theme="1"/>
        <rFont val="標楷體"/>
        <family val="4"/>
        <charset val="136"/>
      </rPr>
      <t>年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含</t>
    </r>
    <r>
      <rPr>
        <sz val="11"/>
        <color theme="1"/>
        <rFont val="Times New Roman"/>
        <family val="1"/>
      </rPr>
      <t xml:space="preserve">)
</t>
    </r>
    <r>
      <rPr>
        <sz val="11"/>
        <color theme="1"/>
        <rFont val="標楷體"/>
        <family val="4"/>
        <charset val="136"/>
      </rPr>
      <t>以內</t>
    </r>
    <phoneticPr fontId="1" type="noConversion"/>
  </si>
  <si>
    <r>
      <rPr>
        <sz val="11"/>
        <color theme="1"/>
        <rFont val="標楷體"/>
        <family val="4"/>
        <charset val="136"/>
      </rPr>
      <t>家計單位</t>
    </r>
    <phoneticPr fontId="1" type="noConversion"/>
  </si>
  <si>
    <r>
      <rPr>
        <sz val="11"/>
        <color theme="1"/>
        <rFont val="標楷體"/>
        <family val="4"/>
        <charset val="136"/>
      </rPr>
      <t>非金融企業</t>
    </r>
    <phoneticPr fontId="1" type="noConversion"/>
  </si>
  <si>
    <r>
      <t>1</t>
    </r>
    <r>
      <rPr>
        <sz val="11"/>
        <color theme="1"/>
        <rFont val="標楷體"/>
        <family val="4"/>
        <charset val="136"/>
      </rPr>
      <t>年以上
至</t>
    </r>
    <r>
      <rPr>
        <sz val="11"/>
        <color theme="1"/>
        <rFont val="Times New Roman"/>
        <family val="1"/>
      </rPr>
      <t>2</t>
    </r>
    <r>
      <rPr>
        <sz val="11"/>
        <color theme="1"/>
        <rFont val="標楷體"/>
        <family val="4"/>
        <charset val="136"/>
      </rPr>
      <t>年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含</t>
    </r>
    <r>
      <rPr>
        <sz val="11"/>
        <color theme="1"/>
        <rFont val="Times New Roman"/>
        <family val="1"/>
      </rPr>
      <t>)</t>
    </r>
    <phoneticPr fontId="15" type="noConversion"/>
  </si>
  <si>
    <t>TÜRKIYE</t>
  </si>
  <si>
    <t>AMERICAN SAMOA</t>
  </si>
  <si>
    <t>ANTARCTICA</t>
  </si>
  <si>
    <t>BELARUS</t>
  </si>
  <si>
    <t>BONAIRE, SINT EUSTATIUS AND SABA</t>
  </si>
  <si>
    <t>BOSNIA AND HERZEGOVINA</t>
  </si>
  <si>
    <t>BRITISH INDIAN OCEAN TERRITORY</t>
  </si>
  <si>
    <t xml:space="preserve">BRUNEI </t>
  </si>
  <si>
    <t>CAPE VERDE</t>
  </si>
  <si>
    <t>CAMEROON</t>
  </si>
  <si>
    <t>CAYMAN ISLANDS</t>
  </si>
  <si>
    <t>CENTRAL AFRICAN REPUBLIC</t>
  </si>
  <si>
    <t>CHINA</t>
  </si>
  <si>
    <t>CHRISTMAS ISLANDS</t>
  </si>
  <si>
    <t>COCOS ISLANDS</t>
  </si>
  <si>
    <t xml:space="preserve">COMOROS </t>
  </si>
  <si>
    <t>CONGO DEMOCRATIC REPUBLIC</t>
  </si>
  <si>
    <t>COOK ISLANDS</t>
  </si>
  <si>
    <t>CURACAO</t>
  </si>
  <si>
    <t>CYPRUS</t>
  </si>
  <si>
    <t>CÔTE D'IVOIRE</t>
  </si>
  <si>
    <t>DJIBOUTI</t>
  </si>
  <si>
    <t>EQUATORIAL GUINEA</t>
  </si>
  <si>
    <t>ERITREA</t>
  </si>
  <si>
    <t>ESWATINI</t>
  </si>
  <si>
    <t>FALKLAND ISLANDS (MALVINAS)</t>
  </si>
  <si>
    <t>FAEROE ISLANDS</t>
  </si>
  <si>
    <t>FIJI</t>
  </si>
  <si>
    <t>FRENCH GUIANA</t>
  </si>
  <si>
    <t>GABON</t>
  </si>
  <si>
    <t>GREENLAND</t>
  </si>
  <si>
    <t>GRENADA</t>
  </si>
  <si>
    <t>GUADELOUPE</t>
  </si>
  <si>
    <t>GUERNSEY</t>
  </si>
  <si>
    <t>GUINEA-BISSAU</t>
  </si>
  <si>
    <t>GUYANA</t>
  </si>
  <si>
    <t>HEARD &amp; McDonald ISLANDS</t>
  </si>
  <si>
    <t>VATICAN CITY STATE</t>
  </si>
  <si>
    <t>HONDURAS</t>
  </si>
  <si>
    <t>IRAN</t>
  </si>
  <si>
    <t>ISLE OF MAN</t>
  </si>
  <si>
    <t>KENYA</t>
  </si>
  <si>
    <t>KIRIBATI</t>
  </si>
  <si>
    <t>NORTH KOREA</t>
  </si>
  <si>
    <t>KOREA</t>
  </si>
  <si>
    <t>KYRGYZ REPUBLIC</t>
  </si>
  <si>
    <t>LAOS</t>
  </si>
  <si>
    <t>LESOTHO</t>
  </si>
  <si>
    <t>LIBYA</t>
  </si>
  <si>
    <t>LIECHTENSTEIN</t>
  </si>
  <si>
    <t>MALAWI</t>
  </si>
  <si>
    <t>MALI</t>
  </si>
  <si>
    <t>MICRONESIA</t>
  </si>
  <si>
    <t>MOLDOVA</t>
  </si>
  <si>
    <t>MONACO</t>
  </si>
  <si>
    <t>MONTENEGRO</t>
  </si>
  <si>
    <t>MONTSERRAT</t>
  </si>
  <si>
    <t>MOROCCO</t>
  </si>
  <si>
    <t xml:space="preserve">NORTH MACEDONIA </t>
  </si>
  <si>
    <t>NORTHERN MARIANA ISLANDS</t>
  </si>
  <si>
    <t xml:space="preserve">PITCAIRN </t>
  </si>
  <si>
    <t>RUSSIA</t>
  </si>
  <si>
    <t>RÉUNION</t>
  </si>
  <si>
    <t>SAINT-BARTHELEMY</t>
  </si>
  <si>
    <t>SAINT HELENA, ASCENSION &amp; TRISTAN DA CUNHA</t>
  </si>
  <si>
    <t>ST. CHRISTOPHER/ST. KITTS AND NEVIS</t>
  </si>
  <si>
    <t>ST. LUCIA</t>
  </si>
  <si>
    <t>SAINT MARTIN (FRENCH PART)</t>
  </si>
  <si>
    <t>SAINT PIERRE AND MIQUELON</t>
  </si>
  <si>
    <t>ST. VINCENT AND THE GRENADINES</t>
  </si>
  <si>
    <t>SAO TOME AND PRINCIPE</t>
  </si>
  <si>
    <t>SINT MAARTEN</t>
  </si>
  <si>
    <t>SLOVENIA</t>
  </si>
  <si>
    <t>SOUTH GEORGIA &amp; SOUTH SANDWICH ISLANDS</t>
  </si>
  <si>
    <t xml:space="preserve">SVALBARD AND JAN MAYEN </t>
  </si>
  <si>
    <t>SYRIA</t>
  </si>
  <si>
    <t>TANZANIA</t>
  </si>
  <si>
    <t xml:space="preserve">TRINIDAD AND TOBAGO </t>
  </si>
  <si>
    <t>TURKS AND CAICOS ISLANDS</t>
  </si>
  <si>
    <t xml:space="preserve">BRITISH VIRGIN ISLANDS </t>
  </si>
  <si>
    <t>US VIRGIN ISLANDS</t>
  </si>
  <si>
    <t>WALLIS AND FUTUNA</t>
  </si>
  <si>
    <t xml:space="preserve">ÅLAND ISLANDS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</si>
</sst>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20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name val="標楷體"/>
      <family val="4"/>
      <charset val="136"/>
    </font>
    <font>
      <sz val="12"/>
      <color rgb="FFFF0000"/>
      <name val="Times New Roman"/>
      <family val="1"/>
    </font>
    <font>
      <sz val="6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20"/>
      <color theme="1"/>
      <name val="Times New Roman"/>
      <family val="1"/>
    </font>
    <font>
      <sz val="12"/>
      <name val="華康楷書體W5"/>
      <family val="1"/>
      <charset val="136"/>
    </font>
    <font>
      <sz val="12"/>
      <name val="Arial"/>
      <family val="2"/>
    </font>
    <font>
      <sz val="9"/>
      <name val="新細明體"/>
      <family val="1"/>
      <charset val="136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sz val="10"/>
      <name val="標楷體"/>
      <family val="4"/>
      <charset val="136"/>
    </font>
    <font>
      <sz val="10"/>
      <color rgb="FF0070C0"/>
      <name val="標楷體"/>
      <family val="4"/>
      <charset val="136"/>
    </font>
    <font>
      <sz val="10"/>
      <name val="Times New Roman"/>
      <family val="1"/>
    </font>
    <font>
      <b/>
      <sz val="10"/>
      <color theme="1"/>
      <name val="標楷體"/>
      <family val="4"/>
      <charset val="136"/>
    </font>
    <font>
      <sz val="9"/>
      <color indexed="81"/>
      <name val="Arial"/>
      <family val="2"/>
    </font>
    <font>
      <sz val="9"/>
      <color indexed="81"/>
      <name val="Times New Roman"/>
      <family val="1"/>
    </font>
    <font>
      <sz val="9"/>
      <color indexed="81"/>
      <name val="新細明體"/>
      <family val="1"/>
      <charset val="136"/>
    </font>
    <font>
      <sz val="12"/>
      <color indexed="10"/>
      <name val="Arial"/>
      <family val="2"/>
    </font>
    <font>
      <sz val="10"/>
      <name val="Arial"/>
      <family val="2"/>
    </font>
    <font>
      <b/>
      <sz val="9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name val="Times New Roman"/>
      <family val="1"/>
    </font>
    <font>
      <sz val="12"/>
      <color indexed="10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b/>
      <sz val="16"/>
      <color rgb="FFFF0000"/>
      <name val="Times New Roman"/>
      <family val="1"/>
    </font>
    <font>
      <b/>
      <sz val="16"/>
      <color rgb="FFFF0000"/>
      <name val="標楷體"/>
      <family val="4"/>
      <charset val="136"/>
    </font>
    <font>
      <sz val="14"/>
      <color rgb="FFFF0000"/>
      <name val="Times New Roman"/>
      <family val="1"/>
    </font>
    <font>
      <sz val="14"/>
      <color rgb="FFFF0000"/>
      <name val="標楷體"/>
      <family val="4"/>
      <charset val="136"/>
    </font>
    <font>
      <sz val="12"/>
      <color rgb="FFFF0000"/>
      <name val="Arial"/>
      <family val="2"/>
    </font>
    <font>
      <sz val="10"/>
      <color rgb="FFFF0000"/>
      <name val="Times New Roman"/>
      <family val="1"/>
    </font>
    <font>
      <sz val="20"/>
      <color rgb="FFFF0000"/>
      <name val="Times New Roman"/>
      <family val="1"/>
    </font>
    <font>
      <sz val="20"/>
      <color rgb="FFFF0000"/>
      <name val="標楷體"/>
      <family val="4"/>
      <charset val="136"/>
    </font>
    <font>
      <b/>
      <sz val="12"/>
      <color rgb="FFFF0000"/>
      <name val="Times New Roman"/>
      <family val="1"/>
    </font>
    <font>
      <sz val="12"/>
      <name val="新細明體"/>
      <family val="1"/>
      <charset val="136"/>
    </font>
    <font>
      <sz val="14"/>
      <color indexed="10"/>
      <name val="Times New Roman"/>
      <family val="1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新細明體"/>
      <family val="1"/>
    </font>
    <font>
      <sz val="16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b/>
      <sz val="9"/>
      <color indexed="81"/>
      <name val="細明體"/>
      <family val="3"/>
      <charset val="136"/>
    </font>
    <font>
      <sz val="16"/>
      <color rgb="FFFF0000"/>
      <name val="標楷體"/>
      <family val="4"/>
      <charset val="136"/>
    </font>
    <font>
      <b/>
      <sz val="9"/>
      <color indexed="81"/>
      <name val="Tahoma"/>
      <family val="2"/>
    </font>
    <font>
      <b/>
      <sz val="14"/>
      <name val="標楷體"/>
      <family val="4"/>
      <charset val="136"/>
    </font>
    <font>
      <sz val="9"/>
      <color indexed="81"/>
      <name val="細明體"/>
      <family val="3"/>
      <charset val="136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theme="2" tint="-0.499984740745262"/>
      </left>
      <right/>
      <top style="hair">
        <color theme="2" tint="-0.499984740745262"/>
      </top>
      <bottom/>
      <diagonal/>
    </border>
    <border>
      <left/>
      <right/>
      <top style="hair">
        <color theme="2" tint="-0.499984740745262"/>
      </top>
      <bottom/>
      <diagonal/>
    </border>
    <border>
      <left style="hair">
        <color theme="2" tint="-0.499984740745262"/>
      </left>
      <right/>
      <top/>
      <bottom style="hair">
        <color theme="2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44" fillId="0" borderId="0">
      <alignment horizontal="left" indent="13"/>
    </xf>
    <xf numFmtId="0" fontId="30" fillId="0" borderId="0"/>
    <xf numFmtId="0" fontId="44" fillId="0" borderId="0">
      <alignment horizontal="left" indent="13"/>
    </xf>
    <xf numFmtId="0" fontId="50" fillId="0" borderId="0">
      <alignment vertical="center"/>
    </xf>
    <xf numFmtId="0" fontId="52" fillId="0" borderId="0" applyNumberForma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1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3" fillId="0" borderId="1" xfId="0" applyFont="1" applyFill="1" applyBorder="1" applyAlignment="1" applyProtection="1">
      <alignment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</xf>
    <xf numFmtId="0" fontId="30" fillId="0" borderId="0" xfId="0" applyFont="1" applyAlignment="1" applyProtection="1">
      <alignment horizontal="right"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9" fillId="0" borderId="0" xfId="0" applyFont="1" applyFill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39" fillId="0" borderId="0" xfId="0" applyFont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0" fillId="6" borderId="1" xfId="0" applyFont="1" applyFill="1" applyBorder="1" applyProtection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45" fillId="8" borderId="0" xfId="1" applyFont="1" applyFill="1" applyAlignment="1" applyProtection="1">
      <alignment vertical="center"/>
    </xf>
    <xf numFmtId="0" fontId="46" fillId="0" borderId="0" xfId="1" applyFont="1" applyAlignment="1" applyProtection="1">
      <alignment horizontal="centerContinuous" vertical="center"/>
    </xf>
    <xf numFmtId="0" fontId="30" fillId="0" borderId="0" xfId="1" applyFont="1" applyAlignment="1" applyProtection="1">
      <alignment horizontal="left" vertical="center" indent="13"/>
    </xf>
    <xf numFmtId="0" fontId="32" fillId="0" borderId="0" xfId="1" applyFont="1" applyAlignment="1" applyProtection="1"/>
    <xf numFmtId="0" fontId="32" fillId="0" borderId="0" xfId="1" applyFont="1" applyAlignment="1" applyProtection="1">
      <alignment horizontal="left"/>
    </xf>
    <xf numFmtId="49" fontId="48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1" applyFont="1" applyBorder="1" applyAlignment="1" applyProtection="1"/>
    <xf numFmtId="0" fontId="32" fillId="0" borderId="0" xfId="1" applyFont="1" applyAlignment="1" applyProtection="1">
      <alignment horizontal="right"/>
    </xf>
    <xf numFmtId="0" fontId="32" fillId="0" borderId="0" xfId="1" applyFont="1" applyFill="1" applyAlignment="1" applyProtection="1"/>
    <xf numFmtId="0" fontId="32" fillId="0" borderId="0" xfId="1" applyFont="1" applyFill="1" applyBorder="1" applyAlignment="1" applyProtection="1"/>
    <xf numFmtId="49" fontId="32" fillId="0" borderId="0" xfId="3" applyNumberFormat="1" applyFont="1" applyFill="1" applyAlignment="1" applyProtection="1">
      <alignment horizontal="right" vertical="top"/>
    </xf>
    <xf numFmtId="49" fontId="32" fillId="0" borderId="0" xfId="3" applyNumberFormat="1" applyFont="1" applyFill="1" applyAlignment="1" applyProtection="1">
      <alignment horizontal="left" vertical="top"/>
    </xf>
    <xf numFmtId="0" fontId="32" fillId="0" borderId="0" xfId="3" applyFont="1" applyAlignment="1" applyProtection="1"/>
    <xf numFmtId="0" fontId="30" fillId="0" borderId="0" xfId="1" applyFont="1" applyProtection="1">
      <alignment horizontal="left" indent="13"/>
    </xf>
    <xf numFmtId="49" fontId="32" fillId="0" borderId="0" xfId="3" applyNumberFormat="1" applyFont="1" applyFill="1" applyAlignment="1" applyProtection="1">
      <alignment horizontal="left" vertical="center"/>
    </xf>
    <xf numFmtId="0" fontId="32" fillId="0" borderId="0" xfId="3" applyFont="1" applyFill="1" applyAlignment="1" applyProtection="1">
      <alignment vertical="center"/>
    </xf>
    <xf numFmtId="0" fontId="32" fillId="0" borderId="0" xfId="3" applyFont="1" applyFill="1" applyAlignment="1" applyProtection="1"/>
    <xf numFmtId="0" fontId="30" fillId="0" borderId="0" xfId="1" applyFont="1" applyFill="1" applyProtection="1">
      <alignment horizontal="left" indent="13"/>
    </xf>
    <xf numFmtId="0" fontId="30" fillId="0" borderId="0" xfId="3" applyFont="1" applyFill="1" applyAlignment="1" applyProtection="1">
      <alignment vertical="center"/>
    </xf>
    <xf numFmtId="0" fontId="30" fillId="0" borderId="0" xfId="3" applyFont="1" applyFill="1" applyProtection="1">
      <alignment horizontal="left" indent="13"/>
    </xf>
    <xf numFmtId="0" fontId="49" fillId="0" borderId="0" xfId="3" applyFont="1" applyFill="1" applyAlignment="1" applyProtection="1">
      <alignment horizontal="left" vertical="center"/>
    </xf>
    <xf numFmtId="0" fontId="49" fillId="0" borderId="0" xfId="3" applyFont="1" applyFill="1" applyAlignment="1" applyProtection="1">
      <alignment horizontal="right" vertical="center"/>
    </xf>
    <xf numFmtId="0" fontId="46" fillId="0" borderId="0" xfId="1" applyFont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8" fillId="0" borderId="0" xfId="2" applyNumberFormat="1" applyFont="1" applyFill="1" applyBorder="1" applyProtection="1"/>
    <xf numFmtId="0" fontId="8" fillId="0" borderId="0" xfId="4" applyNumberFormat="1" applyFont="1" applyFill="1" applyBorder="1" applyProtection="1">
      <alignment vertical="center"/>
    </xf>
    <xf numFmtId="0" fontId="32" fillId="0" borderId="0" xfId="1" applyFont="1" applyFill="1" applyAlignment="1" applyProtection="1">
      <alignment horizontal="right"/>
    </xf>
    <xf numFmtId="0" fontId="2" fillId="0" borderId="0" xfId="0" applyNumberFormat="1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0" fontId="36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2" fillId="0" borderId="0" xfId="0" applyFont="1" applyFill="1" applyAlignment="1" applyProtection="1">
      <alignment vertical="center"/>
    </xf>
    <xf numFmtId="0" fontId="14" fillId="4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4" fillId="4" borderId="3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/>
    </xf>
    <xf numFmtId="0" fontId="26" fillId="4" borderId="1" xfId="0" applyFont="1" applyFill="1" applyBorder="1" applyAlignment="1" applyProtection="1">
      <alignment horizontal="center" vertical="center"/>
      <protection hidden="1"/>
    </xf>
    <xf numFmtId="0" fontId="14" fillId="4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/>
    </xf>
    <xf numFmtId="0" fontId="18" fillId="2" borderId="1" xfId="0" applyFont="1" applyFill="1" applyBorder="1" applyAlignment="1" applyProtection="1">
      <alignment horizontal="left" vertical="center"/>
    </xf>
    <xf numFmtId="0" fontId="28" fillId="2" borderId="1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center" vertical="center"/>
    </xf>
    <xf numFmtId="176" fontId="27" fillId="5" borderId="1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0" fillId="4" borderId="2" xfId="0" applyFont="1" applyFill="1" applyBorder="1" applyAlignment="1" applyProtection="1">
      <alignment vertical="center"/>
    </xf>
    <xf numFmtId="0" fontId="30" fillId="4" borderId="3" xfId="0" applyFont="1" applyFill="1" applyBorder="1" applyAlignment="1" applyProtection="1">
      <alignment horizontal="center" vertical="center"/>
    </xf>
    <xf numFmtId="0" fontId="30" fillId="4" borderId="3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center" vertical="center"/>
    </xf>
    <xf numFmtId="0" fontId="31" fillId="4" borderId="4" xfId="0" applyFont="1" applyFill="1" applyBorder="1" applyAlignment="1" applyProtection="1">
      <alignment vertical="center"/>
      <protection hidden="1"/>
    </xf>
    <xf numFmtId="0" fontId="30" fillId="4" borderId="4" xfId="0" applyFont="1" applyFill="1" applyBorder="1" applyAlignment="1" applyProtection="1">
      <alignment vertical="center"/>
    </xf>
    <xf numFmtId="0" fontId="30" fillId="4" borderId="1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37" fillId="0" borderId="0" xfId="0" applyFont="1" applyFill="1" applyAlignment="1" applyProtection="1">
      <alignment vertical="center"/>
    </xf>
    <xf numFmtId="0" fontId="38" fillId="0" borderId="0" xfId="0" applyFont="1" applyFill="1" applyAlignment="1" applyProtection="1">
      <alignment horizontal="center" vertical="center"/>
    </xf>
    <xf numFmtId="0" fontId="34" fillId="0" borderId="0" xfId="0" applyFont="1" applyProtection="1">
      <alignment vertical="center"/>
    </xf>
    <xf numFmtId="0" fontId="19" fillId="0" borderId="13" xfId="0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40" fillId="2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59" fillId="2" borderId="1" xfId="0" applyFont="1" applyFill="1" applyBorder="1" applyAlignment="1" applyProtection="1">
      <alignment horizontal="center" vertical="center" wrapText="1"/>
    </xf>
    <xf numFmtId="0" fontId="60" fillId="2" borderId="1" xfId="0" applyFont="1" applyFill="1" applyBorder="1" applyAlignment="1" applyProtection="1">
      <alignment horizontal="center" vertical="center" wrapText="1"/>
    </xf>
    <xf numFmtId="0" fontId="59" fillId="2" borderId="1" xfId="0" applyFont="1" applyFill="1" applyBorder="1" applyAlignment="1" applyProtection="1">
      <alignment horizontal="center" vertical="center"/>
    </xf>
    <xf numFmtId="0" fontId="11" fillId="0" borderId="0" xfId="1" applyFont="1" applyAlignment="1" applyProtection="1">
      <alignment horizontal="left" vertical="center" wrapText="1"/>
    </xf>
    <xf numFmtId="49" fontId="51" fillId="7" borderId="13" xfId="1" applyNumberFormat="1" applyFont="1" applyFill="1" applyBorder="1" applyAlignment="1" applyProtection="1">
      <alignment horizontal="center" vertical="center" wrapText="1"/>
      <protection locked="0"/>
    </xf>
    <xf numFmtId="49" fontId="32" fillId="2" borderId="0" xfId="3" applyNumberFormat="1" applyFont="1" applyFill="1" applyAlignment="1" applyProtection="1">
      <alignment horizontal="left" vertical="top" wrapText="1"/>
    </xf>
    <xf numFmtId="0" fontId="47" fillId="0" borderId="0" xfId="1" applyFont="1" applyAlignment="1" applyProtection="1">
      <alignment horizontal="center" vertical="center"/>
    </xf>
    <xf numFmtId="0" fontId="46" fillId="0" borderId="0" xfId="1" applyFont="1" applyAlignment="1" applyProtection="1">
      <alignment horizontal="center" vertical="center"/>
    </xf>
    <xf numFmtId="0" fontId="56" fillId="7" borderId="14" xfId="1" applyNumberFormat="1" applyFont="1" applyFill="1" applyBorder="1" applyAlignment="1" applyProtection="1">
      <alignment horizontal="left" vertical="center"/>
      <protection locked="0"/>
    </xf>
    <xf numFmtId="0" fontId="8" fillId="7" borderId="14" xfId="1" applyNumberFormat="1" applyFont="1" applyFill="1" applyBorder="1" applyAlignment="1" applyProtection="1">
      <alignment horizontal="left" indent="13"/>
      <protection locked="0"/>
    </xf>
    <xf numFmtId="49" fontId="30" fillId="7" borderId="13" xfId="1" applyNumberFormat="1" applyFont="1" applyFill="1" applyBorder="1" applyAlignment="1" applyProtection="1">
      <alignment horizontal="center" vertical="center" wrapText="1"/>
      <protection locked="0"/>
    </xf>
    <xf numFmtId="49" fontId="52" fillId="7" borderId="13" xfId="5" applyNumberFormat="1" applyFill="1" applyBorder="1" applyAlignment="1" applyProtection="1">
      <alignment horizontal="center" vertical="center" wrapText="1"/>
      <protection locked="0"/>
    </xf>
    <xf numFmtId="49" fontId="21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54" fillId="0" borderId="15" xfId="0" applyFont="1" applyBorder="1" applyAlignment="1" applyProtection="1">
      <alignment horizontal="center" vertical="center" wrapText="1"/>
    </xf>
    <xf numFmtId="0" fontId="54" fillId="0" borderId="16" xfId="0" applyFont="1" applyBorder="1" applyAlignment="1" applyProtection="1">
      <alignment horizontal="center" vertical="center" wrapText="1"/>
    </xf>
    <xf numFmtId="0" fontId="54" fillId="0" borderId="17" xfId="0" applyFont="1" applyBorder="1" applyAlignment="1" applyProtection="1">
      <alignment horizontal="center" vertical="center" wrapText="1"/>
    </xf>
    <xf numFmtId="0" fontId="54" fillId="0" borderId="18" xfId="0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3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4" fillId="0" borderId="20" xfId="0" applyFont="1" applyBorder="1" applyAlignment="1" applyProtection="1">
      <alignment horizontal="center" vertical="center" wrapText="1"/>
    </xf>
    <xf numFmtId="0" fontId="54" fillId="0" borderId="21" xfId="0" applyFont="1" applyBorder="1" applyAlignment="1" applyProtection="1">
      <alignment horizontal="center" vertical="center" wrapText="1"/>
    </xf>
    <xf numFmtId="0" fontId="54" fillId="0" borderId="22" xfId="0" applyFont="1" applyBorder="1" applyAlignment="1" applyProtection="1">
      <alignment horizontal="center" vertical="center" wrapText="1"/>
    </xf>
    <xf numFmtId="0" fontId="54" fillId="0" borderId="23" xfId="0" applyFont="1" applyBorder="1" applyAlignment="1" applyProtection="1">
      <alignment horizontal="center" vertical="center" wrapText="1"/>
    </xf>
    <xf numFmtId="0" fontId="54" fillId="0" borderId="24" xfId="0" applyFont="1" applyBorder="1" applyAlignment="1" applyProtection="1">
      <alignment horizontal="center" vertical="center" wrapText="1"/>
    </xf>
    <xf numFmtId="0" fontId="54" fillId="0" borderId="25" xfId="0" applyFont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60" fillId="2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left" vertical="center"/>
    </xf>
  </cellXfs>
  <cellStyles count="6">
    <cellStyle name="一般" xfId="0" builtinId="0"/>
    <cellStyle name="一般 2" xfId="1"/>
    <cellStyle name="一般_FOA001D" xfId="2"/>
    <cellStyle name="一般_Input-東亞" xfId="4"/>
    <cellStyle name="一般_Sheet1" xfId="3"/>
    <cellStyle name="超連結" xfId="5" builtinId="8"/>
  </cellStyles>
  <dxfs count="0"/>
  <tableStyles count="0" defaultTableStyle="TableStyleMedium2" defaultPivotStyle="PivotStyleLight16"/>
  <colors>
    <mruColors>
      <color rgb="FFCCCCFF"/>
      <color rgb="FFFFFFCC"/>
      <color rgb="FFCCFFFF"/>
      <color rgb="FFE2F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phnie\AppData\Local\Microsoft\Windows\INetCache\Content.Outlook\06EX6I5G\FB00-&#22283;&#38555;&#28165;&#31639;&#37504;&#34892;-&#22320;&#21312;&#24615;&#37329;&#34701;&#32113;&#35336;&#23395;&#22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A"/>
      <sheetName val="LBS10"/>
      <sheetName val="LBS20"/>
      <sheetName val="LBS30"/>
      <sheetName val="LBS40"/>
      <sheetName val="LBS50"/>
      <sheetName val="LBS60"/>
      <sheetName val="LBS70"/>
      <sheetName val="LBS80"/>
      <sheetName val="LBS21"/>
      <sheetName val="LBS31"/>
      <sheetName val="LBS41"/>
      <sheetName val="LBS61"/>
      <sheetName val="LBS71"/>
      <sheetName val="LBS81"/>
      <sheetName val="LBS32"/>
      <sheetName val="LBS72"/>
      <sheetName val="LBS82"/>
      <sheetName val="LBS23"/>
      <sheetName val="LBS33"/>
      <sheetName val="LBS43"/>
      <sheetName val="LBS63"/>
      <sheetName val="LBS73"/>
      <sheetName val="LBS83"/>
      <sheetName val="LBS24"/>
      <sheetName val="LBS34"/>
      <sheetName val="LBS44"/>
      <sheetName val="LBS64"/>
      <sheetName val="LBS74"/>
      <sheetName val="LBS84"/>
      <sheetName val="國家名稱及代號"/>
      <sheetName val="銀行代碼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AF</v>
          </cell>
        </row>
        <row r="3">
          <cell r="B3" t="str">
            <v>AX</v>
          </cell>
        </row>
        <row r="4">
          <cell r="B4" t="str">
            <v>AL</v>
          </cell>
        </row>
        <row r="5">
          <cell r="B5" t="str">
            <v>DZ</v>
          </cell>
        </row>
        <row r="6">
          <cell r="B6" t="str">
            <v>AS</v>
          </cell>
        </row>
        <row r="7">
          <cell r="B7" t="str">
            <v>AD</v>
          </cell>
        </row>
        <row r="8">
          <cell r="B8" t="str">
            <v>AO</v>
          </cell>
        </row>
        <row r="9">
          <cell r="B9" t="str">
            <v>AI</v>
          </cell>
        </row>
        <row r="10">
          <cell r="B10" t="str">
            <v>AG</v>
          </cell>
        </row>
        <row r="11">
          <cell r="B11" t="str">
            <v>AR</v>
          </cell>
        </row>
        <row r="12">
          <cell r="B12" t="str">
            <v>AM</v>
          </cell>
        </row>
        <row r="13">
          <cell r="B13" t="str">
            <v>AW</v>
          </cell>
        </row>
        <row r="14">
          <cell r="B14" t="str">
            <v>AU</v>
          </cell>
        </row>
        <row r="15">
          <cell r="B15" t="str">
            <v>AT</v>
          </cell>
        </row>
        <row r="16">
          <cell r="B16" t="str">
            <v>AZ</v>
          </cell>
        </row>
        <row r="17">
          <cell r="B17" t="str">
            <v>BS</v>
          </cell>
        </row>
        <row r="18">
          <cell r="B18" t="str">
            <v>BH</v>
          </cell>
        </row>
        <row r="19">
          <cell r="B19" t="str">
            <v>BD</v>
          </cell>
        </row>
        <row r="20">
          <cell r="B20" t="str">
            <v>BB</v>
          </cell>
        </row>
        <row r="21">
          <cell r="B21" t="str">
            <v>BY</v>
          </cell>
        </row>
        <row r="22">
          <cell r="B22" t="str">
            <v>BE</v>
          </cell>
        </row>
        <row r="23">
          <cell r="B23" t="str">
            <v>BZ</v>
          </cell>
        </row>
        <row r="24">
          <cell r="B24" t="str">
            <v>BJ</v>
          </cell>
        </row>
        <row r="25">
          <cell r="B25" t="str">
            <v>BM</v>
          </cell>
        </row>
        <row r="26">
          <cell r="B26" t="str">
            <v>BT</v>
          </cell>
        </row>
        <row r="27">
          <cell r="B27" t="str">
            <v>BO</v>
          </cell>
        </row>
        <row r="28">
          <cell r="B28" t="str">
            <v>BQ</v>
          </cell>
        </row>
        <row r="29">
          <cell r="B29" t="str">
            <v>BA</v>
          </cell>
        </row>
        <row r="30">
          <cell r="B30" t="str">
            <v>BW</v>
          </cell>
        </row>
        <row r="31">
          <cell r="B31" t="str">
            <v>BV</v>
          </cell>
        </row>
        <row r="32">
          <cell r="B32" t="str">
            <v>BR</v>
          </cell>
        </row>
        <row r="33">
          <cell r="B33" t="str">
            <v>IO</v>
          </cell>
        </row>
        <row r="34">
          <cell r="B34" t="str">
            <v>BN</v>
          </cell>
        </row>
        <row r="35">
          <cell r="B35" t="str">
            <v>BG</v>
          </cell>
        </row>
        <row r="36">
          <cell r="B36" t="str">
            <v>BF</v>
          </cell>
        </row>
        <row r="37">
          <cell r="B37" t="str">
            <v>BI</v>
          </cell>
        </row>
        <row r="38">
          <cell r="B38" t="str">
            <v>KH</v>
          </cell>
        </row>
        <row r="39">
          <cell r="B39" t="str">
            <v>CM</v>
          </cell>
        </row>
        <row r="40">
          <cell r="B40" t="str">
            <v>CA</v>
          </cell>
        </row>
        <row r="41">
          <cell r="B41" t="str">
            <v>CV</v>
          </cell>
        </row>
        <row r="42">
          <cell r="B42" t="str">
            <v>KY</v>
          </cell>
        </row>
        <row r="43">
          <cell r="B43" t="str">
            <v>CF</v>
          </cell>
        </row>
        <row r="44">
          <cell r="B44" t="str">
            <v>TD</v>
          </cell>
        </row>
        <row r="45">
          <cell r="B45" t="str">
            <v>CL</v>
          </cell>
        </row>
        <row r="46">
          <cell r="B46" t="str">
            <v>CN</v>
          </cell>
        </row>
        <row r="47">
          <cell r="B47" t="str">
            <v>CX</v>
          </cell>
        </row>
        <row r="48">
          <cell r="B48" t="str">
            <v>CC</v>
          </cell>
        </row>
        <row r="49">
          <cell r="B49" t="str">
            <v>CO</v>
          </cell>
        </row>
        <row r="50">
          <cell r="B50" t="str">
            <v>KM</v>
          </cell>
        </row>
        <row r="51">
          <cell r="B51" t="str">
            <v>CG</v>
          </cell>
        </row>
        <row r="52">
          <cell r="B52" t="str">
            <v>CD</v>
          </cell>
        </row>
        <row r="53">
          <cell r="B53" t="str">
            <v>CK</v>
          </cell>
        </row>
        <row r="54">
          <cell r="B54" t="str">
            <v>CR</v>
          </cell>
        </row>
        <row r="55">
          <cell r="B55" t="str">
            <v>CI</v>
          </cell>
        </row>
        <row r="56">
          <cell r="B56" t="str">
            <v>HR</v>
          </cell>
        </row>
        <row r="57">
          <cell r="B57" t="str">
            <v>CU</v>
          </cell>
        </row>
        <row r="58">
          <cell r="B58" t="str">
            <v>CW</v>
          </cell>
        </row>
        <row r="59">
          <cell r="B59" t="str">
            <v>CY</v>
          </cell>
        </row>
        <row r="60">
          <cell r="B60" t="str">
            <v>CZ</v>
          </cell>
        </row>
        <row r="61">
          <cell r="B61" t="str">
            <v>DK</v>
          </cell>
        </row>
        <row r="62">
          <cell r="B62" t="str">
            <v>DJ</v>
          </cell>
        </row>
        <row r="63">
          <cell r="B63" t="str">
            <v>DM</v>
          </cell>
        </row>
        <row r="64">
          <cell r="B64" t="str">
            <v>DO</v>
          </cell>
        </row>
        <row r="65">
          <cell r="B65" t="str">
            <v>EC</v>
          </cell>
        </row>
        <row r="66">
          <cell r="B66" t="str">
            <v>EG</v>
          </cell>
        </row>
        <row r="67">
          <cell r="B67" t="str">
            <v>SV</v>
          </cell>
        </row>
        <row r="68">
          <cell r="B68" t="str">
            <v>GQ</v>
          </cell>
        </row>
        <row r="69">
          <cell r="B69" t="str">
            <v>ER</v>
          </cell>
        </row>
        <row r="70">
          <cell r="B70" t="str">
            <v>EE</v>
          </cell>
        </row>
        <row r="71">
          <cell r="B71" t="str">
            <v>ET</v>
          </cell>
        </row>
        <row r="72">
          <cell r="B72" t="str">
            <v>FK</v>
          </cell>
        </row>
        <row r="73">
          <cell r="B73" t="str">
            <v>FO</v>
          </cell>
        </row>
        <row r="74">
          <cell r="B74" t="str">
            <v>FJ</v>
          </cell>
        </row>
        <row r="75">
          <cell r="B75" t="str">
            <v>FI</v>
          </cell>
        </row>
        <row r="76">
          <cell r="B76" t="str">
            <v>FR</v>
          </cell>
        </row>
        <row r="77">
          <cell r="B77" t="str">
            <v>GF</v>
          </cell>
        </row>
        <row r="78">
          <cell r="B78" t="str">
            <v>PF</v>
          </cell>
        </row>
        <row r="79">
          <cell r="B79" t="str">
            <v>TF</v>
          </cell>
        </row>
        <row r="80">
          <cell r="B80" t="str">
            <v>GA</v>
          </cell>
        </row>
        <row r="81">
          <cell r="B81" t="str">
            <v>GM</v>
          </cell>
        </row>
        <row r="82">
          <cell r="B82" t="str">
            <v>GE</v>
          </cell>
        </row>
        <row r="83">
          <cell r="B83" t="str">
            <v>DE</v>
          </cell>
        </row>
        <row r="84">
          <cell r="B84" t="str">
            <v>GH</v>
          </cell>
        </row>
        <row r="85">
          <cell r="B85" t="str">
            <v>GI</v>
          </cell>
        </row>
        <row r="86">
          <cell r="B86" t="str">
            <v>GR</v>
          </cell>
        </row>
        <row r="87">
          <cell r="B87" t="str">
            <v>GL</v>
          </cell>
        </row>
        <row r="88">
          <cell r="B88" t="str">
            <v>GD</v>
          </cell>
        </row>
        <row r="89">
          <cell r="B89" t="str">
            <v>GP</v>
          </cell>
        </row>
        <row r="90">
          <cell r="B90" t="str">
            <v>GU</v>
          </cell>
        </row>
        <row r="91">
          <cell r="B91" t="str">
            <v>GT</v>
          </cell>
        </row>
        <row r="92">
          <cell r="B92" t="str">
            <v>GG</v>
          </cell>
        </row>
        <row r="93">
          <cell r="B93" t="str">
            <v>GN</v>
          </cell>
        </row>
        <row r="94">
          <cell r="B94" t="str">
            <v>GW</v>
          </cell>
        </row>
        <row r="95">
          <cell r="B95" t="str">
            <v>GY</v>
          </cell>
        </row>
        <row r="96">
          <cell r="B96" t="str">
            <v>HT</v>
          </cell>
        </row>
        <row r="97">
          <cell r="B97" t="str">
            <v>HM</v>
          </cell>
        </row>
        <row r="98">
          <cell r="B98" t="str">
            <v>VA</v>
          </cell>
        </row>
        <row r="99">
          <cell r="B99" t="str">
            <v>HN</v>
          </cell>
        </row>
        <row r="100">
          <cell r="B100" t="str">
            <v>HK</v>
          </cell>
        </row>
        <row r="101">
          <cell r="B101" t="str">
            <v>HU</v>
          </cell>
        </row>
        <row r="102">
          <cell r="B102" t="str">
            <v>IS</v>
          </cell>
        </row>
        <row r="103">
          <cell r="B103" t="str">
            <v>IN</v>
          </cell>
        </row>
        <row r="104">
          <cell r="B104" t="str">
            <v>ID</v>
          </cell>
        </row>
        <row r="105">
          <cell r="B105" t="str">
            <v>IR</v>
          </cell>
        </row>
        <row r="106">
          <cell r="B106" t="str">
            <v>IQ</v>
          </cell>
        </row>
        <row r="107">
          <cell r="B107" t="str">
            <v>IE</v>
          </cell>
        </row>
        <row r="108">
          <cell r="B108" t="str">
            <v>IM</v>
          </cell>
        </row>
        <row r="109">
          <cell r="B109" t="str">
            <v>IL</v>
          </cell>
        </row>
        <row r="110">
          <cell r="B110" t="str">
            <v>IT</v>
          </cell>
        </row>
        <row r="111">
          <cell r="B111" t="str">
            <v>JM</v>
          </cell>
        </row>
        <row r="112">
          <cell r="B112" t="str">
            <v>JP</v>
          </cell>
        </row>
        <row r="113">
          <cell r="B113" t="str">
            <v>JE</v>
          </cell>
        </row>
        <row r="114">
          <cell r="B114" t="str">
            <v>JO</v>
          </cell>
        </row>
        <row r="115">
          <cell r="B115" t="str">
            <v>KZ</v>
          </cell>
        </row>
        <row r="116">
          <cell r="B116" t="str">
            <v>KE</v>
          </cell>
        </row>
        <row r="117">
          <cell r="B117" t="str">
            <v>KI</v>
          </cell>
        </row>
        <row r="118">
          <cell r="B118" t="str">
            <v>KW</v>
          </cell>
        </row>
        <row r="119">
          <cell r="B119" t="str">
            <v>KG</v>
          </cell>
        </row>
        <row r="120">
          <cell r="B120" t="str">
            <v>LA</v>
          </cell>
        </row>
        <row r="121">
          <cell r="B121" t="str">
            <v>LV</v>
          </cell>
        </row>
        <row r="122">
          <cell r="B122" t="str">
            <v>LB</v>
          </cell>
        </row>
        <row r="123">
          <cell r="B123" t="str">
            <v>LS</v>
          </cell>
        </row>
        <row r="124">
          <cell r="B124" t="str">
            <v>LR</v>
          </cell>
        </row>
        <row r="125">
          <cell r="B125" t="str">
            <v>LY</v>
          </cell>
        </row>
        <row r="126">
          <cell r="B126" t="str">
            <v>LI</v>
          </cell>
        </row>
        <row r="127">
          <cell r="B127" t="str">
            <v>LT</v>
          </cell>
        </row>
        <row r="128">
          <cell r="B128" t="str">
            <v>LU</v>
          </cell>
        </row>
        <row r="129">
          <cell r="B129" t="str">
            <v>MO</v>
          </cell>
        </row>
        <row r="130">
          <cell r="B130" t="str">
            <v>MK</v>
          </cell>
        </row>
        <row r="131">
          <cell r="B131" t="str">
            <v>MG</v>
          </cell>
        </row>
        <row r="132">
          <cell r="B132" t="str">
            <v>MW</v>
          </cell>
        </row>
        <row r="133">
          <cell r="B133" t="str">
            <v>MY</v>
          </cell>
        </row>
        <row r="134">
          <cell r="B134" t="str">
            <v>MV</v>
          </cell>
        </row>
        <row r="135">
          <cell r="B135" t="str">
            <v>ML</v>
          </cell>
        </row>
        <row r="136">
          <cell r="B136" t="str">
            <v>MT</v>
          </cell>
        </row>
        <row r="137">
          <cell r="B137" t="str">
            <v>MH</v>
          </cell>
        </row>
        <row r="138">
          <cell r="B138" t="str">
            <v>MQ</v>
          </cell>
        </row>
        <row r="139">
          <cell r="B139" t="str">
            <v>MR</v>
          </cell>
        </row>
        <row r="140">
          <cell r="B140" t="str">
            <v>MU</v>
          </cell>
        </row>
        <row r="141">
          <cell r="B141" t="str">
            <v>YT</v>
          </cell>
        </row>
        <row r="142">
          <cell r="B142" t="str">
            <v>MX</v>
          </cell>
        </row>
        <row r="143">
          <cell r="B143" t="str">
            <v>FM</v>
          </cell>
        </row>
        <row r="144">
          <cell r="B144" t="str">
            <v>MD</v>
          </cell>
        </row>
        <row r="145">
          <cell r="B145" t="str">
            <v>MC</v>
          </cell>
        </row>
        <row r="146">
          <cell r="B146" t="str">
            <v>MN</v>
          </cell>
        </row>
        <row r="147">
          <cell r="B147" t="str">
            <v>ME</v>
          </cell>
        </row>
        <row r="148">
          <cell r="B148" t="str">
            <v>MS</v>
          </cell>
        </row>
        <row r="149">
          <cell r="B149" t="str">
            <v>MA</v>
          </cell>
        </row>
        <row r="150">
          <cell r="B150" t="str">
            <v>MZ</v>
          </cell>
        </row>
        <row r="151">
          <cell r="B151" t="str">
            <v>MM</v>
          </cell>
        </row>
        <row r="152">
          <cell r="B152" t="str">
            <v>NA</v>
          </cell>
        </row>
        <row r="153">
          <cell r="B153" t="str">
            <v>NR</v>
          </cell>
        </row>
        <row r="154">
          <cell r="B154" t="str">
            <v>NP</v>
          </cell>
        </row>
        <row r="155">
          <cell r="B155" t="str">
            <v>NL</v>
          </cell>
        </row>
        <row r="156">
          <cell r="B156" t="str">
            <v>NC</v>
          </cell>
        </row>
        <row r="157">
          <cell r="B157" t="str">
            <v>NZ</v>
          </cell>
        </row>
        <row r="158">
          <cell r="B158" t="str">
            <v>NI</v>
          </cell>
        </row>
        <row r="159">
          <cell r="B159" t="str">
            <v>NE</v>
          </cell>
        </row>
        <row r="160">
          <cell r="B160" t="str">
            <v>NG</v>
          </cell>
        </row>
        <row r="161">
          <cell r="B161" t="str">
            <v>NU</v>
          </cell>
        </row>
        <row r="162">
          <cell r="B162" t="str">
            <v>NF</v>
          </cell>
        </row>
        <row r="163">
          <cell r="B163" t="str">
            <v>KP</v>
          </cell>
        </row>
        <row r="164">
          <cell r="B164" t="str">
            <v>MP</v>
          </cell>
        </row>
        <row r="165">
          <cell r="B165" t="str">
            <v>NO</v>
          </cell>
        </row>
        <row r="166">
          <cell r="B166" t="str">
            <v>OM</v>
          </cell>
        </row>
        <row r="167">
          <cell r="B167" t="str">
            <v>PK</v>
          </cell>
        </row>
        <row r="168">
          <cell r="B168" t="str">
            <v>PW</v>
          </cell>
        </row>
        <row r="169">
          <cell r="B169" t="str">
            <v>PS</v>
          </cell>
        </row>
        <row r="170">
          <cell r="B170" t="str">
            <v>PA</v>
          </cell>
        </row>
        <row r="171">
          <cell r="B171" t="str">
            <v>PG</v>
          </cell>
        </row>
        <row r="172">
          <cell r="B172" t="str">
            <v>PY</v>
          </cell>
        </row>
        <row r="173">
          <cell r="B173" t="str">
            <v>PE</v>
          </cell>
        </row>
        <row r="174">
          <cell r="B174" t="str">
            <v>PH</v>
          </cell>
        </row>
        <row r="175">
          <cell r="B175" t="str">
            <v>PN</v>
          </cell>
        </row>
        <row r="176">
          <cell r="B176" t="str">
            <v>PL</v>
          </cell>
        </row>
        <row r="177">
          <cell r="B177" t="str">
            <v>PT</v>
          </cell>
        </row>
        <row r="178">
          <cell r="B178" t="str">
            <v>PR</v>
          </cell>
        </row>
        <row r="179">
          <cell r="B179" t="str">
            <v>QA</v>
          </cell>
        </row>
        <row r="180">
          <cell r="B180" t="str">
            <v>RE</v>
          </cell>
        </row>
        <row r="181">
          <cell r="B181" t="str">
            <v>RO</v>
          </cell>
        </row>
        <row r="182">
          <cell r="B182" t="str">
            <v>RU</v>
          </cell>
        </row>
        <row r="183">
          <cell r="B183" t="str">
            <v>RW</v>
          </cell>
        </row>
        <row r="184">
          <cell r="B184" t="str">
            <v>BL</v>
          </cell>
        </row>
        <row r="185">
          <cell r="B185" t="str">
            <v>SH</v>
          </cell>
        </row>
        <row r="186">
          <cell r="B186" t="str">
            <v>KN</v>
          </cell>
        </row>
        <row r="187">
          <cell r="B187" t="str">
            <v>LC</v>
          </cell>
        </row>
        <row r="188">
          <cell r="B188" t="str">
            <v>MF</v>
          </cell>
        </row>
        <row r="189">
          <cell r="B189" t="str">
            <v>PM</v>
          </cell>
        </row>
        <row r="190">
          <cell r="B190" t="str">
            <v>VC</v>
          </cell>
        </row>
        <row r="191">
          <cell r="B191" t="str">
            <v>WS</v>
          </cell>
        </row>
        <row r="192">
          <cell r="B192" t="str">
            <v>SM</v>
          </cell>
        </row>
        <row r="193">
          <cell r="B193" t="str">
            <v>ST</v>
          </cell>
        </row>
        <row r="194">
          <cell r="B194" t="str">
            <v>SA</v>
          </cell>
        </row>
        <row r="195">
          <cell r="B195" t="str">
            <v>SN</v>
          </cell>
        </row>
        <row r="196">
          <cell r="B196" t="str">
            <v>RS</v>
          </cell>
        </row>
        <row r="197">
          <cell r="B197" t="str">
            <v>SC</v>
          </cell>
        </row>
        <row r="198">
          <cell r="B198" t="str">
            <v>SL</v>
          </cell>
        </row>
        <row r="199">
          <cell r="B199" t="str">
            <v>SG</v>
          </cell>
        </row>
        <row r="200">
          <cell r="B200" t="str">
            <v>SX</v>
          </cell>
        </row>
        <row r="201">
          <cell r="B201" t="str">
            <v>SK</v>
          </cell>
        </row>
        <row r="202">
          <cell r="B202" t="str">
            <v>SI</v>
          </cell>
        </row>
        <row r="203">
          <cell r="B203" t="str">
            <v>SB</v>
          </cell>
        </row>
        <row r="204">
          <cell r="B204" t="str">
            <v>SO</v>
          </cell>
        </row>
        <row r="205">
          <cell r="B205" t="str">
            <v>ZA</v>
          </cell>
        </row>
        <row r="206">
          <cell r="B206" t="str">
            <v>GS</v>
          </cell>
        </row>
        <row r="207">
          <cell r="B207" t="str">
            <v>KR</v>
          </cell>
        </row>
        <row r="208">
          <cell r="B208" t="str">
            <v>SS</v>
          </cell>
        </row>
        <row r="209">
          <cell r="B209" t="str">
            <v>ES</v>
          </cell>
        </row>
        <row r="210">
          <cell r="B210" t="str">
            <v>LK</v>
          </cell>
        </row>
        <row r="211">
          <cell r="B211" t="str">
            <v>SD</v>
          </cell>
        </row>
        <row r="212">
          <cell r="B212" t="str">
            <v>SR</v>
          </cell>
        </row>
        <row r="213">
          <cell r="B213" t="str">
            <v>SJ</v>
          </cell>
        </row>
        <row r="214">
          <cell r="B214" t="str">
            <v>SZ</v>
          </cell>
        </row>
        <row r="215">
          <cell r="B215" t="str">
            <v>SE</v>
          </cell>
        </row>
        <row r="216">
          <cell r="B216" t="str">
            <v>CH</v>
          </cell>
        </row>
        <row r="217">
          <cell r="B217" t="str">
            <v>SY</v>
          </cell>
        </row>
        <row r="218">
          <cell r="B218" t="str">
            <v>TJ</v>
          </cell>
        </row>
        <row r="219">
          <cell r="B219" t="str">
            <v>TZ</v>
          </cell>
        </row>
        <row r="220">
          <cell r="B220" t="str">
            <v>TH</v>
          </cell>
        </row>
        <row r="221">
          <cell r="B221" t="str">
            <v>TL</v>
          </cell>
        </row>
        <row r="222">
          <cell r="B222" t="str">
            <v>TG</v>
          </cell>
        </row>
        <row r="223">
          <cell r="B223" t="str">
            <v>TK</v>
          </cell>
        </row>
        <row r="224">
          <cell r="B224" t="str">
            <v>TO</v>
          </cell>
        </row>
        <row r="225">
          <cell r="B225" t="str">
            <v>TT</v>
          </cell>
        </row>
        <row r="226">
          <cell r="B226" t="str">
            <v>TN</v>
          </cell>
        </row>
        <row r="227">
          <cell r="B227" t="str">
            <v>TR</v>
          </cell>
        </row>
        <row r="228">
          <cell r="B228" t="str">
            <v>TM</v>
          </cell>
        </row>
        <row r="229">
          <cell r="B229" t="str">
            <v>TC</v>
          </cell>
        </row>
        <row r="230">
          <cell r="B230" t="str">
            <v>TV</v>
          </cell>
        </row>
        <row r="231">
          <cell r="B231" t="str">
            <v>UG</v>
          </cell>
        </row>
        <row r="232">
          <cell r="B232" t="str">
            <v>UA</v>
          </cell>
        </row>
        <row r="233">
          <cell r="B233" t="str">
            <v>AE</v>
          </cell>
        </row>
        <row r="234">
          <cell r="B234" t="str">
            <v>GB</v>
          </cell>
        </row>
        <row r="235">
          <cell r="B235" t="str">
            <v>US</v>
          </cell>
        </row>
        <row r="236">
          <cell r="B236" t="str">
            <v>UM</v>
          </cell>
        </row>
        <row r="237">
          <cell r="B237" t="str">
            <v>UY</v>
          </cell>
        </row>
        <row r="238">
          <cell r="B238" t="str">
            <v>UZ</v>
          </cell>
        </row>
        <row r="239">
          <cell r="B239" t="str">
            <v>VU</v>
          </cell>
        </row>
        <row r="240">
          <cell r="B240" t="str">
            <v>VE</v>
          </cell>
        </row>
        <row r="241">
          <cell r="B241" t="str">
            <v>VN</v>
          </cell>
        </row>
        <row r="242">
          <cell r="B242" t="str">
            <v>VG</v>
          </cell>
        </row>
        <row r="243">
          <cell r="B243" t="str">
            <v>VI</v>
          </cell>
        </row>
        <row r="244">
          <cell r="B244" t="str">
            <v>WF</v>
          </cell>
        </row>
        <row r="245">
          <cell r="B245" t="str">
            <v>EH</v>
          </cell>
        </row>
        <row r="246">
          <cell r="B246" t="str">
            <v>YE</v>
          </cell>
        </row>
        <row r="247">
          <cell r="B247" t="str">
            <v>ZM</v>
          </cell>
        </row>
        <row r="248">
          <cell r="B248" t="str">
            <v>ZW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1"/>
  <sheetViews>
    <sheetView tabSelected="1" zoomScaleNormal="100" workbookViewId="0">
      <selection activeCell="E3" sqref="E3"/>
    </sheetView>
  </sheetViews>
  <sheetFormatPr defaultRowHeight="18.75"/>
  <cols>
    <col min="1" max="1" width="14.5" style="30" customWidth="1"/>
    <col min="2" max="9" width="14.625" style="30" customWidth="1"/>
    <col min="10" max="10" width="33.25" style="30" customWidth="1"/>
    <col min="11" max="62" width="9" style="30" hidden="1" customWidth="1"/>
    <col min="63" max="76" width="9" style="30" customWidth="1"/>
    <col min="77" max="16384" width="9" style="30"/>
  </cols>
  <sheetData>
    <row r="1" spans="1:62" ht="33" customHeight="1">
      <c r="A1" s="27" t="str">
        <f>IF(COUNTBLANK(J1)=1,"","本表有誤")</f>
        <v/>
      </c>
      <c r="B1" s="112" t="s">
        <v>508</v>
      </c>
      <c r="C1" s="113"/>
      <c r="D1" s="113"/>
      <c r="E1" s="113"/>
      <c r="F1" s="113"/>
      <c r="G1" s="113"/>
      <c r="H1" s="113"/>
      <c r="I1" s="28"/>
      <c r="J1" s="109" t="str">
        <f>IF(COUNTBLANK('2911'!P1:S2)=8,"","表2911有誤,") &amp; IF(COUNTBLANK('2912'!R1:W2)=12,"","表2912有誤,") &amp; IF(COUNTBLANK('2912-1'!U1:Y2)=10,"","表2912-1有誤,") &amp; IF(COUNTBLANK('2912-3'!I1:K2)=6,"","表2912-3有誤,")</f>
        <v/>
      </c>
      <c r="K1" s="49"/>
      <c r="L1" s="49"/>
      <c r="M1" s="49"/>
      <c r="N1" s="49"/>
      <c r="O1" s="49"/>
      <c r="P1" s="49"/>
      <c r="Q1" s="29"/>
      <c r="R1" s="29"/>
      <c r="S1" s="29"/>
      <c r="T1" s="29"/>
      <c r="BA1" s="50" t="str">
        <f>SUBSTITUTE(SUBSTITUTE(B3&amp;C3&amp;D3&amp;E3&amp;F3," ",""),"　","")</f>
        <v>民國年月底</v>
      </c>
      <c r="BB1" s="50" t="str">
        <f>LEFT(BA1,FIND("月",BA1,1))</f>
        <v>民國年月</v>
      </c>
      <c r="BC1" s="51" t="str">
        <f>MID(BA1,FIND("民國",BA1,1)+2,FIND("年",BA1,1)-FIND("民國",BA1,1)-2)</f>
        <v/>
      </c>
      <c r="BD1" s="51" t="str">
        <f>MID(BA1,FIND("年",BA1,1)+1,FIND("月",BA1,1)-FIND("年",BA1,1)-1)</f>
        <v/>
      </c>
      <c r="BE1" s="51" t="e">
        <f>(BC1+1911) &amp; RIGHT("0" &amp; BD1,2)</f>
        <v>#VALUE!</v>
      </c>
      <c r="BF1" s="52" t="s">
        <v>519</v>
      </c>
      <c r="BG1" s="52" t="s">
        <v>522</v>
      </c>
      <c r="BH1" s="52" t="s">
        <v>520</v>
      </c>
      <c r="BI1" s="52">
        <v>1</v>
      </c>
      <c r="BJ1" s="52" t="s">
        <v>521</v>
      </c>
    </row>
    <row r="2" spans="1:62" ht="18.75" customHeight="1">
      <c r="J2" s="109"/>
    </row>
    <row r="3" spans="1:62" ht="18.75" customHeight="1">
      <c r="A3" s="30" t="s">
        <v>494</v>
      </c>
      <c r="B3" s="34" t="s">
        <v>495</v>
      </c>
      <c r="C3" s="32"/>
      <c r="D3" s="31" t="s">
        <v>496</v>
      </c>
      <c r="E3" s="32"/>
      <c r="F3" s="31" t="s">
        <v>497</v>
      </c>
      <c r="J3" s="109"/>
    </row>
    <row r="4" spans="1:62" ht="18.75" customHeight="1">
      <c r="A4" s="30" t="s">
        <v>498</v>
      </c>
      <c r="B4" s="32"/>
    </row>
    <row r="5" spans="1:62" ht="18.75" customHeight="1" thickBot="1">
      <c r="A5" s="33" t="s">
        <v>499</v>
      </c>
      <c r="B5" s="114"/>
      <c r="C5" s="114"/>
      <c r="D5" s="114"/>
      <c r="E5" s="114"/>
      <c r="F5" s="114"/>
      <c r="G5" s="114"/>
      <c r="H5" s="114"/>
      <c r="I5" s="115"/>
    </row>
    <row r="6" spans="1:62" ht="19.5" thickTop="1"/>
    <row r="7" spans="1:62" ht="21" customHeight="1">
      <c r="A7" s="34" t="s">
        <v>500</v>
      </c>
      <c r="B7" s="110"/>
      <c r="C7" s="110"/>
      <c r="D7" s="34" t="s">
        <v>501</v>
      </c>
      <c r="E7" s="116"/>
      <c r="F7" s="116"/>
      <c r="G7" s="53" t="s">
        <v>502</v>
      </c>
      <c r="H7" s="117"/>
      <c r="I7" s="118"/>
    </row>
    <row r="8" spans="1:62" ht="18.75" customHeight="1">
      <c r="A8" s="34"/>
      <c r="B8" s="36"/>
      <c r="G8" s="34"/>
    </row>
    <row r="9" spans="1:62" ht="21" customHeight="1">
      <c r="A9" s="34" t="s">
        <v>503</v>
      </c>
      <c r="B9" s="110"/>
      <c r="C9" s="110"/>
      <c r="D9" s="34" t="s">
        <v>501</v>
      </c>
      <c r="E9" s="118"/>
      <c r="F9" s="118"/>
      <c r="G9" s="53" t="s">
        <v>502</v>
      </c>
      <c r="H9" s="118"/>
      <c r="I9" s="118"/>
    </row>
    <row r="10" spans="1:62" ht="18.75" customHeight="1">
      <c r="A10" s="34"/>
      <c r="B10" s="36"/>
    </row>
    <row r="11" spans="1:62" ht="21" customHeight="1">
      <c r="A11" s="34" t="s">
        <v>504</v>
      </c>
      <c r="B11" s="110"/>
      <c r="C11" s="110"/>
    </row>
    <row r="13" spans="1:62" s="40" customFormat="1" ht="99.95" customHeight="1">
      <c r="A13" s="37" t="s">
        <v>505</v>
      </c>
      <c r="B13" s="111" t="s">
        <v>509</v>
      </c>
      <c r="C13" s="111"/>
      <c r="D13" s="111"/>
      <c r="E13" s="111"/>
      <c r="F13" s="111"/>
      <c r="G13" s="111"/>
      <c r="H13" s="111"/>
      <c r="I13" s="111"/>
      <c r="J13" s="38"/>
      <c r="K13" s="38"/>
      <c r="L13" s="38"/>
      <c r="M13" s="38"/>
      <c r="N13" s="38"/>
      <c r="O13" s="38"/>
      <c r="P13" s="38"/>
      <c r="Q13" s="39"/>
      <c r="R13" s="39"/>
      <c r="S13" s="39"/>
      <c r="T13" s="39"/>
    </row>
    <row r="14" spans="1:62" s="40" customFormat="1" ht="99.95" customHeight="1">
      <c r="A14" s="37" t="s">
        <v>506</v>
      </c>
      <c r="B14" s="111" t="s">
        <v>511</v>
      </c>
      <c r="C14" s="111"/>
      <c r="D14" s="111"/>
      <c r="E14" s="111"/>
      <c r="F14" s="111"/>
      <c r="G14" s="111"/>
      <c r="H14" s="111"/>
      <c r="I14" s="111"/>
      <c r="J14" s="41"/>
      <c r="K14" s="41"/>
      <c r="L14" s="41"/>
      <c r="M14" s="41"/>
      <c r="N14" s="41"/>
      <c r="O14" s="41"/>
      <c r="P14" s="41"/>
      <c r="Q14" s="39"/>
      <c r="R14" s="39"/>
      <c r="S14" s="39"/>
      <c r="T14" s="39"/>
    </row>
    <row r="15" spans="1:62" s="40" customFormat="1" ht="99.95" customHeight="1">
      <c r="A15" s="37" t="s">
        <v>507</v>
      </c>
      <c r="B15" s="111" t="s">
        <v>523</v>
      </c>
      <c r="C15" s="111"/>
      <c r="D15" s="111"/>
      <c r="E15" s="111"/>
      <c r="F15" s="111"/>
      <c r="G15" s="111"/>
      <c r="H15" s="111"/>
      <c r="I15" s="111"/>
      <c r="J15" s="41"/>
      <c r="K15" s="41"/>
      <c r="L15" s="41"/>
      <c r="M15" s="41"/>
      <c r="N15" s="41"/>
      <c r="O15" s="41"/>
      <c r="P15" s="41"/>
      <c r="Q15" s="39"/>
      <c r="R15" s="39"/>
      <c r="S15" s="39"/>
      <c r="T15" s="39"/>
    </row>
    <row r="16" spans="1:62" s="44" customFormat="1" ht="19.5" customHeight="1">
      <c r="A16" s="37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pans="1:20" s="44" customFormat="1">
      <c r="A17" s="37"/>
      <c r="B17" s="45"/>
      <c r="C17" s="43"/>
      <c r="D17" s="43"/>
      <c r="E17" s="43"/>
      <c r="F17" s="43"/>
      <c r="G17" s="43"/>
      <c r="H17" s="43"/>
      <c r="I17" s="43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pans="1:20" s="44" customFormat="1">
      <c r="A18" s="37"/>
      <c r="B18" s="45"/>
      <c r="C18" s="43"/>
      <c r="D18" s="43"/>
      <c r="E18" s="43"/>
      <c r="F18" s="43"/>
      <c r="G18" s="43"/>
      <c r="H18" s="43"/>
      <c r="I18" s="43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1:20" s="44" customFormat="1">
      <c r="A19" s="45"/>
      <c r="B19" s="47"/>
      <c r="C19" s="43"/>
      <c r="D19" s="43"/>
      <c r="E19" s="43"/>
      <c r="F19" s="43"/>
      <c r="G19" s="43"/>
      <c r="H19" s="43"/>
      <c r="I19" s="43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spans="1:20" s="44" customFormat="1">
      <c r="A20" s="48"/>
      <c r="B20" s="45"/>
      <c r="C20" s="43"/>
      <c r="D20" s="43"/>
      <c r="E20" s="43"/>
      <c r="F20" s="43"/>
      <c r="G20" s="43"/>
      <c r="H20" s="43"/>
      <c r="I20" s="43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spans="1:20" s="44" customFormat="1">
      <c r="A21" s="45"/>
      <c r="B21" s="45"/>
      <c r="C21" s="43"/>
      <c r="D21" s="43"/>
      <c r="E21" s="43"/>
      <c r="F21" s="43"/>
      <c r="G21" s="43"/>
      <c r="H21" s="43"/>
      <c r="I21" s="43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spans="1:20" s="44" customFormat="1">
      <c r="A22" s="45"/>
      <c r="B22" s="45"/>
      <c r="C22" s="43"/>
      <c r="D22" s="43"/>
      <c r="E22" s="43"/>
      <c r="F22" s="43"/>
      <c r="G22" s="43"/>
      <c r="H22" s="43"/>
      <c r="I22" s="43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</row>
    <row r="23" spans="1:20" s="44" customFormat="1">
      <c r="A23" s="45"/>
      <c r="B23" s="45"/>
      <c r="C23" s="43"/>
      <c r="D23" s="43"/>
      <c r="E23" s="43"/>
      <c r="F23" s="43"/>
      <c r="G23" s="43"/>
      <c r="H23" s="43"/>
      <c r="I23" s="43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 s="44" customFormat="1">
      <c r="A24" s="45"/>
      <c r="B24" s="45"/>
      <c r="C24" s="43"/>
      <c r="D24" s="43"/>
      <c r="E24" s="43"/>
      <c r="F24" s="43"/>
      <c r="G24" s="43"/>
      <c r="H24" s="43"/>
      <c r="I24" s="43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</row>
    <row r="25" spans="1:20" s="44" customFormat="1">
      <c r="A25" s="45"/>
      <c r="B25" s="45"/>
      <c r="C25" s="43"/>
      <c r="D25" s="43"/>
      <c r="E25" s="43"/>
      <c r="F25" s="43"/>
      <c r="G25" s="43"/>
      <c r="H25" s="43"/>
      <c r="I25" s="43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</row>
    <row r="26" spans="1:20" s="44" customFormat="1">
      <c r="A26" s="45"/>
      <c r="B26" s="45"/>
      <c r="C26" s="43"/>
      <c r="D26" s="43"/>
      <c r="E26" s="43"/>
      <c r="F26" s="43"/>
      <c r="G26" s="43"/>
      <c r="H26" s="43"/>
      <c r="I26" s="43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</row>
    <row r="27" spans="1:20" s="44" customFormat="1">
      <c r="A27" s="45"/>
      <c r="B27" s="45"/>
      <c r="C27" s="43"/>
      <c r="D27" s="43"/>
      <c r="E27" s="43"/>
      <c r="F27" s="43"/>
      <c r="G27" s="43"/>
      <c r="H27" s="43"/>
      <c r="I27" s="43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pans="1:20" s="44" customFormat="1">
      <c r="A28" s="45"/>
      <c r="B28" s="45"/>
      <c r="C28" s="43"/>
      <c r="D28" s="43"/>
      <c r="E28" s="43"/>
      <c r="F28" s="43"/>
      <c r="G28" s="43"/>
      <c r="H28" s="43"/>
      <c r="I28" s="43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</row>
    <row r="29" spans="1:20" s="44" customFormat="1">
      <c r="A29" s="45"/>
      <c r="B29" s="45"/>
      <c r="C29" s="43"/>
      <c r="D29" s="43"/>
      <c r="E29" s="43"/>
      <c r="F29" s="43"/>
      <c r="G29" s="43"/>
      <c r="H29" s="43"/>
      <c r="I29" s="43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0" s="44" customFormat="1">
      <c r="A30" s="45"/>
      <c r="B30" s="45"/>
      <c r="C30" s="43"/>
      <c r="D30" s="43"/>
      <c r="E30" s="43"/>
      <c r="F30" s="43"/>
      <c r="G30" s="43"/>
      <c r="H30" s="43"/>
      <c r="I30" s="43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</row>
    <row r="31" spans="1:20" s="44" customFormat="1">
      <c r="A31" s="45"/>
      <c r="B31" s="45"/>
      <c r="C31" s="43"/>
      <c r="D31" s="43"/>
      <c r="E31" s="43"/>
      <c r="F31" s="43"/>
      <c r="G31" s="43"/>
      <c r="H31" s="43"/>
      <c r="I31" s="43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</row>
    <row r="32" spans="1:20" s="44" customFormat="1">
      <c r="A32" s="45"/>
      <c r="B32" s="45"/>
      <c r="C32" s="43"/>
      <c r="D32" s="43"/>
      <c r="E32" s="43"/>
      <c r="F32" s="43"/>
      <c r="G32" s="43"/>
      <c r="H32" s="43"/>
      <c r="I32" s="43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</row>
    <row r="33" spans="1:20" s="44" customFormat="1">
      <c r="A33" s="45"/>
      <c r="B33" s="45"/>
      <c r="C33" s="43"/>
      <c r="D33" s="43"/>
      <c r="E33" s="43"/>
      <c r="F33" s="43"/>
      <c r="G33" s="43"/>
      <c r="H33" s="43"/>
      <c r="I33" s="43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</row>
    <row r="34" spans="1:20" s="44" customFormat="1">
      <c r="A34" s="45"/>
      <c r="B34" s="45"/>
      <c r="C34" s="43"/>
      <c r="D34" s="43"/>
      <c r="E34" s="43"/>
      <c r="F34" s="43"/>
      <c r="G34" s="43"/>
      <c r="H34" s="43"/>
      <c r="I34" s="43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</row>
    <row r="35" spans="1:20" s="44" customFormat="1">
      <c r="A35" s="45"/>
      <c r="B35" s="45"/>
      <c r="C35" s="43"/>
      <c r="D35" s="43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1:20" s="44" customFormat="1">
      <c r="A36" s="45"/>
      <c r="B36" s="45"/>
      <c r="C36" s="43"/>
      <c r="D36" s="43"/>
      <c r="E36" s="43"/>
      <c r="F36" s="43"/>
      <c r="G36" s="43"/>
      <c r="H36" s="43"/>
      <c r="I36" s="43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0" s="44" customFormat="1">
      <c r="A37" s="45"/>
      <c r="B37" s="45"/>
      <c r="C37" s="43"/>
      <c r="D37" s="43"/>
      <c r="E37" s="43"/>
      <c r="F37" s="43"/>
      <c r="G37" s="43"/>
      <c r="H37" s="43"/>
      <c r="I37" s="43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</row>
    <row r="38" spans="1:20" s="44" customFormat="1">
      <c r="A38" s="45"/>
      <c r="B38" s="45"/>
      <c r="C38" s="43"/>
      <c r="D38" s="43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</row>
    <row r="39" spans="1:20" s="44" customFormat="1">
      <c r="A39" s="48"/>
      <c r="B39" s="45"/>
      <c r="C39" s="43"/>
      <c r="D39" s="43"/>
      <c r="E39" s="43"/>
      <c r="F39" s="43"/>
      <c r="G39" s="43"/>
      <c r="H39" s="43"/>
      <c r="I39" s="43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</row>
    <row r="40" spans="1:20" s="44" customFormat="1">
      <c r="A40" s="43"/>
      <c r="B40" s="47"/>
      <c r="C40" s="43"/>
      <c r="D40" s="43"/>
      <c r="E40" s="43"/>
      <c r="F40" s="43"/>
      <c r="G40" s="43"/>
      <c r="H40" s="43"/>
      <c r="I40" s="43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</row>
    <row r="41" spans="1:20" s="44" customFormat="1">
      <c r="A41" s="43"/>
      <c r="B41" s="45"/>
      <c r="C41" s="43"/>
      <c r="D41" s="43"/>
      <c r="E41" s="43"/>
      <c r="F41" s="43"/>
      <c r="G41" s="43"/>
      <c r="H41" s="43"/>
      <c r="I41" s="43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</row>
    <row r="42" spans="1:20" s="44" customFormat="1">
      <c r="A42" s="43"/>
      <c r="B42" s="45"/>
      <c r="C42" s="43"/>
      <c r="D42" s="43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  <row r="43" spans="1:20" s="44" customFormat="1">
      <c r="A43" s="43"/>
      <c r="B43" s="45"/>
      <c r="C43" s="43"/>
      <c r="D43" s="43"/>
      <c r="E43" s="43"/>
      <c r="F43" s="43"/>
      <c r="G43" s="43"/>
      <c r="H43" s="43"/>
      <c r="I43" s="43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</row>
    <row r="44" spans="1:20" s="44" customFormat="1">
      <c r="A44" s="43"/>
      <c r="B44" s="45"/>
      <c r="C44" s="43"/>
      <c r="D44" s="43"/>
      <c r="E44" s="43"/>
      <c r="F44" s="43"/>
      <c r="G44" s="43"/>
      <c r="H44" s="43"/>
      <c r="I44" s="43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</row>
    <row r="45" spans="1:20" s="44" customFormat="1">
      <c r="A45" s="43"/>
      <c r="B45" s="45"/>
      <c r="C45" s="43"/>
      <c r="D45" s="43"/>
      <c r="E45" s="43"/>
      <c r="F45" s="43"/>
      <c r="G45" s="43"/>
      <c r="H45" s="43"/>
      <c r="I45" s="43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</row>
    <row r="46" spans="1:20" s="44" customFormat="1">
      <c r="A46" s="43"/>
      <c r="B46" s="45"/>
      <c r="C46" s="43"/>
      <c r="D46" s="43"/>
      <c r="E46" s="43"/>
      <c r="F46" s="43"/>
      <c r="G46" s="43"/>
      <c r="H46" s="43"/>
      <c r="I46" s="43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</row>
    <row r="47" spans="1:20" s="44" customFormat="1">
      <c r="A47" s="43"/>
      <c r="B47" s="45"/>
      <c r="C47" s="43"/>
      <c r="D47" s="43"/>
      <c r="E47" s="43"/>
      <c r="F47" s="43"/>
      <c r="G47" s="43"/>
      <c r="H47" s="43"/>
      <c r="I47" s="43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</row>
    <row r="48" spans="1:20" s="44" customFormat="1">
      <c r="A48" s="43"/>
      <c r="B48" s="45"/>
      <c r="C48" s="43"/>
      <c r="D48" s="43"/>
      <c r="E48" s="43"/>
      <c r="F48" s="43"/>
      <c r="G48" s="43"/>
      <c r="H48" s="43"/>
      <c r="I48" s="4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20" s="44" customFormat="1">
      <c r="A49" s="43"/>
      <c r="B49" s="45"/>
      <c r="C49" s="43"/>
      <c r="D49" s="43"/>
      <c r="E49" s="43"/>
      <c r="F49" s="43"/>
      <c r="G49" s="43"/>
      <c r="H49" s="43"/>
      <c r="I49" s="43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</row>
    <row r="50" spans="1:20" s="44" customFormat="1">
      <c r="A50" s="43"/>
      <c r="B50" s="45"/>
      <c r="C50" s="43"/>
      <c r="D50" s="43"/>
      <c r="E50" s="43"/>
      <c r="F50" s="43"/>
      <c r="G50" s="43"/>
      <c r="H50" s="43"/>
      <c r="I50" s="43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</row>
    <row r="51" spans="1:20" s="44" customFormat="1">
      <c r="A51" s="43"/>
      <c r="B51" s="45"/>
      <c r="C51" s="43"/>
      <c r="D51" s="43"/>
      <c r="E51" s="43"/>
      <c r="F51" s="43"/>
      <c r="G51" s="43"/>
      <c r="H51" s="43"/>
      <c r="I51" s="43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</row>
    <row r="52" spans="1:20" s="44" customFormat="1">
      <c r="A52" s="43"/>
      <c r="B52" s="45"/>
      <c r="C52" s="43"/>
      <c r="D52" s="43"/>
      <c r="E52" s="43"/>
      <c r="F52" s="43"/>
      <c r="G52" s="43"/>
      <c r="H52" s="43"/>
      <c r="I52" s="43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</row>
    <row r="53" spans="1:20" s="44" customFormat="1">
      <c r="A53" s="48"/>
      <c r="B53" s="45"/>
      <c r="C53" s="43"/>
      <c r="D53" s="43"/>
      <c r="E53" s="43"/>
      <c r="F53" s="43"/>
      <c r="G53" s="43"/>
      <c r="H53" s="43"/>
      <c r="I53" s="43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</row>
    <row r="54" spans="1:20" s="44" customFormat="1">
      <c r="A54" s="43"/>
      <c r="B54" s="45"/>
      <c r="C54" s="43"/>
      <c r="D54" s="43"/>
      <c r="E54" s="43"/>
      <c r="F54" s="43"/>
      <c r="G54" s="43"/>
      <c r="H54" s="43"/>
      <c r="I54" s="43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</row>
    <row r="55" spans="1:20" s="44" customFormat="1">
      <c r="A55" s="43"/>
      <c r="B55" s="45"/>
      <c r="C55" s="43"/>
      <c r="D55" s="43"/>
      <c r="E55" s="43"/>
      <c r="F55" s="43"/>
      <c r="G55" s="43"/>
      <c r="H55" s="43"/>
      <c r="I55" s="43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</row>
    <row r="56" spans="1:20" s="44" customFormat="1">
      <c r="A56" s="43"/>
      <c r="B56" s="47"/>
      <c r="C56" s="43"/>
      <c r="D56" s="43"/>
      <c r="E56" s="43"/>
      <c r="F56" s="43"/>
      <c r="G56" s="43"/>
      <c r="H56" s="43"/>
      <c r="I56" s="43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</row>
    <row r="57" spans="1:20" s="44" customFormat="1">
      <c r="A57" s="43"/>
      <c r="B57" s="45"/>
      <c r="C57" s="43"/>
      <c r="D57" s="43"/>
      <c r="E57" s="43"/>
      <c r="F57" s="43"/>
      <c r="G57" s="43"/>
      <c r="H57" s="43"/>
      <c r="I57" s="43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</row>
    <row r="58" spans="1:20" s="44" customFormat="1">
      <c r="A58" s="43"/>
      <c r="B58" s="45"/>
      <c r="C58" s="43"/>
      <c r="D58" s="43"/>
      <c r="E58" s="43"/>
      <c r="F58" s="43"/>
      <c r="G58" s="43"/>
      <c r="H58" s="43"/>
      <c r="I58" s="43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</row>
    <row r="59" spans="1:20" s="44" customFormat="1">
      <c r="A59" s="43"/>
      <c r="B59" s="45"/>
      <c r="C59" s="43"/>
      <c r="D59" s="43"/>
      <c r="E59" s="43"/>
      <c r="F59" s="43"/>
      <c r="G59" s="43"/>
      <c r="H59" s="43"/>
      <c r="I59" s="43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</row>
    <row r="60" spans="1:20" s="44" customFormat="1">
      <c r="A60" s="43"/>
      <c r="B60" s="45"/>
      <c r="C60" s="43"/>
      <c r="D60" s="43"/>
      <c r="E60" s="43"/>
      <c r="F60" s="43"/>
      <c r="G60" s="43"/>
      <c r="H60" s="43"/>
      <c r="I60" s="43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</row>
    <row r="61" spans="1:20" s="44" customFormat="1">
      <c r="A61" s="43"/>
      <c r="B61" s="45"/>
      <c r="C61" s="43"/>
      <c r="D61" s="43"/>
      <c r="E61" s="43"/>
      <c r="F61" s="43"/>
      <c r="G61" s="43"/>
      <c r="H61" s="43"/>
      <c r="I61" s="43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</row>
    <row r="62" spans="1:20" s="44" customFormat="1">
      <c r="A62" s="43"/>
      <c r="B62" s="45"/>
      <c r="C62" s="43"/>
      <c r="D62" s="43"/>
      <c r="E62" s="43"/>
      <c r="F62" s="43"/>
      <c r="G62" s="43"/>
      <c r="H62" s="43"/>
      <c r="I62" s="43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</row>
    <row r="63" spans="1:20" s="44" customFormat="1">
      <c r="A63" s="43"/>
      <c r="B63" s="45"/>
      <c r="C63" s="43"/>
      <c r="D63" s="43"/>
      <c r="E63" s="43"/>
      <c r="F63" s="43"/>
      <c r="G63" s="43"/>
      <c r="H63" s="43"/>
      <c r="I63" s="43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</row>
    <row r="64" spans="1:20" s="44" customFormat="1">
      <c r="A64" s="43"/>
      <c r="B64" s="45"/>
      <c r="C64" s="43"/>
      <c r="D64" s="43"/>
      <c r="E64" s="43"/>
      <c r="F64" s="43"/>
      <c r="G64" s="43"/>
      <c r="H64" s="43"/>
      <c r="I64" s="43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</row>
    <row r="65" spans="1:20" s="44" customFormat="1">
      <c r="A65" s="43"/>
      <c r="B65" s="45"/>
      <c r="C65" s="43"/>
      <c r="D65" s="43"/>
      <c r="E65" s="43"/>
      <c r="F65" s="43"/>
      <c r="G65" s="43"/>
      <c r="H65" s="43"/>
      <c r="I65" s="43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</row>
    <row r="66" spans="1:20" s="44" customFormat="1">
      <c r="A66" s="43"/>
      <c r="B66" s="45"/>
      <c r="C66" s="43"/>
      <c r="D66" s="43"/>
      <c r="E66" s="43"/>
      <c r="F66" s="43"/>
      <c r="G66" s="43"/>
      <c r="H66" s="43"/>
      <c r="I66" s="43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</row>
    <row r="67" spans="1:20" s="44" customFormat="1">
      <c r="A67" s="43"/>
      <c r="B67" s="45"/>
      <c r="C67" s="43"/>
      <c r="D67" s="43"/>
      <c r="E67" s="43"/>
      <c r="F67" s="43"/>
      <c r="G67" s="43"/>
      <c r="H67" s="43"/>
      <c r="I67" s="43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</row>
    <row r="68" spans="1:20" s="44" customFormat="1">
      <c r="A68" s="43"/>
      <c r="B68" s="45"/>
      <c r="C68" s="43"/>
      <c r="D68" s="43"/>
      <c r="E68" s="43"/>
      <c r="F68" s="43"/>
      <c r="G68" s="43"/>
      <c r="H68" s="43"/>
      <c r="I68" s="43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</row>
    <row r="69" spans="1:20" s="44" customFormat="1">
      <c r="A69" s="43"/>
      <c r="B69" s="45"/>
      <c r="C69" s="43"/>
      <c r="D69" s="43"/>
      <c r="E69" s="43"/>
      <c r="F69" s="43"/>
      <c r="G69" s="43"/>
      <c r="H69" s="43"/>
      <c r="I69" s="43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</row>
    <row r="70" spans="1:20" s="44" customFormat="1">
      <c r="A70" s="43"/>
      <c r="B70" s="45"/>
      <c r="C70" s="43"/>
      <c r="D70" s="43"/>
      <c r="E70" s="43"/>
      <c r="F70" s="43"/>
      <c r="G70" s="43"/>
      <c r="H70" s="43"/>
      <c r="I70" s="43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</row>
    <row r="71" spans="1:20" s="44" customFormat="1">
      <c r="A71" s="43"/>
      <c r="B71" s="47"/>
      <c r="C71" s="43"/>
      <c r="D71" s="43"/>
      <c r="E71" s="43"/>
      <c r="F71" s="43"/>
      <c r="G71" s="43"/>
      <c r="H71" s="43"/>
      <c r="I71" s="43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</row>
    <row r="72" spans="1:20" s="44" customFormat="1">
      <c r="A72" s="43"/>
      <c r="B72" s="45"/>
      <c r="C72" s="43"/>
      <c r="D72" s="43"/>
      <c r="E72" s="43"/>
      <c r="F72" s="43"/>
      <c r="G72" s="43"/>
      <c r="H72" s="43"/>
      <c r="I72" s="43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</row>
    <row r="73" spans="1:20" s="44" customFormat="1">
      <c r="A73" s="43"/>
      <c r="B73" s="45"/>
      <c r="C73" s="43"/>
      <c r="D73" s="43"/>
      <c r="E73" s="43"/>
      <c r="F73" s="43"/>
      <c r="G73" s="43"/>
      <c r="H73" s="43"/>
      <c r="I73" s="43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</row>
    <row r="74" spans="1:20" s="44" customFormat="1">
      <c r="A74" s="43"/>
      <c r="B74" s="45"/>
      <c r="C74" s="43"/>
      <c r="D74" s="43"/>
      <c r="E74" s="43"/>
      <c r="F74" s="43"/>
      <c r="G74" s="43"/>
      <c r="H74" s="43"/>
      <c r="I74" s="43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</row>
    <row r="75" spans="1:20" s="44" customFormat="1">
      <c r="A75" s="43"/>
      <c r="B75" s="45"/>
      <c r="C75" s="43"/>
      <c r="D75" s="43"/>
      <c r="E75" s="43"/>
      <c r="F75" s="43"/>
      <c r="G75" s="43"/>
      <c r="H75" s="43"/>
      <c r="I75" s="43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</row>
    <row r="76" spans="1:20" s="44" customFormat="1">
      <c r="A76" s="43"/>
      <c r="B76" s="45"/>
      <c r="C76" s="43"/>
      <c r="D76" s="43"/>
      <c r="E76" s="43"/>
      <c r="F76" s="43"/>
      <c r="G76" s="43"/>
      <c r="H76" s="43"/>
      <c r="I76" s="43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</row>
    <row r="77" spans="1:20" s="44" customFormat="1">
      <c r="A77" s="43"/>
      <c r="B77" s="45"/>
      <c r="C77" s="43"/>
      <c r="D77" s="43"/>
      <c r="E77" s="43"/>
      <c r="F77" s="43"/>
      <c r="G77" s="43"/>
      <c r="H77" s="43"/>
      <c r="I77" s="43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</row>
    <row r="78" spans="1:20" s="44" customFormat="1">
      <c r="A78" s="43"/>
      <c r="B78" s="45"/>
      <c r="C78" s="43"/>
      <c r="D78" s="43"/>
      <c r="E78" s="43"/>
      <c r="F78" s="43"/>
      <c r="G78" s="43"/>
      <c r="H78" s="43"/>
      <c r="I78" s="43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</row>
    <row r="79" spans="1:20" s="44" customFormat="1">
      <c r="A79" s="43"/>
      <c r="B79" s="45"/>
      <c r="C79" s="43"/>
      <c r="D79" s="43"/>
      <c r="E79" s="43"/>
      <c r="F79" s="43"/>
      <c r="G79" s="43"/>
      <c r="H79" s="43"/>
      <c r="I79" s="43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</row>
    <row r="80" spans="1:20" s="44" customFormat="1">
      <c r="A80" s="43"/>
      <c r="B80" s="45"/>
      <c r="C80" s="43"/>
      <c r="D80" s="43"/>
      <c r="E80" s="43"/>
      <c r="F80" s="43"/>
      <c r="G80" s="43"/>
      <c r="H80" s="43"/>
      <c r="I80" s="43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</row>
    <row r="81" spans="1:20" s="44" customFormat="1">
      <c r="A81" s="43"/>
      <c r="B81" s="45"/>
      <c r="C81" s="43"/>
      <c r="D81" s="43"/>
      <c r="E81" s="43"/>
      <c r="F81" s="43"/>
      <c r="G81" s="43"/>
      <c r="H81" s="43"/>
      <c r="I81" s="43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</row>
    <row r="82" spans="1:20" s="44" customFormat="1">
      <c r="A82" s="43"/>
      <c r="B82" s="45"/>
      <c r="C82" s="43"/>
      <c r="D82" s="43"/>
      <c r="E82" s="43"/>
      <c r="F82" s="43"/>
      <c r="G82" s="43"/>
      <c r="H82" s="43"/>
      <c r="I82" s="43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</row>
    <row r="83" spans="1:20" s="44" customFormat="1">
      <c r="A83" s="43"/>
      <c r="B83" s="45"/>
      <c r="C83" s="43"/>
      <c r="D83" s="43"/>
      <c r="E83" s="43"/>
      <c r="F83" s="43"/>
      <c r="G83" s="43"/>
      <c r="H83" s="43"/>
      <c r="I83" s="43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</row>
    <row r="84" spans="1:20" s="44" customFormat="1">
      <c r="A84" s="43"/>
      <c r="B84" s="45"/>
      <c r="C84" s="43"/>
      <c r="D84" s="43"/>
      <c r="E84" s="43"/>
      <c r="F84" s="43"/>
      <c r="G84" s="43"/>
      <c r="H84" s="43"/>
      <c r="I84" s="43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</row>
    <row r="85" spans="1:20" s="44" customFormat="1">
      <c r="A85" s="43"/>
      <c r="B85" s="45"/>
      <c r="C85" s="43"/>
      <c r="D85" s="43"/>
      <c r="E85" s="43"/>
      <c r="F85" s="43"/>
      <c r="G85" s="43"/>
      <c r="H85" s="43"/>
      <c r="I85" s="43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</row>
    <row r="86" spans="1:20" s="44" customFormat="1">
      <c r="A86" s="43"/>
      <c r="B86" s="45"/>
      <c r="C86" s="43"/>
      <c r="D86" s="43"/>
      <c r="E86" s="43"/>
      <c r="F86" s="43"/>
      <c r="G86" s="43"/>
      <c r="H86" s="43"/>
      <c r="I86" s="43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</row>
    <row r="87" spans="1:20" s="44" customFormat="1">
      <c r="A87" s="43"/>
      <c r="B87" s="45"/>
      <c r="C87" s="43"/>
      <c r="D87" s="43"/>
      <c r="E87" s="43"/>
      <c r="F87" s="43"/>
      <c r="G87" s="43"/>
      <c r="H87" s="43"/>
      <c r="I87" s="43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</row>
    <row r="88" spans="1:20" s="44" customFormat="1">
      <c r="A88" s="43"/>
      <c r="B88" s="45"/>
      <c r="C88" s="43"/>
      <c r="D88" s="43"/>
      <c r="E88" s="43"/>
      <c r="F88" s="43"/>
      <c r="G88" s="43"/>
      <c r="H88" s="43"/>
      <c r="I88" s="43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</row>
    <row r="89" spans="1:20" s="44" customFormat="1">
      <c r="A89" s="43"/>
      <c r="B89" s="45"/>
      <c r="C89" s="43"/>
      <c r="D89" s="43"/>
      <c r="E89" s="43"/>
      <c r="F89" s="43"/>
      <c r="G89" s="43"/>
      <c r="H89" s="43"/>
      <c r="I89" s="43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</row>
    <row r="90" spans="1:20" s="44" customFormat="1">
      <c r="A90" s="43"/>
      <c r="B90" s="45"/>
      <c r="C90" s="43"/>
      <c r="D90" s="43"/>
      <c r="E90" s="43"/>
      <c r="F90" s="43"/>
      <c r="G90" s="43"/>
      <c r="H90" s="43"/>
      <c r="I90" s="43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</row>
    <row r="91" spans="1:20" s="44" customFormat="1">
      <c r="A91" s="43"/>
      <c r="B91" s="47"/>
      <c r="C91" s="43"/>
      <c r="D91" s="43"/>
      <c r="E91" s="43"/>
      <c r="F91" s="43"/>
      <c r="G91" s="43"/>
      <c r="H91" s="43"/>
      <c r="I91" s="43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</row>
    <row r="92" spans="1:20" s="44" customFormat="1">
      <c r="A92" s="43"/>
      <c r="B92" s="45"/>
      <c r="C92" s="43"/>
      <c r="D92" s="43"/>
      <c r="E92" s="43"/>
      <c r="F92" s="43"/>
      <c r="G92" s="43"/>
      <c r="H92" s="43"/>
      <c r="I92" s="43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</row>
    <row r="93" spans="1:20" s="44" customFormat="1">
      <c r="B93" s="43"/>
      <c r="C93" s="43"/>
      <c r="D93" s="43"/>
      <c r="E93" s="43"/>
      <c r="F93" s="43"/>
      <c r="G93" s="43"/>
      <c r="H93" s="43"/>
      <c r="I93" s="43"/>
    </row>
    <row r="94" spans="1:20" s="44" customFormat="1">
      <c r="B94" s="47"/>
      <c r="C94" s="43"/>
      <c r="D94" s="43"/>
      <c r="E94" s="43"/>
      <c r="F94" s="43"/>
      <c r="G94" s="43"/>
      <c r="H94" s="43"/>
      <c r="I94" s="43"/>
    </row>
    <row r="95" spans="1:20" s="44" customFormat="1">
      <c r="B95" s="47"/>
      <c r="C95" s="43"/>
      <c r="D95" s="43"/>
      <c r="E95" s="43"/>
      <c r="F95" s="43"/>
      <c r="G95" s="43"/>
      <c r="H95" s="43"/>
      <c r="I95" s="43"/>
    </row>
    <row r="96" spans="1:20" s="35" customFormat="1">
      <c r="B96" s="45"/>
      <c r="C96" s="43"/>
      <c r="D96" s="43"/>
      <c r="E96" s="43"/>
      <c r="F96" s="43"/>
      <c r="G96" s="43"/>
      <c r="H96" s="43"/>
      <c r="I96" s="43"/>
    </row>
    <row r="97" spans="2:9" s="35" customFormat="1">
      <c r="B97" s="45"/>
      <c r="C97" s="43"/>
      <c r="D97" s="43"/>
      <c r="E97" s="43"/>
      <c r="F97" s="43"/>
      <c r="G97" s="43"/>
      <c r="H97" s="43"/>
      <c r="I97" s="43"/>
    </row>
    <row r="98" spans="2:9" s="35" customFormat="1">
      <c r="B98" s="45"/>
      <c r="C98" s="43"/>
      <c r="D98" s="43"/>
      <c r="E98" s="43"/>
      <c r="F98" s="43"/>
      <c r="G98" s="43"/>
      <c r="H98" s="43"/>
      <c r="I98" s="43"/>
    </row>
    <row r="99" spans="2:9" s="35" customFormat="1">
      <c r="B99" s="45"/>
      <c r="C99" s="43"/>
      <c r="D99" s="43"/>
      <c r="E99" s="43"/>
      <c r="F99" s="43"/>
      <c r="G99" s="43"/>
      <c r="H99" s="43"/>
      <c r="I99" s="43"/>
    </row>
    <row r="100" spans="2:9" s="35" customFormat="1">
      <c r="B100" s="45"/>
      <c r="C100" s="43"/>
      <c r="D100" s="43"/>
      <c r="E100" s="43"/>
      <c r="F100" s="43"/>
      <c r="G100" s="43"/>
      <c r="H100" s="43"/>
      <c r="I100" s="43"/>
    </row>
    <row r="101" spans="2:9" s="35" customFormat="1">
      <c r="B101" s="45"/>
      <c r="C101" s="43"/>
      <c r="D101" s="43"/>
      <c r="E101" s="43"/>
      <c r="F101" s="43"/>
      <c r="G101" s="43"/>
      <c r="H101" s="43"/>
      <c r="I101" s="43"/>
    </row>
    <row r="102" spans="2:9" s="35" customFormat="1">
      <c r="B102" s="45"/>
      <c r="C102" s="43"/>
      <c r="D102" s="43"/>
      <c r="E102" s="43"/>
      <c r="F102" s="43"/>
      <c r="G102" s="43"/>
      <c r="H102" s="43"/>
      <c r="I102" s="43"/>
    </row>
    <row r="103" spans="2:9" s="35" customFormat="1">
      <c r="B103" s="45"/>
      <c r="C103" s="43"/>
      <c r="D103" s="43"/>
      <c r="E103" s="43"/>
      <c r="F103" s="43"/>
      <c r="G103" s="43"/>
      <c r="H103" s="43"/>
      <c r="I103" s="43"/>
    </row>
    <row r="104" spans="2:9" s="35" customFormat="1">
      <c r="B104" s="45"/>
      <c r="C104" s="43"/>
      <c r="D104" s="43"/>
      <c r="E104" s="43"/>
      <c r="F104" s="43"/>
      <c r="G104" s="43"/>
      <c r="H104" s="43"/>
      <c r="I104" s="43"/>
    </row>
    <row r="105" spans="2:9" s="35" customFormat="1">
      <c r="B105" s="45"/>
      <c r="C105" s="43"/>
      <c r="D105" s="43"/>
      <c r="E105" s="43"/>
      <c r="F105" s="43"/>
      <c r="G105" s="43"/>
      <c r="H105" s="43"/>
      <c r="I105" s="43"/>
    </row>
    <row r="106" spans="2:9" s="35" customFormat="1">
      <c r="B106" s="45"/>
      <c r="C106" s="43"/>
      <c r="D106" s="43"/>
      <c r="E106" s="43"/>
      <c r="F106" s="43"/>
      <c r="G106" s="43"/>
      <c r="H106" s="43"/>
      <c r="I106" s="43"/>
    </row>
    <row r="107" spans="2:9" s="35" customFormat="1">
      <c r="B107" s="45"/>
      <c r="C107" s="43"/>
      <c r="D107" s="43"/>
      <c r="E107" s="43"/>
      <c r="F107" s="43"/>
      <c r="G107" s="43"/>
      <c r="H107" s="43"/>
      <c r="I107" s="43"/>
    </row>
    <row r="108" spans="2:9" s="35" customFormat="1">
      <c r="B108" s="47"/>
      <c r="C108" s="43"/>
      <c r="D108" s="43"/>
      <c r="E108" s="43"/>
      <c r="F108" s="43"/>
      <c r="G108" s="43"/>
      <c r="H108" s="43"/>
      <c r="I108" s="43"/>
    </row>
    <row r="109" spans="2:9" s="35" customFormat="1">
      <c r="B109" s="45"/>
      <c r="C109" s="43"/>
      <c r="D109" s="43"/>
      <c r="E109" s="43"/>
      <c r="F109" s="43"/>
      <c r="G109" s="43"/>
      <c r="H109" s="43"/>
      <c r="I109" s="43"/>
    </row>
    <row r="110" spans="2:9" s="35" customFormat="1">
      <c r="B110" s="45"/>
      <c r="C110" s="43"/>
      <c r="D110" s="43"/>
      <c r="E110" s="43"/>
      <c r="F110" s="43"/>
      <c r="G110" s="43"/>
      <c r="H110" s="43"/>
      <c r="I110" s="43"/>
    </row>
    <row r="111" spans="2:9" s="35" customFormat="1"/>
  </sheetData>
  <sheetProtection algorithmName="SHA-512" hashValue="kcm29JinMsHY2CEAgqaFIUzOOck1zYX+XeNp/9JDj76wEUNCSz85UIkEogUWFQYtxSQLFODa3wkx1VTZecpbOw==" saltValue="LuKiucnsBB9WV3fjKh8DFA==" spinCount="100000" sheet="1" objects="1" scenarios="1"/>
  <protectedRanges>
    <protectedRange sqref="C3 E3 B4 E7 H7 H9 E9 B7:C7 B9:C9" name="範圍FOA"/>
    <protectedRange sqref="B11:C11" name="範圍FOA_1"/>
  </protectedRanges>
  <mergeCells count="13">
    <mergeCell ref="B14:I14"/>
    <mergeCell ref="B15:I15"/>
    <mergeCell ref="B1:H1"/>
    <mergeCell ref="B5:I5"/>
    <mergeCell ref="E7:F7"/>
    <mergeCell ref="H7:I7"/>
    <mergeCell ref="E9:F9"/>
    <mergeCell ref="H9:I9"/>
    <mergeCell ref="J1:J3"/>
    <mergeCell ref="B11:C11"/>
    <mergeCell ref="B7:C7"/>
    <mergeCell ref="B9:C9"/>
    <mergeCell ref="B13:I13"/>
  </mergeCells>
  <phoneticPr fontId="1" type="noConversion"/>
  <printOptions horizontalCentered="1"/>
  <pageMargins left="0.74803149606299213" right="0.74803149606299213" top="0.35433070866141736" bottom="1.0629921259842521" header="0.51181102362204722" footer="0.51181102362204722"/>
  <pageSetup paperSize="9" scale="95" fitToHeight="5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66"/>
  <sheetViews>
    <sheetView zoomScale="85" zoomScaleNormal="85" zoomScaleSheetLayoutView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12" sqref="A12:A262"/>
    </sheetView>
  </sheetViews>
  <sheetFormatPr defaultRowHeight="16.5"/>
  <cols>
    <col min="1" max="1" width="15.625" style="57" customWidth="1"/>
    <col min="2" max="2" width="9.625" style="57" customWidth="1"/>
    <col min="3" max="15" width="11.625" style="57" customWidth="1"/>
    <col min="16" max="17" width="9" style="57"/>
    <col min="18" max="20" width="8.25" style="57" customWidth="1"/>
    <col min="21" max="21" width="8.625" style="57" customWidth="1"/>
    <col min="22" max="16384" width="9" style="57"/>
  </cols>
  <sheetData>
    <row r="1" spans="1:22" ht="27.95" customHeight="1">
      <c r="A1" s="128" t="s">
        <v>514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19" t="str">
        <f>IF(COUNTBLANK(P12:P263)=252,"","本表公式有誤" &amp; CHAR(10) &amp; "請參考下方檢核訊息修正")</f>
        <v/>
      </c>
      <c r="Q1" s="120"/>
      <c r="R1" s="120"/>
      <c r="S1" s="120"/>
      <c r="T1" s="56"/>
      <c r="U1" s="56"/>
    </row>
    <row r="2" spans="1:22" ht="27.95" customHeight="1">
      <c r="A2" s="129" t="s">
        <v>487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1"/>
      <c r="Q2" s="122"/>
      <c r="R2" s="122"/>
      <c r="S2" s="122"/>
      <c r="T2" s="58"/>
      <c r="U2" s="58"/>
    </row>
    <row r="3" spans="1:22" s="3" customFormat="1" ht="27.95" customHeight="1">
      <c r="A3" s="59"/>
      <c r="B3" s="60"/>
      <c r="C3" s="60"/>
      <c r="D3" s="60"/>
      <c r="E3" s="60"/>
      <c r="F3" s="60"/>
      <c r="G3" s="150" t="str">
        <f>FOA!BA1</f>
        <v>民國年月底</v>
      </c>
      <c r="H3" s="150"/>
      <c r="I3" s="150"/>
      <c r="J3" s="60"/>
      <c r="K3" s="60"/>
      <c r="L3" s="60"/>
      <c r="M3" s="60"/>
      <c r="N3" s="60"/>
      <c r="O3" s="60"/>
      <c r="P3" s="60"/>
      <c r="Q3" s="60"/>
    </row>
    <row r="4" spans="1:22" ht="20.100000000000001" customHeight="1">
      <c r="A4" s="6" t="s">
        <v>51</v>
      </c>
    </row>
    <row r="5" spans="1:22" s="1" customFormat="1" ht="20.100000000000001" customHeight="1">
      <c r="A5" s="6" t="s">
        <v>482</v>
      </c>
      <c r="B5" s="54" t="str">
        <f>IF(FOA!B4="","", FOA!B4)</f>
        <v/>
      </c>
      <c r="C5" s="149" t="s">
        <v>483</v>
      </c>
      <c r="D5" s="149"/>
      <c r="E5" s="151" t="str">
        <f>IF(FOA!B5="","", FOA!B5)</f>
        <v/>
      </c>
      <c r="F5" s="151"/>
      <c r="G5" s="55"/>
      <c r="Q5" s="7"/>
      <c r="R5" s="3"/>
      <c r="S5" s="3"/>
      <c r="T5" s="3"/>
      <c r="U5" s="3"/>
      <c r="V5" s="3"/>
    </row>
    <row r="6" spans="1:22" s="1" customFormat="1" ht="20.100000000000001" customHeight="1">
      <c r="A6" s="126" t="s">
        <v>488</v>
      </c>
      <c r="B6" s="127"/>
      <c r="C6" s="127"/>
      <c r="D6" s="127"/>
      <c r="E6" s="127"/>
      <c r="F6" s="127"/>
      <c r="G6" s="127"/>
      <c r="H6" s="127"/>
      <c r="I6" s="127"/>
      <c r="J6" s="127"/>
      <c r="O6" s="2" t="s">
        <v>476</v>
      </c>
      <c r="Q6" s="2"/>
      <c r="R6" s="3"/>
      <c r="S6" s="3"/>
      <c r="T6" s="3"/>
      <c r="U6" s="3"/>
      <c r="V6" s="3"/>
    </row>
    <row r="7" spans="1:22" s="62" customFormat="1" ht="32.1" customHeight="1">
      <c r="A7" s="139" t="s">
        <v>21</v>
      </c>
      <c r="B7" s="140" t="s">
        <v>24</v>
      </c>
      <c r="C7" s="143" t="s">
        <v>512</v>
      </c>
      <c r="D7" s="144"/>
      <c r="E7" s="144"/>
      <c r="F7" s="144"/>
      <c r="G7" s="144"/>
      <c r="H7" s="144"/>
      <c r="I7" s="144"/>
      <c r="J7" s="144"/>
      <c r="K7" s="145"/>
      <c r="L7" s="130" t="s">
        <v>36</v>
      </c>
      <c r="M7" s="131"/>
      <c r="N7" s="131"/>
      <c r="O7" s="132"/>
      <c r="P7" s="61"/>
      <c r="Q7" s="61"/>
      <c r="R7" s="61"/>
      <c r="S7" s="61"/>
    </row>
    <row r="8" spans="1:22" s="62" customFormat="1" ht="32.1" customHeight="1">
      <c r="A8" s="138"/>
      <c r="B8" s="141"/>
      <c r="C8" s="146" t="s">
        <v>58</v>
      </c>
      <c r="D8" s="147"/>
      <c r="E8" s="147"/>
      <c r="F8" s="147"/>
      <c r="G8" s="147"/>
      <c r="H8" s="147"/>
      <c r="I8" s="147"/>
      <c r="J8" s="147"/>
      <c r="K8" s="148"/>
      <c r="L8" s="133"/>
      <c r="M8" s="134"/>
      <c r="N8" s="134"/>
      <c r="O8" s="135"/>
      <c r="P8" s="63" t="s">
        <v>477</v>
      </c>
      <c r="Q8" s="63" t="s">
        <v>477</v>
      </c>
      <c r="R8" s="63" t="s">
        <v>477</v>
      </c>
      <c r="S8" s="63" t="s">
        <v>477</v>
      </c>
    </row>
    <row r="9" spans="1:22" s="62" customFormat="1" ht="32.1" customHeight="1">
      <c r="A9" s="138"/>
      <c r="B9" s="141"/>
      <c r="C9" s="138" t="s">
        <v>15</v>
      </c>
      <c r="D9" s="138" t="s">
        <v>16</v>
      </c>
      <c r="E9" s="138"/>
      <c r="F9" s="138"/>
      <c r="G9" s="138"/>
      <c r="H9" s="138" t="s">
        <v>17</v>
      </c>
      <c r="I9" s="138"/>
      <c r="J9" s="138"/>
      <c r="K9" s="138"/>
      <c r="L9" s="136" t="s">
        <v>517</v>
      </c>
      <c r="M9" s="138" t="s">
        <v>29</v>
      </c>
      <c r="N9" s="138"/>
      <c r="O9" s="138"/>
      <c r="P9" s="63" t="s">
        <v>478</v>
      </c>
      <c r="Q9" s="63" t="s">
        <v>479</v>
      </c>
      <c r="R9" s="63" t="s">
        <v>479</v>
      </c>
      <c r="S9" s="63" t="s">
        <v>479</v>
      </c>
    </row>
    <row r="10" spans="1:22" s="62" customFormat="1" ht="32.1" customHeight="1">
      <c r="A10" s="138"/>
      <c r="B10" s="141"/>
      <c r="C10" s="138"/>
      <c r="D10" s="106" t="s">
        <v>527</v>
      </c>
      <c r="E10" s="106" t="s">
        <v>537</v>
      </c>
      <c r="F10" s="106" t="s">
        <v>529</v>
      </c>
      <c r="G10" s="106" t="s">
        <v>530</v>
      </c>
      <c r="H10" s="106" t="s">
        <v>531</v>
      </c>
      <c r="I10" s="106" t="s">
        <v>532</v>
      </c>
      <c r="J10" s="107" t="s">
        <v>518</v>
      </c>
      <c r="K10" s="106" t="s">
        <v>533</v>
      </c>
      <c r="L10" s="137"/>
      <c r="M10" s="107" t="s">
        <v>33</v>
      </c>
      <c r="N10" s="106" t="s">
        <v>535</v>
      </c>
      <c r="O10" s="106" t="s">
        <v>530</v>
      </c>
      <c r="P10" s="65"/>
      <c r="Q10" s="65"/>
      <c r="R10" s="65"/>
      <c r="S10" s="65"/>
    </row>
    <row r="11" spans="1:22" s="62" customFormat="1" ht="20.100000000000001" customHeight="1">
      <c r="A11" s="138"/>
      <c r="B11" s="142"/>
      <c r="C11" s="66" t="s">
        <v>0</v>
      </c>
      <c r="D11" s="66" t="s">
        <v>45</v>
      </c>
      <c r="E11" s="66" t="s">
        <v>2</v>
      </c>
      <c r="F11" s="66" t="s">
        <v>3</v>
      </c>
      <c r="G11" s="66" t="s">
        <v>4</v>
      </c>
      <c r="H11" s="66" t="s">
        <v>5</v>
      </c>
      <c r="I11" s="66" t="s">
        <v>6</v>
      </c>
      <c r="J11" s="66" t="s">
        <v>7</v>
      </c>
      <c r="K11" s="66" t="s">
        <v>8</v>
      </c>
      <c r="L11" s="66" t="s">
        <v>9</v>
      </c>
      <c r="M11" s="66" t="s">
        <v>10</v>
      </c>
      <c r="N11" s="66" t="s">
        <v>11</v>
      </c>
      <c r="O11" s="66" t="s">
        <v>12</v>
      </c>
      <c r="P11" s="67"/>
      <c r="Q11" s="67"/>
      <c r="R11" s="67"/>
      <c r="S11" s="67"/>
    </row>
    <row r="12" spans="1:22" s="62" customFormat="1" ht="20.100000000000001" customHeight="1">
      <c r="A12" s="68" t="s">
        <v>59</v>
      </c>
      <c r="B12" s="69" t="s">
        <v>60</v>
      </c>
      <c r="C12" s="70">
        <f>D12+E12+F12+G12</f>
        <v>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71" t="str">
        <f>IF(AND(Q12="T",R12="T",S12="T"),"","ERROR")</f>
        <v/>
      </c>
      <c r="Q12" s="72" t="str">
        <f>IF(C12=D12+E12+F12+G12,"T","F")</f>
        <v>T</v>
      </c>
      <c r="R12" s="72" t="str">
        <f>IF(C12=H12+I12+J12+K12,"T","F")</f>
        <v>T</v>
      </c>
      <c r="S12" s="72" t="str">
        <f>IF(J12=L12+M12+N12+O12,"T","F")</f>
        <v>T</v>
      </c>
    </row>
    <row r="13" spans="1:22" s="62" customFormat="1" ht="20.100000000000001" customHeight="1">
      <c r="A13" s="68" t="s">
        <v>61</v>
      </c>
      <c r="B13" s="69" t="s">
        <v>62</v>
      </c>
      <c r="C13" s="70">
        <f t="shared" ref="C13:C76" si="0">D13+E13+F13+G13</f>
        <v>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71" t="str">
        <f t="shared" ref="P13:P76" si="1">IF(AND(Q13="T",R13="T",S13="T"),"","ERROR")</f>
        <v/>
      </c>
      <c r="Q13" s="72" t="str">
        <f t="shared" ref="Q13:Q76" si="2">IF(C13=D13+E13+F13+G13,"T","F")</f>
        <v>T</v>
      </c>
      <c r="R13" s="72" t="str">
        <f t="shared" ref="R13:R76" si="3">IF(C13=H13+I13+J13+K13,"T","F")</f>
        <v>T</v>
      </c>
      <c r="S13" s="72" t="str">
        <f t="shared" ref="S13:S76" si="4">IF(J13=L13+M13+N13+O13,"T","F")</f>
        <v>T</v>
      </c>
    </row>
    <row r="14" spans="1:22" s="62" customFormat="1" ht="20.100000000000001" customHeight="1">
      <c r="A14" s="68" t="s">
        <v>63</v>
      </c>
      <c r="B14" s="69" t="s">
        <v>64</v>
      </c>
      <c r="C14" s="70">
        <f t="shared" si="0"/>
        <v>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71" t="str">
        <f t="shared" si="1"/>
        <v/>
      </c>
      <c r="Q14" s="72" t="str">
        <f t="shared" si="2"/>
        <v>T</v>
      </c>
      <c r="R14" s="72" t="str">
        <f t="shared" si="3"/>
        <v>T</v>
      </c>
      <c r="S14" s="72" t="str">
        <f t="shared" si="4"/>
        <v>T</v>
      </c>
    </row>
    <row r="15" spans="1:22" s="62" customFormat="1" ht="20.100000000000001" customHeight="1">
      <c r="A15" s="68" t="s">
        <v>539</v>
      </c>
      <c r="B15" s="69" t="s">
        <v>65</v>
      </c>
      <c r="C15" s="70">
        <f t="shared" si="0"/>
        <v>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71" t="str">
        <f t="shared" si="1"/>
        <v/>
      </c>
      <c r="Q15" s="72" t="str">
        <f t="shared" si="2"/>
        <v>T</v>
      </c>
      <c r="R15" s="72" t="str">
        <f t="shared" si="3"/>
        <v>T</v>
      </c>
      <c r="S15" s="72" t="str">
        <f t="shared" si="4"/>
        <v>T</v>
      </c>
    </row>
    <row r="16" spans="1:22" s="62" customFormat="1" ht="20.100000000000001" customHeight="1">
      <c r="A16" s="68" t="s">
        <v>66</v>
      </c>
      <c r="B16" s="69" t="s">
        <v>67</v>
      </c>
      <c r="C16" s="70">
        <f t="shared" si="0"/>
        <v>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71" t="str">
        <f t="shared" si="1"/>
        <v/>
      </c>
      <c r="Q16" s="72" t="str">
        <f t="shared" si="2"/>
        <v>T</v>
      </c>
      <c r="R16" s="72" t="str">
        <f t="shared" si="3"/>
        <v>T</v>
      </c>
      <c r="S16" s="72" t="str">
        <f t="shared" si="4"/>
        <v>T</v>
      </c>
    </row>
    <row r="17" spans="1:21" s="62" customFormat="1" ht="20.100000000000001" customHeight="1">
      <c r="A17" s="68" t="s">
        <v>68</v>
      </c>
      <c r="B17" s="69" t="s">
        <v>69</v>
      </c>
      <c r="C17" s="70">
        <f t="shared" si="0"/>
        <v>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71" t="str">
        <f t="shared" si="1"/>
        <v/>
      </c>
      <c r="Q17" s="72" t="str">
        <f t="shared" si="2"/>
        <v>T</v>
      </c>
      <c r="R17" s="72" t="str">
        <f t="shared" si="3"/>
        <v>T</v>
      </c>
      <c r="S17" s="72" t="str">
        <f t="shared" si="4"/>
        <v>T</v>
      </c>
    </row>
    <row r="18" spans="1:21" s="62" customFormat="1" ht="20.100000000000001" customHeight="1">
      <c r="A18" s="68" t="s">
        <v>70</v>
      </c>
      <c r="B18" s="69" t="s">
        <v>71</v>
      </c>
      <c r="C18" s="70">
        <f t="shared" si="0"/>
        <v>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71" t="str">
        <f t="shared" si="1"/>
        <v/>
      </c>
      <c r="Q18" s="72" t="str">
        <f t="shared" si="2"/>
        <v>T</v>
      </c>
      <c r="R18" s="72" t="str">
        <f t="shared" si="3"/>
        <v>T</v>
      </c>
      <c r="S18" s="72" t="str">
        <f t="shared" si="4"/>
        <v>T</v>
      </c>
    </row>
    <row r="19" spans="1:21" s="62" customFormat="1" ht="20.100000000000001" customHeight="1">
      <c r="A19" s="68" t="s">
        <v>540</v>
      </c>
      <c r="B19" s="69" t="s">
        <v>72</v>
      </c>
      <c r="C19" s="70">
        <f t="shared" si="0"/>
        <v>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71" t="str">
        <f t="shared" si="1"/>
        <v/>
      </c>
      <c r="Q19" s="72" t="str">
        <f t="shared" si="2"/>
        <v>T</v>
      </c>
      <c r="R19" s="72" t="str">
        <f t="shared" si="3"/>
        <v>T</v>
      </c>
      <c r="S19" s="72" t="str">
        <f t="shared" si="4"/>
        <v>T</v>
      </c>
    </row>
    <row r="20" spans="1:21" ht="20.100000000000001" customHeight="1">
      <c r="A20" s="68" t="s">
        <v>73</v>
      </c>
      <c r="B20" s="64" t="s">
        <v>74</v>
      </c>
      <c r="C20" s="70">
        <f t="shared" si="0"/>
        <v>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71" t="str">
        <f t="shared" si="1"/>
        <v/>
      </c>
      <c r="Q20" s="72" t="str">
        <f t="shared" si="2"/>
        <v>T</v>
      </c>
      <c r="R20" s="72" t="str">
        <f t="shared" si="3"/>
        <v>T</v>
      </c>
      <c r="S20" s="72" t="str">
        <f t="shared" si="4"/>
        <v>T</v>
      </c>
      <c r="T20" s="104"/>
      <c r="U20" s="105"/>
    </row>
    <row r="21" spans="1:21" ht="20.100000000000001" customHeight="1">
      <c r="A21" s="68" t="s">
        <v>75</v>
      </c>
      <c r="B21" s="69" t="s">
        <v>76</v>
      </c>
      <c r="C21" s="70">
        <f t="shared" si="0"/>
        <v>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71" t="str">
        <f t="shared" si="1"/>
        <v/>
      </c>
      <c r="Q21" s="72" t="str">
        <f t="shared" si="2"/>
        <v>T</v>
      </c>
      <c r="R21" s="72" t="str">
        <f t="shared" si="3"/>
        <v>T</v>
      </c>
      <c r="S21" s="72" t="str">
        <f t="shared" si="4"/>
        <v>T</v>
      </c>
    </row>
    <row r="22" spans="1:21" ht="20.100000000000001" customHeight="1">
      <c r="A22" s="68" t="s">
        <v>77</v>
      </c>
      <c r="B22" s="69" t="s">
        <v>78</v>
      </c>
      <c r="C22" s="70">
        <f t="shared" si="0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71" t="str">
        <f t="shared" si="1"/>
        <v/>
      </c>
      <c r="Q22" s="72" t="str">
        <f t="shared" si="2"/>
        <v>T</v>
      </c>
      <c r="R22" s="72" t="str">
        <f t="shared" si="3"/>
        <v>T</v>
      </c>
      <c r="S22" s="72" t="str">
        <f t="shared" si="4"/>
        <v>T</v>
      </c>
    </row>
    <row r="23" spans="1:21" ht="20.100000000000001" customHeight="1">
      <c r="A23" s="68" t="s">
        <v>79</v>
      </c>
      <c r="B23" s="69" t="s">
        <v>80</v>
      </c>
      <c r="C23" s="70">
        <f t="shared" si="0"/>
        <v>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71" t="str">
        <f t="shared" si="1"/>
        <v/>
      </c>
      <c r="Q23" s="72" t="str">
        <f t="shared" si="2"/>
        <v>T</v>
      </c>
      <c r="R23" s="72" t="str">
        <f t="shared" si="3"/>
        <v>T</v>
      </c>
      <c r="S23" s="72" t="str">
        <f t="shared" si="4"/>
        <v>T</v>
      </c>
    </row>
    <row r="24" spans="1:21" ht="20.100000000000001" customHeight="1">
      <c r="A24" s="68" t="s">
        <v>81</v>
      </c>
      <c r="B24" s="69" t="s">
        <v>82</v>
      </c>
      <c r="C24" s="70">
        <f t="shared" si="0"/>
        <v>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71" t="str">
        <f t="shared" si="1"/>
        <v/>
      </c>
      <c r="Q24" s="72" t="str">
        <f t="shared" si="2"/>
        <v>T</v>
      </c>
      <c r="R24" s="72" t="str">
        <f t="shared" si="3"/>
        <v>T</v>
      </c>
      <c r="S24" s="72" t="str">
        <f t="shared" si="4"/>
        <v>T</v>
      </c>
    </row>
    <row r="25" spans="1:21" ht="20.100000000000001" customHeight="1">
      <c r="A25" s="68" t="s">
        <v>83</v>
      </c>
      <c r="B25" s="69" t="s">
        <v>84</v>
      </c>
      <c r="C25" s="70">
        <f t="shared" si="0"/>
        <v>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71" t="str">
        <f t="shared" si="1"/>
        <v/>
      </c>
      <c r="Q25" s="72" t="str">
        <f t="shared" si="2"/>
        <v>T</v>
      </c>
      <c r="R25" s="72" t="str">
        <f t="shared" si="3"/>
        <v>T</v>
      </c>
      <c r="S25" s="72" t="str">
        <f t="shared" si="4"/>
        <v>T</v>
      </c>
    </row>
    <row r="26" spans="1:21" ht="20.100000000000001" customHeight="1">
      <c r="A26" s="68" t="s">
        <v>85</v>
      </c>
      <c r="B26" s="69" t="s">
        <v>86</v>
      </c>
      <c r="C26" s="70">
        <f t="shared" si="0"/>
        <v>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71" t="str">
        <f t="shared" si="1"/>
        <v/>
      </c>
      <c r="Q26" s="72" t="str">
        <f t="shared" si="2"/>
        <v>T</v>
      </c>
      <c r="R26" s="72" t="str">
        <f t="shared" si="3"/>
        <v>T</v>
      </c>
      <c r="S26" s="72" t="str">
        <f t="shared" si="4"/>
        <v>T</v>
      </c>
    </row>
    <row r="27" spans="1:21" ht="20.100000000000001" customHeight="1">
      <c r="A27" s="68" t="s">
        <v>87</v>
      </c>
      <c r="B27" s="69" t="s">
        <v>88</v>
      </c>
      <c r="C27" s="77">
        <f t="shared" si="0"/>
        <v>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71" t="str">
        <f t="shared" si="1"/>
        <v/>
      </c>
      <c r="Q27" s="72" t="str">
        <f t="shared" si="2"/>
        <v>T</v>
      </c>
      <c r="R27" s="72" t="str">
        <f t="shared" si="3"/>
        <v>T</v>
      </c>
      <c r="S27" s="72" t="str">
        <f t="shared" si="4"/>
        <v>T</v>
      </c>
    </row>
    <row r="28" spans="1:21" ht="20.100000000000001" customHeight="1">
      <c r="A28" s="68" t="s">
        <v>89</v>
      </c>
      <c r="B28" s="69" t="s">
        <v>90</v>
      </c>
      <c r="C28" s="70">
        <f t="shared" si="0"/>
        <v>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71" t="str">
        <f t="shared" si="1"/>
        <v/>
      </c>
      <c r="Q28" s="72" t="str">
        <f t="shared" si="2"/>
        <v>T</v>
      </c>
      <c r="R28" s="72" t="str">
        <f t="shared" si="3"/>
        <v>T</v>
      </c>
      <c r="S28" s="72" t="str">
        <f t="shared" si="4"/>
        <v>T</v>
      </c>
    </row>
    <row r="29" spans="1:21" ht="20.100000000000001" customHeight="1">
      <c r="A29" s="68" t="s">
        <v>91</v>
      </c>
      <c r="B29" s="69" t="s">
        <v>92</v>
      </c>
      <c r="C29" s="70">
        <f t="shared" si="0"/>
        <v>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71" t="str">
        <f t="shared" si="1"/>
        <v/>
      </c>
      <c r="Q29" s="72" t="str">
        <f t="shared" si="2"/>
        <v>T</v>
      </c>
      <c r="R29" s="72" t="str">
        <f t="shared" si="3"/>
        <v>T</v>
      </c>
      <c r="S29" s="72" t="str">
        <f t="shared" si="4"/>
        <v>T</v>
      </c>
    </row>
    <row r="30" spans="1:21" ht="20.100000000000001" customHeight="1">
      <c r="A30" s="68" t="s">
        <v>93</v>
      </c>
      <c r="B30" s="69" t="s">
        <v>94</v>
      </c>
      <c r="C30" s="70">
        <f t="shared" si="0"/>
        <v>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71" t="str">
        <f t="shared" si="1"/>
        <v/>
      </c>
      <c r="Q30" s="72" t="str">
        <f t="shared" si="2"/>
        <v>T</v>
      </c>
      <c r="R30" s="72" t="str">
        <f t="shared" si="3"/>
        <v>T</v>
      </c>
      <c r="S30" s="72" t="str">
        <f t="shared" si="4"/>
        <v>T</v>
      </c>
    </row>
    <row r="31" spans="1:21" ht="20.100000000000001" customHeight="1">
      <c r="A31" s="68" t="s">
        <v>541</v>
      </c>
      <c r="B31" s="69" t="s">
        <v>95</v>
      </c>
      <c r="C31" s="70">
        <f t="shared" si="0"/>
        <v>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71" t="str">
        <f t="shared" si="1"/>
        <v/>
      </c>
      <c r="Q31" s="72" t="str">
        <f t="shared" si="2"/>
        <v>T</v>
      </c>
      <c r="R31" s="72" t="str">
        <f t="shared" si="3"/>
        <v>T</v>
      </c>
      <c r="S31" s="72" t="str">
        <f t="shared" si="4"/>
        <v>T</v>
      </c>
    </row>
    <row r="32" spans="1:21" ht="20.100000000000001" customHeight="1">
      <c r="A32" s="68" t="s">
        <v>96</v>
      </c>
      <c r="B32" s="69" t="s">
        <v>97</v>
      </c>
      <c r="C32" s="70">
        <f t="shared" si="0"/>
        <v>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71" t="str">
        <f t="shared" si="1"/>
        <v/>
      </c>
      <c r="Q32" s="72" t="str">
        <f t="shared" si="2"/>
        <v>T</v>
      </c>
      <c r="R32" s="72" t="str">
        <f t="shared" si="3"/>
        <v>T</v>
      </c>
      <c r="S32" s="72" t="str">
        <f t="shared" si="4"/>
        <v>T</v>
      </c>
    </row>
    <row r="33" spans="1:19" ht="20.100000000000001" customHeight="1">
      <c r="A33" s="68" t="s">
        <v>98</v>
      </c>
      <c r="B33" s="69" t="s">
        <v>99</v>
      </c>
      <c r="C33" s="70">
        <f t="shared" si="0"/>
        <v>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71" t="str">
        <f t="shared" si="1"/>
        <v/>
      </c>
      <c r="Q33" s="72" t="str">
        <f t="shared" si="2"/>
        <v>T</v>
      </c>
      <c r="R33" s="72" t="str">
        <f t="shared" si="3"/>
        <v>T</v>
      </c>
      <c r="S33" s="72" t="str">
        <f t="shared" si="4"/>
        <v>T</v>
      </c>
    </row>
    <row r="34" spans="1:19" ht="20.100000000000001" customHeight="1">
      <c r="A34" s="68" t="s">
        <v>100</v>
      </c>
      <c r="B34" s="69" t="s">
        <v>101</v>
      </c>
      <c r="C34" s="70">
        <f t="shared" si="0"/>
        <v>0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71" t="str">
        <f t="shared" si="1"/>
        <v/>
      </c>
      <c r="Q34" s="72" t="str">
        <f t="shared" si="2"/>
        <v>T</v>
      </c>
      <c r="R34" s="72" t="str">
        <f t="shared" si="3"/>
        <v>T</v>
      </c>
      <c r="S34" s="72" t="str">
        <f t="shared" si="4"/>
        <v>T</v>
      </c>
    </row>
    <row r="35" spans="1:19" ht="20.100000000000001" customHeight="1">
      <c r="A35" s="68" t="s">
        <v>102</v>
      </c>
      <c r="B35" s="69" t="s">
        <v>103</v>
      </c>
      <c r="C35" s="70">
        <f t="shared" si="0"/>
        <v>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71" t="str">
        <f t="shared" si="1"/>
        <v/>
      </c>
      <c r="Q35" s="72" t="str">
        <f t="shared" si="2"/>
        <v>T</v>
      </c>
      <c r="R35" s="72" t="str">
        <f t="shared" si="3"/>
        <v>T</v>
      </c>
      <c r="S35" s="72" t="str">
        <f t="shared" si="4"/>
        <v>T</v>
      </c>
    </row>
    <row r="36" spans="1:19" ht="20.100000000000001" customHeight="1">
      <c r="A36" s="68" t="s">
        <v>104</v>
      </c>
      <c r="B36" s="69" t="s">
        <v>105</v>
      </c>
      <c r="C36" s="70">
        <f t="shared" si="0"/>
        <v>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71" t="str">
        <f t="shared" si="1"/>
        <v/>
      </c>
      <c r="Q36" s="72" t="str">
        <f t="shared" si="2"/>
        <v>T</v>
      </c>
      <c r="R36" s="72" t="str">
        <f t="shared" si="3"/>
        <v>T</v>
      </c>
      <c r="S36" s="72" t="str">
        <f t="shared" si="4"/>
        <v>T</v>
      </c>
    </row>
    <row r="37" spans="1:19" ht="20.100000000000001" customHeight="1">
      <c r="A37" s="68" t="s">
        <v>106</v>
      </c>
      <c r="B37" s="69" t="s">
        <v>107</v>
      </c>
      <c r="C37" s="70">
        <f t="shared" si="0"/>
        <v>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71" t="str">
        <f t="shared" si="1"/>
        <v/>
      </c>
      <c r="Q37" s="72" t="str">
        <f t="shared" si="2"/>
        <v>T</v>
      </c>
      <c r="R37" s="72" t="str">
        <f t="shared" si="3"/>
        <v>T</v>
      </c>
      <c r="S37" s="72" t="str">
        <f t="shared" si="4"/>
        <v>T</v>
      </c>
    </row>
    <row r="38" spans="1:19" ht="20.100000000000001" customHeight="1">
      <c r="A38" s="68" t="s">
        <v>542</v>
      </c>
      <c r="B38" s="69" t="s">
        <v>108</v>
      </c>
      <c r="C38" s="70">
        <f t="shared" si="0"/>
        <v>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71" t="str">
        <f t="shared" si="1"/>
        <v/>
      </c>
      <c r="Q38" s="72" t="str">
        <f t="shared" si="2"/>
        <v>T</v>
      </c>
      <c r="R38" s="72" t="str">
        <f t="shared" si="3"/>
        <v>T</v>
      </c>
      <c r="S38" s="72" t="str">
        <f t="shared" si="4"/>
        <v>T</v>
      </c>
    </row>
    <row r="39" spans="1:19" ht="20.100000000000001" customHeight="1">
      <c r="A39" s="68" t="s">
        <v>543</v>
      </c>
      <c r="B39" s="69" t="s">
        <v>109</v>
      </c>
      <c r="C39" s="70">
        <f t="shared" si="0"/>
        <v>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71" t="str">
        <f t="shared" si="1"/>
        <v/>
      </c>
      <c r="Q39" s="72" t="str">
        <f t="shared" si="2"/>
        <v>T</v>
      </c>
      <c r="R39" s="72" t="str">
        <f t="shared" si="3"/>
        <v>T</v>
      </c>
      <c r="S39" s="72" t="str">
        <f t="shared" si="4"/>
        <v>T</v>
      </c>
    </row>
    <row r="40" spans="1:19" ht="20.100000000000001" customHeight="1">
      <c r="A40" s="68" t="s">
        <v>110</v>
      </c>
      <c r="B40" s="69" t="s">
        <v>111</v>
      </c>
      <c r="C40" s="70">
        <f t="shared" si="0"/>
        <v>0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71" t="str">
        <f t="shared" si="1"/>
        <v/>
      </c>
      <c r="Q40" s="72" t="str">
        <f t="shared" si="2"/>
        <v>T</v>
      </c>
      <c r="R40" s="72" t="str">
        <f t="shared" si="3"/>
        <v>T</v>
      </c>
      <c r="S40" s="72" t="str">
        <f t="shared" si="4"/>
        <v>T</v>
      </c>
    </row>
    <row r="41" spans="1:19" ht="20.100000000000001" customHeight="1">
      <c r="A41" s="68" t="s">
        <v>112</v>
      </c>
      <c r="B41" s="69" t="s">
        <v>113</v>
      </c>
      <c r="C41" s="70">
        <f t="shared" si="0"/>
        <v>0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71" t="str">
        <f t="shared" si="1"/>
        <v/>
      </c>
      <c r="Q41" s="72" t="str">
        <f t="shared" si="2"/>
        <v>T</v>
      </c>
      <c r="R41" s="72" t="str">
        <f t="shared" si="3"/>
        <v>T</v>
      </c>
      <c r="S41" s="72" t="str">
        <f t="shared" si="4"/>
        <v>T</v>
      </c>
    </row>
    <row r="42" spans="1:19" ht="20.100000000000001" customHeight="1">
      <c r="A42" s="68" t="s">
        <v>114</v>
      </c>
      <c r="B42" s="69" t="s">
        <v>115</v>
      </c>
      <c r="C42" s="70">
        <f t="shared" si="0"/>
        <v>0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71" t="str">
        <f t="shared" si="1"/>
        <v/>
      </c>
      <c r="Q42" s="72" t="str">
        <f t="shared" si="2"/>
        <v>T</v>
      </c>
      <c r="R42" s="72" t="str">
        <f t="shared" si="3"/>
        <v>T</v>
      </c>
      <c r="S42" s="72" t="str">
        <f t="shared" si="4"/>
        <v>T</v>
      </c>
    </row>
    <row r="43" spans="1:19" ht="20.100000000000001" customHeight="1">
      <c r="A43" s="68" t="s">
        <v>544</v>
      </c>
      <c r="B43" s="69" t="s">
        <v>116</v>
      </c>
      <c r="C43" s="70">
        <f t="shared" si="0"/>
        <v>0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71" t="str">
        <f t="shared" si="1"/>
        <v/>
      </c>
      <c r="Q43" s="72" t="str">
        <f t="shared" si="2"/>
        <v>T</v>
      </c>
      <c r="R43" s="72" t="str">
        <f t="shared" si="3"/>
        <v>T</v>
      </c>
      <c r="S43" s="72" t="str">
        <f t="shared" si="4"/>
        <v>T</v>
      </c>
    </row>
    <row r="44" spans="1:19" ht="20.100000000000001" customHeight="1">
      <c r="A44" s="73" t="s">
        <v>545</v>
      </c>
      <c r="B44" s="69" t="s">
        <v>117</v>
      </c>
      <c r="C44" s="70">
        <f t="shared" si="0"/>
        <v>0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71" t="str">
        <f t="shared" si="1"/>
        <v/>
      </c>
      <c r="Q44" s="72" t="str">
        <f t="shared" si="2"/>
        <v>T</v>
      </c>
      <c r="R44" s="72" t="str">
        <f t="shared" si="3"/>
        <v>T</v>
      </c>
      <c r="S44" s="72" t="str">
        <f t="shared" si="4"/>
        <v>T</v>
      </c>
    </row>
    <row r="45" spans="1:19" ht="20.100000000000001" customHeight="1">
      <c r="A45" s="68" t="s">
        <v>118</v>
      </c>
      <c r="B45" s="69" t="s">
        <v>119</v>
      </c>
      <c r="C45" s="70">
        <f t="shared" si="0"/>
        <v>0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71" t="str">
        <f t="shared" si="1"/>
        <v/>
      </c>
      <c r="Q45" s="72" t="str">
        <f t="shared" si="2"/>
        <v>T</v>
      </c>
      <c r="R45" s="72" t="str">
        <f t="shared" si="3"/>
        <v>T</v>
      </c>
      <c r="S45" s="72" t="str">
        <f t="shared" si="4"/>
        <v>T</v>
      </c>
    </row>
    <row r="46" spans="1:19" ht="20.100000000000001" customHeight="1">
      <c r="A46" s="68" t="s">
        <v>120</v>
      </c>
      <c r="B46" s="69" t="s">
        <v>121</v>
      </c>
      <c r="C46" s="70">
        <f t="shared" si="0"/>
        <v>0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71" t="str">
        <f t="shared" si="1"/>
        <v/>
      </c>
      <c r="Q46" s="72" t="str">
        <f t="shared" si="2"/>
        <v>T</v>
      </c>
      <c r="R46" s="72" t="str">
        <f t="shared" si="3"/>
        <v>T</v>
      </c>
      <c r="S46" s="72" t="str">
        <f t="shared" si="4"/>
        <v>T</v>
      </c>
    </row>
    <row r="47" spans="1:19" ht="20.100000000000001" customHeight="1">
      <c r="A47" s="68" t="s">
        <v>122</v>
      </c>
      <c r="B47" s="69" t="s">
        <v>123</v>
      </c>
      <c r="C47" s="70">
        <f t="shared" si="0"/>
        <v>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71" t="str">
        <f t="shared" si="1"/>
        <v/>
      </c>
      <c r="Q47" s="72" t="str">
        <f t="shared" si="2"/>
        <v>T</v>
      </c>
      <c r="R47" s="72" t="str">
        <f t="shared" si="3"/>
        <v>T</v>
      </c>
      <c r="S47" s="72" t="str">
        <f t="shared" si="4"/>
        <v>T</v>
      </c>
    </row>
    <row r="48" spans="1:19" ht="20.100000000000001" customHeight="1">
      <c r="A48" s="73" t="s">
        <v>546</v>
      </c>
      <c r="B48" s="69" t="s">
        <v>124</v>
      </c>
      <c r="C48" s="70">
        <f t="shared" si="0"/>
        <v>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71" t="str">
        <f t="shared" si="1"/>
        <v/>
      </c>
      <c r="Q48" s="72" t="str">
        <f t="shared" si="2"/>
        <v>T</v>
      </c>
      <c r="R48" s="72" t="str">
        <f t="shared" si="3"/>
        <v>T</v>
      </c>
      <c r="S48" s="72" t="str">
        <f t="shared" si="4"/>
        <v>T</v>
      </c>
    </row>
    <row r="49" spans="1:19" ht="20.100000000000001" customHeight="1">
      <c r="A49" s="68" t="s">
        <v>125</v>
      </c>
      <c r="B49" s="69" t="s">
        <v>126</v>
      </c>
      <c r="C49" s="70">
        <f t="shared" si="0"/>
        <v>0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71" t="str">
        <f t="shared" si="1"/>
        <v/>
      </c>
      <c r="Q49" s="72" t="str">
        <f t="shared" si="2"/>
        <v>T</v>
      </c>
      <c r="R49" s="72" t="str">
        <f t="shared" si="3"/>
        <v>T</v>
      </c>
      <c r="S49" s="72" t="str">
        <f t="shared" si="4"/>
        <v>T</v>
      </c>
    </row>
    <row r="50" spans="1:19" ht="20.100000000000001" customHeight="1">
      <c r="A50" s="68" t="s">
        <v>547</v>
      </c>
      <c r="B50" s="69" t="s">
        <v>127</v>
      </c>
      <c r="C50" s="77">
        <f t="shared" si="0"/>
        <v>0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71" t="str">
        <f t="shared" si="1"/>
        <v/>
      </c>
      <c r="Q50" s="72" t="str">
        <f t="shared" si="2"/>
        <v>T</v>
      </c>
      <c r="R50" s="72" t="str">
        <f t="shared" si="3"/>
        <v>T</v>
      </c>
      <c r="S50" s="72" t="str">
        <f t="shared" si="4"/>
        <v>T</v>
      </c>
    </row>
    <row r="51" spans="1:19" ht="20.100000000000001" customHeight="1">
      <c r="A51" s="68" t="s">
        <v>128</v>
      </c>
      <c r="B51" s="69" t="s">
        <v>129</v>
      </c>
      <c r="C51" s="70">
        <f t="shared" si="0"/>
        <v>0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71" t="str">
        <f t="shared" si="1"/>
        <v/>
      </c>
      <c r="Q51" s="72" t="str">
        <f t="shared" si="2"/>
        <v>T</v>
      </c>
      <c r="R51" s="72" t="str">
        <f t="shared" si="3"/>
        <v>T</v>
      </c>
      <c r="S51" s="72" t="str">
        <f t="shared" si="4"/>
        <v>T</v>
      </c>
    </row>
    <row r="52" spans="1:19" ht="20.100000000000001" customHeight="1">
      <c r="A52" s="68" t="s">
        <v>548</v>
      </c>
      <c r="B52" s="69" t="s">
        <v>130</v>
      </c>
      <c r="C52" s="70">
        <f t="shared" si="0"/>
        <v>0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71" t="str">
        <f t="shared" si="1"/>
        <v/>
      </c>
      <c r="Q52" s="72" t="str">
        <f t="shared" si="2"/>
        <v>T</v>
      </c>
      <c r="R52" s="72" t="str">
        <f t="shared" si="3"/>
        <v>T</v>
      </c>
      <c r="S52" s="72" t="str">
        <f t="shared" si="4"/>
        <v>T</v>
      </c>
    </row>
    <row r="53" spans="1:19" ht="20.100000000000001" customHeight="1">
      <c r="A53" s="68" t="s">
        <v>549</v>
      </c>
      <c r="B53" s="69" t="s">
        <v>131</v>
      </c>
      <c r="C53" s="70">
        <f t="shared" si="0"/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71" t="str">
        <f t="shared" si="1"/>
        <v/>
      </c>
      <c r="Q53" s="72" t="str">
        <f t="shared" si="2"/>
        <v>T</v>
      </c>
      <c r="R53" s="72" t="str">
        <f t="shared" si="3"/>
        <v>T</v>
      </c>
      <c r="S53" s="72" t="str">
        <f t="shared" si="4"/>
        <v>T</v>
      </c>
    </row>
    <row r="54" spans="1:19" ht="20.100000000000001" customHeight="1">
      <c r="A54" s="68" t="s">
        <v>132</v>
      </c>
      <c r="B54" s="69" t="s">
        <v>133</v>
      </c>
      <c r="C54" s="70">
        <f t="shared" si="0"/>
        <v>0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71" t="str">
        <f t="shared" si="1"/>
        <v/>
      </c>
      <c r="Q54" s="72" t="str">
        <f t="shared" si="2"/>
        <v>T</v>
      </c>
      <c r="R54" s="72" t="str">
        <f t="shared" si="3"/>
        <v>T</v>
      </c>
      <c r="S54" s="72" t="str">
        <f t="shared" si="4"/>
        <v>T</v>
      </c>
    </row>
    <row r="55" spans="1:19" ht="20.100000000000001" customHeight="1">
      <c r="A55" s="68" t="s">
        <v>134</v>
      </c>
      <c r="B55" s="69" t="s">
        <v>135</v>
      </c>
      <c r="C55" s="70">
        <f t="shared" si="0"/>
        <v>0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71" t="str">
        <f t="shared" si="1"/>
        <v/>
      </c>
      <c r="Q55" s="72" t="str">
        <f t="shared" si="2"/>
        <v>T</v>
      </c>
      <c r="R55" s="72" t="str">
        <f t="shared" si="3"/>
        <v>T</v>
      </c>
      <c r="S55" s="72" t="str">
        <f t="shared" si="4"/>
        <v>T</v>
      </c>
    </row>
    <row r="56" spans="1:19" ht="20.100000000000001" customHeight="1">
      <c r="A56" s="68" t="s">
        <v>550</v>
      </c>
      <c r="B56" s="69" t="s">
        <v>136</v>
      </c>
      <c r="C56" s="70">
        <f t="shared" si="0"/>
        <v>0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71" t="str">
        <f t="shared" si="1"/>
        <v/>
      </c>
      <c r="Q56" s="72" t="str">
        <f t="shared" si="2"/>
        <v>T</v>
      </c>
      <c r="R56" s="72" t="str">
        <f t="shared" si="3"/>
        <v>T</v>
      </c>
      <c r="S56" s="72" t="str">
        <f t="shared" si="4"/>
        <v>T</v>
      </c>
    </row>
    <row r="57" spans="1:19" ht="20.100000000000001" customHeight="1">
      <c r="A57" s="68" t="s">
        <v>551</v>
      </c>
      <c r="B57" s="69" t="s">
        <v>137</v>
      </c>
      <c r="C57" s="70">
        <f t="shared" si="0"/>
        <v>0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71" t="str">
        <f t="shared" si="1"/>
        <v/>
      </c>
      <c r="Q57" s="72" t="str">
        <f t="shared" si="2"/>
        <v>T</v>
      </c>
      <c r="R57" s="72" t="str">
        <f t="shared" si="3"/>
        <v>T</v>
      </c>
      <c r="S57" s="72" t="str">
        <f t="shared" si="4"/>
        <v>T</v>
      </c>
    </row>
    <row r="58" spans="1:19" ht="20.100000000000001" customHeight="1">
      <c r="A58" s="73" t="s">
        <v>552</v>
      </c>
      <c r="B58" s="69" t="s">
        <v>138</v>
      </c>
      <c r="C58" s="70">
        <f t="shared" si="0"/>
        <v>0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71" t="str">
        <f t="shared" si="1"/>
        <v/>
      </c>
      <c r="Q58" s="72" t="str">
        <f t="shared" si="2"/>
        <v>T</v>
      </c>
      <c r="R58" s="72" t="str">
        <f t="shared" si="3"/>
        <v>T</v>
      </c>
      <c r="S58" s="72" t="str">
        <f t="shared" si="4"/>
        <v>T</v>
      </c>
    </row>
    <row r="59" spans="1:19" ht="20.100000000000001" customHeight="1">
      <c r="A59" s="68" t="s">
        <v>139</v>
      </c>
      <c r="B59" s="69" t="s">
        <v>140</v>
      </c>
      <c r="C59" s="70">
        <f t="shared" si="0"/>
        <v>0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71" t="str">
        <f t="shared" si="1"/>
        <v/>
      </c>
      <c r="Q59" s="72" t="str">
        <f t="shared" si="2"/>
        <v>T</v>
      </c>
      <c r="R59" s="72" t="str">
        <f t="shared" si="3"/>
        <v>T</v>
      </c>
      <c r="S59" s="72" t="str">
        <f t="shared" si="4"/>
        <v>T</v>
      </c>
    </row>
    <row r="60" spans="1:19" ht="20.100000000000001" customHeight="1">
      <c r="A60" s="68" t="s">
        <v>553</v>
      </c>
      <c r="B60" s="69" t="s">
        <v>141</v>
      </c>
      <c r="C60" s="70">
        <f t="shared" si="0"/>
        <v>0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71" t="str">
        <f t="shared" si="1"/>
        <v/>
      </c>
      <c r="Q60" s="72" t="str">
        <f t="shared" si="2"/>
        <v>T</v>
      </c>
      <c r="R60" s="72" t="str">
        <f t="shared" si="3"/>
        <v>T</v>
      </c>
      <c r="S60" s="72" t="str">
        <f t="shared" si="4"/>
        <v>T</v>
      </c>
    </row>
    <row r="61" spans="1:19" ht="20.100000000000001" customHeight="1">
      <c r="A61" s="73" t="s">
        <v>554</v>
      </c>
      <c r="B61" s="69" t="s">
        <v>142</v>
      </c>
      <c r="C61" s="70">
        <f t="shared" si="0"/>
        <v>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71" t="str">
        <f t="shared" si="1"/>
        <v/>
      </c>
      <c r="Q61" s="72" t="str">
        <f t="shared" si="2"/>
        <v>T</v>
      </c>
      <c r="R61" s="72" t="str">
        <f t="shared" si="3"/>
        <v>T</v>
      </c>
      <c r="S61" s="72" t="str">
        <f t="shared" si="4"/>
        <v>T</v>
      </c>
    </row>
    <row r="62" spans="1:19" ht="20.100000000000001" customHeight="1">
      <c r="A62" s="68" t="s">
        <v>143</v>
      </c>
      <c r="B62" s="69" t="s">
        <v>144</v>
      </c>
      <c r="C62" s="70">
        <f t="shared" si="0"/>
        <v>0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71" t="str">
        <f t="shared" si="1"/>
        <v/>
      </c>
      <c r="Q62" s="72" t="str">
        <f t="shared" si="2"/>
        <v>T</v>
      </c>
      <c r="R62" s="72" t="str">
        <f t="shared" si="3"/>
        <v>T</v>
      </c>
      <c r="S62" s="72" t="str">
        <f t="shared" si="4"/>
        <v>T</v>
      </c>
    </row>
    <row r="63" spans="1:19" ht="20.100000000000001" customHeight="1">
      <c r="A63" s="68" t="s">
        <v>555</v>
      </c>
      <c r="B63" s="69" t="s">
        <v>145</v>
      </c>
      <c r="C63" s="70">
        <f t="shared" si="0"/>
        <v>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71" t="str">
        <f t="shared" si="1"/>
        <v/>
      </c>
      <c r="Q63" s="72" t="str">
        <f t="shared" si="2"/>
        <v>T</v>
      </c>
      <c r="R63" s="72" t="str">
        <f t="shared" si="3"/>
        <v>T</v>
      </c>
      <c r="S63" s="72" t="str">
        <f t="shared" si="4"/>
        <v>T</v>
      </c>
    </row>
    <row r="64" spans="1:19" ht="20.100000000000001" customHeight="1">
      <c r="A64" s="68" t="s">
        <v>146</v>
      </c>
      <c r="B64" s="69" t="s">
        <v>147</v>
      </c>
      <c r="C64" s="70">
        <f t="shared" si="0"/>
        <v>0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71" t="str">
        <f t="shared" si="1"/>
        <v/>
      </c>
      <c r="Q64" s="72" t="str">
        <f t="shared" si="2"/>
        <v>T</v>
      </c>
      <c r="R64" s="72" t="str">
        <f t="shared" si="3"/>
        <v>T</v>
      </c>
      <c r="S64" s="72" t="str">
        <f t="shared" si="4"/>
        <v>T</v>
      </c>
    </row>
    <row r="65" spans="1:19" ht="20.100000000000001" customHeight="1">
      <c r="A65" s="68" t="s">
        <v>148</v>
      </c>
      <c r="B65" s="69" t="s">
        <v>149</v>
      </c>
      <c r="C65" s="70">
        <f t="shared" si="0"/>
        <v>0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71" t="str">
        <f t="shared" si="1"/>
        <v/>
      </c>
      <c r="Q65" s="72" t="str">
        <f t="shared" si="2"/>
        <v>T</v>
      </c>
      <c r="R65" s="72" t="str">
        <f t="shared" si="3"/>
        <v>T</v>
      </c>
      <c r="S65" s="72" t="str">
        <f t="shared" si="4"/>
        <v>T</v>
      </c>
    </row>
    <row r="66" spans="1:19" ht="20.100000000000001" customHeight="1">
      <c r="A66" s="68" t="s">
        <v>150</v>
      </c>
      <c r="B66" s="69" t="s">
        <v>151</v>
      </c>
      <c r="C66" s="70">
        <f t="shared" si="0"/>
        <v>0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71" t="str">
        <f t="shared" si="1"/>
        <v/>
      </c>
      <c r="Q66" s="72" t="str">
        <f t="shared" si="2"/>
        <v>T</v>
      </c>
      <c r="R66" s="72" t="str">
        <f t="shared" si="3"/>
        <v>T</v>
      </c>
      <c r="S66" s="72" t="str">
        <f t="shared" si="4"/>
        <v>T</v>
      </c>
    </row>
    <row r="67" spans="1:19" ht="20.100000000000001" customHeight="1">
      <c r="A67" s="68" t="s">
        <v>556</v>
      </c>
      <c r="B67" s="69" t="s">
        <v>152</v>
      </c>
      <c r="C67" s="70">
        <f t="shared" si="0"/>
        <v>0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71" t="str">
        <f t="shared" si="1"/>
        <v/>
      </c>
      <c r="Q67" s="72" t="str">
        <f t="shared" si="2"/>
        <v>T</v>
      </c>
      <c r="R67" s="72" t="str">
        <f t="shared" si="3"/>
        <v>T</v>
      </c>
      <c r="S67" s="72" t="str">
        <f t="shared" si="4"/>
        <v>T</v>
      </c>
    </row>
    <row r="68" spans="1:19" ht="20.100000000000001" customHeight="1">
      <c r="A68" s="68" t="s">
        <v>557</v>
      </c>
      <c r="B68" s="69" t="s">
        <v>153</v>
      </c>
      <c r="C68" s="70">
        <f t="shared" si="0"/>
        <v>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71" t="str">
        <f t="shared" si="1"/>
        <v/>
      </c>
      <c r="Q68" s="72" t="str">
        <f t="shared" si="2"/>
        <v>T</v>
      </c>
      <c r="R68" s="72" t="str">
        <f t="shared" si="3"/>
        <v>T</v>
      </c>
      <c r="S68" s="72" t="str">
        <f t="shared" si="4"/>
        <v>T</v>
      </c>
    </row>
    <row r="69" spans="1:19" ht="20.100000000000001" customHeight="1">
      <c r="A69" s="68" t="s">
        <v>154</v>
      </c>
      <c r="B69" s="69" t="s">
        <v>155</v>
      </c>
      <c r="C69" s="70">
        <f t="shared" si="0"/>
        <v>0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71" t="str">
        <f t="shared" si="1"/>
        <v/>
      </c>
      <c r="Q69" s="72" t="str">
        <f t="shared" si="2"/>
        <v>T</v>
      </c>
      <c r="R69" s="72" t="str">
        <f t="shared" si="3"/>
        <v>T</v>
      </c>
      <c r="S69" s="72" t="str">
        <f t="shared" si="4"/>
        <v>T</v>
      </c>
    </row>
    <row r="70" spans="1:19" ht="20.100000000000001" customHeight="1">
      <c r="A70" s="73" t="s">
        <v>558</v>
      </c>
      <c r="B70" s="69" t="s">
        <v>156</v>
      </c>
      <c r="C70" s="70">
        <f t="shared" si="0"/>
        <v>0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71" t="str">
        <f t="shared" si="1"/>
        <v/>
      </c>
      <c r="Q70" s="72" t="str">
        <f t="shared" si="2"/>
        <v>T</v>
      </c>
      <c r="R70" s="72" t="str">
        <f t="shared" si="3"/>
        <v>T</v>
      </c>
      <c r="S70" s="72" t="str">
        <f t="shared" si="4"/>
        <v>T</v>
      </c>
    </row>
    <row r="71" spans="1:19" ht="20.100000000000001" customHeight="1">
      <c r="A71" s="68" t="s">
        <v>157</v>
      </c>
      <c r="B71" s="69" t="s">
        <v>158</v>
      </c>
      <c r="C71" s="70">
        <f t="shared" si="0"/>
        <v>0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71" t="str">
        <f t="shared" si="1"/>
        <v/>
      </c>
      <c r="Q71" s="72" t="str">
        <f t="shared" si="2"/>
        <v>T</v>
      </c>
      <c r="R71" s="72" t="str">
        <f t="shared" si="3"/>
        <v>T</v>
      </c>
      <c r="S71" s="72" t="str">
        <f t="shared" si="4"/>
        <v>T</v>
      </c>
    </row>
    <row r="72" spans="1:19" ht="20.100000000000001" customHeight="1">
      <c r="A72" s="68" t="s">
        <v>559</v>
      </c>
      <c r="B72" s="69" t="s">
        <v>159</v>
      </c>
      <c r="C72" s="70">
        <f t="shared" si="0"/>
        <v>0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71" t="str">
        <f t="shared" si="1"/>
        <v/>
      </c>
      <c r="Q72" s="72" t="str">
        <f t="shared" si="2"/>
        <v>T</v>
      </c>
      <c r="R72" s="72" t="str">
        <f t="shared" si="3"/>
        <v>T</v>
      </c>
      <c r="S72" s="72" t="str">
        <f t="shared" si="4"/>
        <v>T</v>
      </c>
    </row>
    <row r="73" spans="1:19" ht="20.100000000000001" customHeight="1">
      <c r="A73" s="68" t="s">
        <v>160</v>
      </c>
      <c r="B73" s="69" t="s">
        <v>161</v>
      </c>
      <c r="C73" s="77">
        <f t="shared" si="0"/>
        <v>0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71" t="str">
        <f t="shared" si="1"/>
        <v/>
      </c>
      <c r="Q73" s="72" t="str">
        <f t="shared" si="2"/>
        <v>T</v>
      </c>
      <c r="R73" s="72" t="str">
        <f t="shared" si="3"/>
        <v>T</v>
      </c>
      <c r="S73" s="72" t="str">
        <f t="shared" si="4"/>
        <v>T</v>
      </c>
    </row>
    <row r="74" spans="1:19" ht="20.100000000000001" customHeight="1">
      <c r="A74" s="68" t="s">
        <v>162</v>
      </c>
      <c r="B74" s="69" t="s">
        <v>163</v>
      </c>
      <c r="C74" s="70">
        <f t="shared" si="0"/>
        <v>0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71" t="str">
        <f t="shared" si="1"/>
        <v/>
      </c>
      <c r="Q74" s="72" t="str">
        <f t="shared" si="2"/>
        <v>T</v>
      </c>
      <c r="R74" s="72" t="str">
        <f t="shared" si="3"/>
        <v>T</v>
      </c>
      <c r="S74" s="72" t="str">
        <f t="shared" si="4"/>
        <v>T</v>
      </c>
    </row>
    <row r="75" spans="1:19" ht="20.100000000000001" customHeight="1">
      <c r="A75" s="68" t="s">
        <v>164</v>
      </c>
      <c r="B75" s="69" t="s">
        <v>165</v>
      </c>
      <c r="C75" s="70">
        <f t="shared" si="0"/>
        <v>0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71" t="str">
        <f t="shared" si="1"/>
        <v/>
      </c>
      <c r="Q75" s="72" t="str">
        <f t="shared" si="2"/>
        <v>T</v>
      </c>
      <c r="R75" s="72" t="str">
        <f t="shared" si="3"/>
        <v>T</v>
      </c>
      <c r="S75" s="72" t="str">
        <f t="shared" si="4"/>
        <v>T</v>
      </c>
    </row>
    <row r="76" spans="1:19" ht="20.100000000000001" customHeight="1">
      <c r="A76" s="68" t="s">
        <v>166</v>
      </c>
      <c r="B76" s="69" t="s">
        <v>167</v>
      </c>
      <c r="C76" s="70">
        <f t="shared" si="0"/>
        <v>0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71" t="str">
        <f t="shared" si="1"/>
        <v/>
      </c>
      <c r="Q76" s="72" t="str">
        <f t="shared" si="2"/>
        <v>T</v>
      </c>
      <c r="R76" s="72" t="str">
        <f t="shared" si="3"/>
        <v>T</v>
      </c>
      <c r="S76" s="72" t="str">
        <f t="shared" si="4"/>
        <v>T</v>
      </c>
    </row>
    <row r="77" spans="1:19" ht="20.100000000000001" customHeight="1">
      <c r="A77" s="68" t="s">
        <v>168</v>
      </c>
      <c r="B77" s="69" t="s">
        <v>169</v>
      </c>
      <c r="C77" s="70">
        <f t="shared" ref="C77:C140" si="5">D77+E77+F77+G77</f>
        <v>0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71" t="str">
        <f t="shared" ref="P77:P140" si="6">IF(AND(Q77="T",R77="T",S77="T"),"","ERROR")</f>
        <v/>
      </c>
      <c r="Q77" s="72" t="str">
        <f t="shared" ref="Q77:Q140" si="7">IF(C77=D77+E77+F77+G77,"T","F")</f>
        <v>T</v>
      </c>
      <c r="R77" s="72" t="str">
        <f t="shared" ref="R77:R140" si="8">IF(C77=H77+I77+J77+K77,"T","F")</f>
        <v>T</v>
      </c>
      <c r="S77" s="72" t="str">
        <f t="shared" ref="S77:S140" si="9">IF(J77=L77+M77+N77+O77,"T","F")</f>
        <v>T</v>
      </c>
    </row>
    <row r="78" spans="1:19" ht="20.100000000000001" customHeight="1">
      <c r="A78" s="68" t="s">
        <v>560</v>
      </c>
      <c r="B78" s="69" t="s">
        <v>170</v>
      </c>
      <c r="C78" s="70">
        <f t="shared" si="5"/>
        <v>0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71" t="str">
        <f t="shared" si="6"/>
        <v/>
      </c>
      <c r="Q78" s="72" t="str">
        <f t="shared" si="7"/>
        <v>T</v>
      </c>
      <c r="R78" s="72" t="str">
        <f t="shared" si="8"/>
        <v>T</v>
      </c>
      <c r="S78" s="72" t="str">
        <f t="shared" si="9"/>
        <v>T</v>
      </c>
    </row>
    <row r="79" spans="1:19" ht="20.100000000000001" customHeight="1">
      <c r="A79" s="68" t="s">
        <v>561</v>
      </c>
      <c r="B79" s="69" t="s">
        <v>171</v>
      </c>
      <c r="C79" s="70">
        <f t="shared" si="5"/>
        <v>0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71" t="str">
        <f t="shared" si="6"/>
        <v/>
      </c>
      <c r="Q79" s="72" t="str">
        <f t="shared" si="7"/>
        <v>T</v>
      </c>
      <c r="R79" s="72" t="str">
        <f t="shared" si="8"/>
        <v>T</v>
      </c>
      <c r="S79" s="72" t="str">
        <f t="shared" si="9"/>
        <v>T</v>
      </c>
    </row>
    <row r="80" spans="1:19" ht="20.100000000000001" customHeight="1">
      <c r="A80" s="68" t="s">
        <v>172</v>
      </c>
      <c r="B80" s="69" t="s">
        <v>173</v>
      </c>
      <c r="C80" s="70">
        <f t="shared" si="5"/>
        <v>0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71" t="str">
        <f t="shared" si="6"/>
        <v/>
      </c>
      <c r="Q80" s="72" t="str">
        <f t="shared" si="7"/>
        <v>T</v>
      </c>
      <c r="R80" s="72" t="str">
        <f t="shared" si="8"/>
        <v>T</v>
      </c>
      <c r="S80" s="72" t="str">
        <f t="shared" si="9"/>
        <v>T</v>
      </c>
    </row>
    <row r="81" spans="1:19" ht="20.100000000000001" customHeight="1">
      <c r="A81" s="74" t="s">
        <v>562</v>
      </c>
      <c r="B81" s="69" t="s">
        <v>174</v>
      </c>
      <c r="C81" s="70">
        <f t="shared" si="5"/>
        <v>0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71" t="str">
        <f t="shared" si="6"/>
        <v/>
      </c>
      <c r="Q81" s="72" t="str">
        <f t="shared" si="7"/>
        <v>T</v>
      </c>
      <c r="R81" s="72" t="str">
        <f t="shared" si="8"/>
        <v>T</v>
      </c>
      <c r="S81" s="72" t="str">
        <f t="shared" si="9"/>
        <v>T</v>
      </c>
    </row>
    <row r="82" spans="1:19" ht="20.100000000000001" customHeight="1">
      <c r="A82" s="68" t="s">
        <v>175</v>
      </c>
      <c r="B82" s="69" t="s">
        <v>176</v>
      </c>
      <c r="C82" s="70">
        <f t="shared" si="5"/>
        <v>0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71" t="str">
        <f t="shared" si="6"/>
        <v/>
      </c>
      <c r="Q82" s="72" t="str">
        <f t="shared" si="7"/>
        <v>T</v>
      </c>
      <c r="R82" s="72" t="str">
        <f t="shared" si="8"/>
        <v>T</v>
      </c>
      <c r="S82" s="72" t="str">
        <f t="shared" si="9"/>
        <v>T</v>
      </c>
    </row>
    <row r="83" spans="1:19" ht="20.100000000000001" customHeight="1">
      <c r="A83" s="68" t="s">
        <v>563</v>
      </c>
      <c r="B83" s="69" t="s">
        <v>177</v>
      </c>
      <c r="C83" s="70">
        <f t="shared" si="5"/>
        <v>0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71" t="str">
        <f t="shared" si="6"/>
        <v/>
      </c>
      <c r="Q83" s="72" t="str">
        <f t="shared" si="7"/>
        <v>T</v>
      </c>
      <c r="R83" s="72" t="str">
        <f t="shared" si="8"/>
        <v>T</v>
      </c>
      <c r="S83" s="72" t="str">
        <f t="shared" si="9"/>
        <v>T</v>
      </c>
    </row>
    <row r="84" spans="1:19" ht="20.100000000000001" customHeight="1">
      <c r="A84" s="68" t="s">
        <v>564</v>
      </c>
      <c r="B84" s="69" t="s">
        <v>178</v>
      </c>
      <c r="C84" s="70">
        <f t="shared" si="5"/>
        <v>0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71" t="str">
        <f t="shared" si="6"/>
        <v/>
      </c>
      <c r="Q84" s="72" t="str">
        <f t="shared" si="7"/>
        <v>T</v>
      </c>
      <c r="R84" s="72" t="str">
        <f t="shared" si="8"/>
        <v>T</v>
      </c>
      <c r="S84" s="72" t="str">
        <f t="shared" si="9"/>
        <v>T</v>
      </c>
    </row>
    <row r="85" spans="1:19" ht="20.100000000000001" customHeight="1">
      <c r="A85" s="68" t="s">
        <v>565</v>
      </c>
      <c r="B85" s="69" t="s">
        <v>179</v>
      </c>
      <c r="C85" s="70">
        <f t="shared" si="5"/>
        <v>0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71" t="str">
        <f t="shared" si="6"/>
        <v/>
      </c>
      <c r="Q85" s="72" t="str">
        <f t="shared" si="7"/>
        <v>T</v>
      </c>
      <c r="R85" s="72" t="str">
        <f t="shared" si="8"/>
        <v>T</v>
      </c>
      <c r="S85" s="72" t="str">
        <f t="shared" si="9"/>
        <v>T</v>
      </c>
    </row>
    <row r="86" spans="1:19" ht="20.100000000000001" customHeight="1">
      <c r="A86" s="68" t="s">
        <v>180</v>
      </c>
      <c r="B86" s="69" t="s">
        <v>181</v>
      </c>
      <c r="C86" s="70">
        <f t="shared" si="5"/>
        <v>0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71" t="str">
        <f t="shared" si="6"/>
        <v/>
      </c>
      <c r="Q86" s="72" t="str">
        <f t="shared" si="7"/>
        <v>T</v>
      </c>
      <c r="R86" s="72" t="str">
        <f t="shared" si="8"/>
        <v>T</v>
      </c>
      <c r="S86" s="72" t="str">
        <f t="shared" si="9"/>
        <v>T</v>
      </c>
    </row>
    <row r="87" spans="1:19" ht="20.100000000000001" customHeight="1">
      <c r="A87" s="68" t="s">
        <v>182</v>
      </c>
      <c r="B87" s="69" t="s">
        <v>183</v>
      </c>
      <c r="C87" s="70">
        <f t="shared" si="5"/>
        <v>0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71" t="str">
        <f t="shared" si="6"/>
        <v/>
      </c>
      <c r="Q87" s="72" t="str">
        <f t="shared" si="7"/>
        <v>T</v>
      </c>
      <c r="R87" s="72" t="str">
        <f t="shared" si="8"/>
        <v>T</v>
      </c>
      <c r="S87" s="72" t="str">
        <f t="shared" si="9"/>
        <v>T</v>
      </c>
    </row>
    <row r="88" spans="1:19" ht="20.100000000000001" customHeight="1">
      <c r="A88" s="68" t="s">
        <v>566</v>
      </c>
      <c r="B88" s="69" t="s">
        <v>184</v>
      </c>
      <c r="C88" s="70">
        <f t="shared" si="5"/>
        <v>0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71" t="str">
        <f t="shared" si="6"/>
        <v/>
      </c>
      <c r="Q88" s="72" t="str">
        <f t="shared" si="7"/>
        <v>T</v>
      </c>
      <c r="R88" s="72" t="str">
        <f t="shared" si="8"/>
        <v>T</v>
      </c>
      <c r="S88" s="72" t="str">
        <f t="shared" si="9"/>
        <v>T</v>
      </c>
    </row>
    <row r="89" spans="1:19" ht="20.100000000000001" customHeight="1">
      <c r="A89" s="68" t="s">
        <v>185</v>
      </c>
      <c r="B89" s="69" t="s">
        <v>186</v>
      </c>
      <c r="C89" s="70">
        <f t="shared" si="5"/>
        <v>0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71" t="str">
        <f t="shared" si="6"/>
        <v/>
      </c>
      <c r="Q89" s="72" t="str">
        <f t="shared" si="7"/>
        <v>T</v>
      </c>
      <c r="R89" s="72" t="str">
        <f t="shared" si="8"/>
        <v>T</v>
      </c>
      <c r="S89" s="72" t="str">
        <f t="shared" si="9"/>
        <v>T</v>
      </c>
    </row>
    <row r="90" spans="1:19" ht="20.100000000000001" customHeight="1">
      <c r="A90" s="68" t="s">
        <v>187</v>
      </c>
      <c r="B90" s="69" t="s">
        <v>188</v>
      </c>
      <c r="C90" s="70">
        <f t="shared" si="5"/>
        <v>0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71" t="str">
        <f t="shared" si="6"/>
        <v/>
      </c>
      <c r="Q90" s="72" t="str">
        <f t="shared" si="7"/>
        <v>T</v>
      </c>
      <c r="R90" s="72" t="str">
        <f t="shared" si="8"/>
        <v>T</v>
      </c>
      <c r="S90" s="72" t="str">
        <f t="shared" si="9"/>
        <v>T</v>
      </c>
    </row>
    <row r="91" spans="1:19" ht="20.100000000000001" customHeight="1">
      <c r="A91" s="68" t="s">
        <v>567</v>
      </c>
      <c r="B91" s="69" t="s">
        <v>189</v>
      </c>
      <c r="C91" s="70">
        <f t="shared" si="5"/>
        <v>0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71" t="str">
        <f t="shared" si="6"/>
        <v/>
      </c>
      <c r="Q91" s="72" t="str">
        <f t="shared" si="7"/>
        <v>T</v>
      </c>
      <c r="R91" s="72" t="str">
        <f t="shared" si="8"/>
        <v>T</v>
      </c>
      <c r="S91" s="72" t="str">
        <f t="shared" si="9"/>
        <v>T</v>
      </c>
    </row>
    <row r="92" spans="1:19" ht="20.100000000000001" customHeight="1">
      <c r="A92" s="68" t="s">
        <v>190</v>
      </c>
      <c r="B92" s="69" t="s">
        <v>191</v>
      </c>
      <c r="C92" s="70">
        <f t="shared" si="5"/>
        <v>0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71" t="str">
        <f t="shared" si="6"/>
        <v/>
      </c>
      <c r="Q92" s="72" t="str">
        <f t="shared" si="7"/>
        <v>T</v>
      </c>
      <c r="R92" s="72" t="str">
        <f t="shared" si="8"/>
        <v>T</v>
      </c>
      <c r="S92" s="72" t="str">
        <f t="shared" si="9"/>
        <v>T</v>
      </c>
    </row>
    <row r="93" spans="1:19" ht="20.100000000000001" customHeight="1">
      <c r="A93" s="68" t="s">
        <v>192</v>
      </c>
      <c r="B93" s="69" t="s">
        <v>193</v>
      </c>
      <c r="C93" s="70">
        <f t="shared" si="5"/>
        <v>0</v>
      </c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71" t="str">
        <f t="shared" si="6"/>
        <v/>
      </c>
      <c r="Q93" s="72" t="str">
        <f t="shared" si="7"/>
        <v>T</v>
      </c>
      <c r="R93" s="72" t="str">
        <f t="shared" si="8"/>
        <v>T</v>
      </c>
      <c r="S93" s="72" t="str">
        <f t="shared" si="9"/>
        <v>T</v>
      </c>
    </row>
    <row r="94" spans="1:19" ht="20.100000000000001" customHeight="1">
      <c r="A94" s="68" t="s">
        <v>194</v>
      </c>
      <c r="B94" s="69" t="s">
        <v>195</v>
      </c>
      <c r="C94" s="70">
        <f t="shared" si="5"/>
        <v>0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71" t="str">
        <f t="shared" si="6"/>
        <v/>
      </c>
      <c r="Q94" s="72" t="str">
        <f t="shared" si="7"/>
        <v>T</v>
      </c>
      <c r="R94" s="72" t="str">
        <f t="shared" si="8"/>
        <v>T</v>
      </c>
      <c r="S94" s="72" t="str">
        <f t="shared" si="9"/>
        <v>T</v>
      </c>
    </row>
    <row r="95" spans="1:19" ht="20.100000000000001" customHeight="1">
      <c r="A95" s="68" t="s">
        <v>196</v>
      </c>
      <c r="B95" s="69" t="s">
        <v>197</v>
      </c>
      <c r="C95" s="70">
        <f t="shared" si="5"/>
        <v>0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71" t="str">
        <f t="shared" si="6"/>
        <v/>
      </c>
      <c r="Q95" s="72" t="str">
        <f t="shared" si="7"/>
        <v>T</v>
      </c>
      <c r="R95" s="72" t="str">
        <f t="shared" si="8"/>
        <v>T</v>
      </c>
      <c r="S95" s="72" t="str">
        <f t="shared" si="9"/>
        <v>T</v>
      </c>
    </row>
    <row r="96" spans="1:19" ht="20.100000000000001" customHeight="1">
      <c r="A96" s="68" t="s">
        <v>198</v>
      </c>
      <c r="B96" s="69" t="s">
        <v>199</v>
      </c>
      <c r="C96" s="77">
        <f t="shared" si="5"/>
        <v>0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71" t="str">
        <f t="shared" si="6"/>
        <v/>
      </c>
      <c r="Q96" s="72" t="str">
        <f t="shared" si="7"/>
        <v>T</v>
      </c>
      <c r="R96" s="72" t="str">
        <f t="shared" si="8"/>
        <v>T</v>
      </c>
      <c r="S96" s="72" t="str">
        <f t="shared" si="9"/>
        <v>T</v>
      </c>
    </row>
    <row r="97" spans="1:19" ht="20.100000000000001" customHeight="1">
      <c r="A97" s="68" t="s">
        <v>200</v>
      </c>
      <c r="B97" s="69" t="s">
        <v>201</v>
      </c>
      <c r="C97" s="70">
        <f t="shared" si="5"/>
        <v>0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71" t="str">
        <f t="shared" si="6"/>
        <v/>
      </c>
      <c r="Q97" s="72" t="str">
        <f t="shared" si="7"/>
        <v>T</v>
      </c>
      <c r="R97" s="72" t="str">
        <f t="shared" si="8"/>
        <v>T</v>
      </c>
      <c r="S97" s="72" t="str">
        <f t="shared" si="9"/>
        <v>T</v>
      </c>
    </row>
    <row r="98" spans="1:19" ht="20.100000000000001" customHeight="1">
      <c r="A98" s="68" t="s">
        <v>568</v>
      </c>
      <c r="B98" s="69" t="s">
        <v>202</v>
      </c>
      <c r="C98" s="70">
        <f t="shared" si="5"/>
        <v>0</v>
      </c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71" t="str">
        <f t="shared" si="6"/>
        <v/>
      </c>
      <c r="Q98" s="72" t="str">
        <f t="shared" si="7"/>
        <v>T</v>
      </c>
      <c r="R98" s="72" t="str">
        <f t="shared" si="8"/>
        <v>T</v>
      </c>
      <c r="S98" s="72" t="str">
        <f t="shared" si="9"/>
        <v>T</v>
      </c>
    </row>
    <row r="99" spans="1:19" ht="20.100000000000001" customHeight="1">
      <c r="A99" s="68" t="s">
        <v>569</v>
      </c>
      <c r="B99" s="69" t="s">
        <v>203</v>
      </c>
      <c r="C99" s="70">
        <f t="shared" si="5"/>
        <v>0</v>
      </c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71" t="str">
        <f t="shared" si="6"/>
        <v/>
      </c>
      <c r="Q99" s="72" t="str">
        <f t="shared" si="7"/>
        <v>T</v>
      </c>
      <c r="R99" s="72" t="str">
        <f t="shared" si="8"/>
        <v>T</v>
      </c>
      <c r="S99" s="72" t="str">
        <f t="shared" si="9"/>
        <v>T</v>
      </c>
    </row>
    <row r="100" spans="1:19" ht="20.100000000000001" customHeight="1">
      <c r="A100" s="68" t="s">
        <v>570</v>
      </c>
      <c r="B100" s="69" t="s">
        <v>204</v>
      </c>
      <c r="C100" s="70">
        <f t="shared" si="5"/>
        <v>0</v>
      </c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71" t="str">
        <f t="shared" si="6"/>
        <v/>
      </c>
      <c r="Q100" s="72" t="str">
        <f t="shared" si="7"/>
        <v>T</v>
      </c>
      <c r="R100" s="72" t="str">
        <f t="shared" si="8"/>
        <v>T</v>
      </c>
      <c r="S100" s="72" t="str">
        <f t="shared" si="9"/>
        <v>T</v>
      </c>
    </row>
    <row r="101" spans="1:19" ht="20.100000000000001" customHeight="1">
      <c r="A101" s="68" t="s">
        <v>205</v>
      </c>
      <c r="B101" s="69" t="s">
        <v>206</v>
      </c>
      <c r="C101" s="70">
        <f t="shared" si="5"/>
        <v>0</v>
      </c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71" t="str">
        <f t="shared" si="6"/>
        <v/>
      </c>
      <c r="Q101" s="72" t="str">
        <f t="shared" si="7"/>
        <v>T</v>
      </c>
      <c r="R101" s="72" t="str">
        <f t="shared" si="8"/>
        <v>T</v>
      </c>
      <c r="S101" s="72" t="str">
        <f t="shared" si="9"/>
        <v>T</v>
      </c>
    </row>
    <row r="102" spans="1:19" ht="20.100000000000001" customHeight="1">
      <c r="A102" s="68" t="s">
        <v>207</v>
      </c>
      <c r="B102" s="69" t="s">
        <v>208</v>
      </c>
      <c r="C102" s="70">
        <f t="shared" si="5"/>
        <v>0</v>
      </c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71" t="str">
        <f t="shared" si="6"/>
        <v/>
      </c>
      <c r="Q102" s="72" t="str">
        <f t="shared" si="7"/>
        <v>T</v>
      </c>
      <c r="R102" s="72" t="str">
        <f t="shared" si="8"/>
        <v>T</v>
      </c>
      <c r="S102" s="72" t="str">
        <f t="shared" si="9"/>
        <v>T</v>
      </c>
    </row>
    <row r="103" spans="1:19" ht="20.100000000000001" customHeight="1">
      <c r="A103" s="68" t="s">
        <v>571</v>
      </c>
      <c r="B103" s="69" t="s">
        <v>209</v>
      </c>
      <c r="C103" s="70">
        <f t="shared" si="5"/>
        <v>0</v>
      </c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71" t="str">
        <f t="shared" si="6"/>
        <v/>
      </c>
      <c r="Q103" s="72" t="str">
        <f t="shared" si="7"/>
        <v>T</v>
      </c>
      <c r="R103" s="72" t="str">
        <f t="shared" si="8"/>
        <v>T</v>
      </c>
      <c r="S103" s="72" t="str">
        <f t="shared" si="9"/>
        <v>T</v>
      </c>
    </row>
    <row r="104" spans="1:19" ht="20.100000000000001" customHeight="1">
      <c r="A104" s="68" t="s">
        <v>210</v>
      </c>
      <c r="B104" s="69" t="s">
        <v>211</v>
      </c>
      <c r="C104" s="70">
        <f t="shared" si="5"/>
        <v>0</v>
      </c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71" t="str">
        <f t="shared" si="6"/>
        <v/>
      </c>
      <c r="Q104" s="72" t="str">
        <f t="shared" si="7"/>
        <v>T</v>
      </c>
      <c r="R104" s="72" t="str">
        <f t="shared" si="8"/>
        <v>T</v>
      </c>
      <c r="S104" s="72" t="str">
        <f t="shared" si="9"/>
        <v>T</v>
      </c>
    </row>
    <row r="105" spans="1:19" ht="20.100000000000001" customHeight="1">
      <c r="A105" s="68" t="s">
        <v>572</v>
      </c>
      <c r="B105" s="69" t="s">
        <v>212</v>
      </c>
      <c r="C105" s="70">
        <f t="shared" si="5"/>
        <v>0</v>
      </c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71" t="str">
        <f t="shared" si="6"/>
        <v/>
      </c>
      <c r="Q105" s="72" t="str">
        <f t="shared" si="7"/>
        <v>T</v>
      </c>
      <c r="R105" s="72" t="str">
        <f t="shared" si="8"/>
        <v>T</v>
      </c>
      <c r="S105" s="72" t="str">
        <f t="shared" si="9"/>
        <v>T</v>
      </c>
    </row>
    <row r="106" spans="1:19" ht="20.100000000000001" customHeight="1">
      <c r="A106" s="68" t="s">
        <v>573</v>
      </c>
      <c r="B106" s="69" t="s">
        <v>213</v>
      </c>
      <c r="C106" s="70">
        <f t="shared" si="5"/>
        <v>0</v>
      </c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71" t="str">
        <f t="shared" si="6"/>
        <v/>
      </c>
      <c r="Q106" s="72" t="str">
        <f t="shared" si="7"/>
        <v>T</v>
      </c>
      <c r="R106" s="72" t="str">
        <f t="shared" si="8"/>
        <v>T</v>
      </c>
      <c r="S106" s="72" t="str">
        <f t="shared" si="9"/>
        <v>T</v>
      </c>
    </row>
    <row r="107" spans="1:19" ht="20.100000000000001" customHeight="1">
      <c r="A107" s="68" t="s">
        <v>214</v>
      </c>
      <c r="B107" s="69" t="s">
        <v>215</v>
      </c>
      <c r="C107" s="70">
        <f t="shared" si="5"/>
        <v>0</v>
      </c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71" t="str">
        <f t="shared" si="6"/>
        <v/>
      </c>
      <c r="Q107" s="72" t="str">
        <f t="shared" si="7"/>
        <v>T</v>
      </c>
      <c r="R107" s="72" t="str">
        <f t="shared" si="8"/>
        <v>T</v>
      </c>
      <c r="S107" s="72" t="str">
        <f t="shared" si="9"/>
        <v>T</v>
      </c>
    </row>
    <row r="108" spans="1:19" ht="20.100000000000001" customHeight="1">
      <c r="A108" s="68" t="s">
        <v>574</v>
      </c>
      <c r="B108" s="69" t="s">
        <v>216</v>
      </c>
      <c r="C108" s="70">
        <f t="shared" si="5"/>
        <v>0</v>
      </c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71" t="str">
        <f t="shared" si="6"/>
        <v/>
      </c>
      <c r="Q108" s="72" t="str">
        <f t="shared" si="7"/>
        <v>T</v>
      </c>
      <c r="R108" s="72" t="str">
        <f t="shared" si="8"/>
        <v>T</v>
      </c>
      <c r="S108" s="72" t="str">
        <f t="shared" si="9"/>
        <v>T</v>
      </c>
    </row>
    <row r="109" spans="1:19" ht="20.100000000000001" customHeight="1">
      <c r="A109" s="74" t="s">
        <v>575</v>
      </c>
      <c r="B109" s="69" t="s">
        <v>217</v>
      </c>
      <c r="C109" s="70">
        <f t="shared" si="5"/>
        <v>0</v>
      </c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71" t="str">
        <f t="shared" si="6"/>
        <v/>
      </c>
      <c r="Q109" s="72" t="str">
        <f t="shared" si="7"/>
        <v>T</v>
      </c>
      <c r="R109" s="72" t="str">
        <f t="shared" si="8"/>
        <v>T</v>
      </c>
      <c r="S109" s="72" t="str">
        <f t="shared" si="9"/>
        <v>T</v>
      </c>
    </row>
    <row r="110" spans="1:19" ht="20.100000000000001" customHeight="1">
      <c r="A110" s="68" t="s">
        <v>576</v>
      </c>
      <c r="B110" s="69" t="s">
        <v>218</v>
      </c>
      <c r="C110" s="70">
        <f t="shared" si="5"/>
        <v>0</v>
      </c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71" t="str">
        <f t="shared" si="6"/>
        <v/>
      </c>
      <c r="Q110" s="72" t="str">
        <f t="shared" si="7"/>
        <v>T</v>
      </c>
      <c r="R110" s="72" t="str">
        <f t="shared" si="8"/>
        <v>T</v>
      </c>
      <c r="S110" s="72" t="str">
        <f t="shared" si="9"/>
        <v>T</v>
      </c>
    </row>
    <row r="111" spans="1:19" ht="20.100000000000001" customHeight="1">
      <c r="A111" s="68" t="s">
        <v>219</v>
      </c>
      <c r="B111" s="69" t="s">
        <v>220</v>
      </c>
      <c r="C111" s="70">
        <f t="shared" si="5"/>
        <v>0</v>
      </c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71" t="str">
        <f t="shared" si="6"/>
        <v/>
      </c>
      <c r="Q111" s="72" t="str">
        <f t="shared" si="7"/>
        <v>T</v>
      </c>
      <c r="R111" s="72" t="str">
        <f t="shared" si="8"/>
        <v>T</v>
      </c>
      <c r="S111" s="72" t="str">
        <f t="shared" si="9"/>
        <v>T</v>
      </c>
    </row>
    <row r="112" spans="1:19" ht="20.100000000000001" customHeight="1">
      <c r="A112" s="68" t="s">
        <v>221</v>
      </c>
      <c r="B112" s="69" t="s">
        <v>222</v>
      </c>
      <c r="C112" s="70">
        <f t="shared" si="5"/>
        <v>0</v>
      </c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71" t="str">
        <f t="shared" si="6"/>
        <v/>
      </c>
      <c r="Q112" s="72" t="str">
        <f t="shared" si="7"/>
        <v>T</v>
      </c>
      <c r="R112" s="72" t="str">
        <f t="shared" si="8"/>
        <v>T</v>
      </c>
      <c r="S112" s="72" t="str">
        <f t="shared" si="9"/>
        <v>T</v>
      </c>
    </row>
    <row r="113" spans="1:19" ht="20.100000000000001" customHeight="1">
      <c r="A113" s="68" t="s">
        <v>223</v>
      </c>
      <c r="B113" s="69" t="s">
        <v>224</v>
      </c>
      <c r="C113" s="70">
        <f t="shared" si="5"/>
        <v>0</v>
      </c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71" t="str">
        <f t="shared" si="6"/>
        <v/>
      </c>
      <c r="Q113" s="72" t="str">
        <f t="shared" si="7"/>
        <v>T</v>
      </c>
      <c r="R113" s="72" t="str">
        <f t="shared" si="8"/>
        <v>T</v>
      </c>
      <c r="S113" s="72" t="str">
        <f t="shared" si="9"/>
        <v>T</v>
      </c>
    </row>
    <row r="114" spans="1:19" ht="20.100000000000001" customHeight="1">
      <c r="A114" s="68" t="s">
        <v>225</v>
      </c>
      <c r="B114" s="69" t="s">
        <v>226</v>
      </c>
      <c r="C114" s="70">
        <f t="shared" si="5"/>
        <v>0</v>
      </c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71" t="str">
        <f t="shared" si="6"/>
        <v/>
      </c>
      <c r="Q114" s="72" t="str">
        <f t="shared" si="7"/>
        <v>T</v>
      </c>
      <c r="R114" s="72" t="str">
        <f t="shared" si="8"/>
        <v>T</v>
      </c>
      <c r="S114" s="72" t="str">
        <f t="shared" si="9"/>
        <v>T</v>
      </c>
    </row>
    <row r="115" spans="1:19" ht="20.100000000000001" customHeight="1">
      <c r="A115" s="68" t="s">
        <v>227</v>
      </c>
      <c r="B115" s="69" t="s">
        <v>228</v>
      </c>
      <c r="C115" s="70">
        <f t="shared" si="5"/>
        <v>0</v>
      </c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71" t="str">
        <f t="shared" si="6"/>
        <v/>
      </c>
      <c r="Q115" s="72" t="str">
        <f t="shared" si="7"/>
        <v>T</v>
      </c>
      <c r="R115" s="72" t="str">
        <f t="shared" si="8"/>
        <v>T</v>
      </c>
      <c r="S115" s="72" t="str">
        <f t="shared" si="9"/>
        <v>T</v>
      </c>
    </row>
    <row r="116" spans="1:19" ht="20.100000000000001" customHeight="1">
      <c r="A116" s="73" t="s">
        <v>577</v>
      </c>
      <c r="B116" s="69" t="s">
        <v>229</v>
      </c>
      <c r="C116" s="70">
        <f t="shared" si="5"/>
        <v>0</v>
      </c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71" t="str">
        <f t="shared" si="6"/>
        <v/>
      </c>
      <c r="Q116" s="72" t="str">
        <f t="shared" si="7"/>
        <v>T</v>
      </c>
      <c r="R116" s="72" t="str">
        <f t="shared" si="8"/>
        <v>T</v>
      </c>
      <c r="S116" s="72" t="str">
        <f t="shared" si="9"/>
        <v>T</v>
      </c>
    </row>
    <row r="117" spans="1:19" ht="20.100000000000001" customHeight="1">
      <c r="A117" s="68" t="s">
        <v>230</v>
      </c>
      <c r="B117" s="69" t="s">
        <v>231</v>
      </c>
      <c r="C117" s="70">
        <f t="shared" si="5"/>
        <v>0</v>
      </c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71" t="str">
        <f t="shared" si="6"/>
        <v/>
      </c>
      <c r="Q117" s="72" t="str">
        <f t="shared" si="7"/>
        <v>T</v>
      </c>
      <c r="R117" s="72" t="str">
        <f t="shared" si="8"/>
        <v>T</v>
      </c>
      <c r="S117" s="72" t="str">
        <f t="shared" si="9"/>
        <v>T</v>
      </c>
    </row>
    <row r="118" spans="1:19" ht="20.100000000000001" customHeight="1">
      <c r="A118" s="68" t="s">
        <v>232</v>
      </c>
      <c r="B118" s="69" t="s">
        <v>233</v>
      </c>
      <c r="C118" s="70">
        <f t="shared" si="5"/>
        <v>0</v>
      </c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71" t="str">
        <f t="shared" si="6"/>
        <v/>
      </c>
      <c r="Q118" s="72" t="str">
        <f t="shared" si="7"/>
        <v>T</v>
      </c>
      <c r="R118" s="72" t="str">
        <f t="shared" si="8"/>
        <v>T</v>
      </c>
      <c r="S118" s="72" t="str">
        <f t="shared" si="9"/>
        <v>T</v>
      </c>
    </row>
    <row r="119" spans="1:19" ht="20.100000000000001" customHeight="1">
      <c r="A119" s="68" t="s">
        <v>578</v>
      </c>
      <c r="B119" s="69" t="s">
        <v>234</v>
      </c>
      <c r="C119" s="77">
        <f t="shared" si="5"/>
        <v>0</v>
      </c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71" t="str">
        <f t="shared" si="6"/>
        <v/>
      </c>
      <c r="Q119" s="72" t="str">
        <f t="shared" si="7"/>
        <v>T</v>
      </c>
      <c r="R119" s="72" t="str">
        <f t="shared" si="8"/>
        <v>T</v>
      </c>
      <c r="S119" s="72" t="str">
        <f t="shared" si="9"/>
        <v>T</v>
      </c>
    </row>
    <row r="120" spans="1:19" ht="20.100000000000001" customHeight="1">
      <c r="A120" s="68" t="s">
        <v>235</v>
      </c>
      <c r="B120" s="69" t="s">
        <v>236</v>
      </c>
      <c r="C120" s="70">
        <f t="shared" si="5"/>
        <v>0</v>
      </c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71" t="str">
        <f t="shared" si="6"/>
        <v/>
      </c>
      <c r="Q120" s="72" t="str">
        <f t="shared" si="7"/>
        <v>T</v>
      </c>
      <c r="R120" s="72" t="str">
        <f t="shared" si="8"/>
        <v>T</v>
      </c>
      <c r="S120" s="72" t="str">
        <f t="shared" si="9"/>
        <v>T</v>
      </c>
    </row>
    <row r="121" spans="1:19" ht="20.100000000000001" customHeight="1">
      <c r="A121" s="68" t="s">
        <v>237</v>
      </c>
      <c r="B121" s="69" t="s">
        <v>238</v>
      </c>
      <c r="C121" s="70">
        <f t="shared" si="5"/>
        <v>0</v>
      </c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71" t="str">
        <f t="shared" si="6"/>
        <v/>
      </c>
      <c r="Q121" s="72" t="str">
        <f t="shared" si="7"/>
        <v>T</v>
      </c>
      <c r="R121" s="72" t="str">
        <f t="shared" si="8"/>
        <v>T</v>
      </c>
      <c r="S121" s="72" t="str">
        <f t="shared" si="9"/>
        <v>T</v>
      </c>
    </row>
    <row r="122" spans="1:19" ht="20.100000000000001" customHeight="1">
      <c r="A122" s="68" t="s">
        <v>239</v>
      </c>
      <c r="B122" s="69" t="s">
        <v>240</v>
      </c>
      <c r="C122" s="70">
        <f t="shared" si="5"/>
        <v>0</v>
      </c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71" t="str">
        <f t="shared" si="6"/>
        <v/>
      </c>
      <c r="Q122" s="72" t="str">
        <f t="shared" si="7"/>
        <v>T</v>
      </c>
      <c r="R122" s="72" t="str">
        <f t="shared" si="8"/>
        <v>T</v>
      </c>
      <c r="S122" s="72" t="str">
        <f t="shared" si="9"/>
        <v>T</v>
      </c>
    </row>
    <row r="123" spans="1:19" ht="20.100000000000001" customHeight="1">
      <c r="A123" s="68" t="s">
        <v>241</v>
      </c>
      <c r="B123" s="69" t="s">
        <v>242</v>
      </c>
      <c r="C123" s="70">
        <f t="shared" si="5"/>
        <v>0</v>
      </c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71" t="str">
        <f t="shared" si="6"/>
        <v/>
      </c>
      <c r="Q123" s="72" t="str">
        <f t="shared" si="7"/>
        <v>T</v>
      </c>
      <c r="R123" s="72" t="str">
        <f t="shared" si="8"/>
        <v>T</v>
      </c>
      <c r="S123" s="72" t="str">
        <f t="shared" si="9"/>
        <v>T</v>
      </c>
    </row>
    <row r="124" spans="1:19" ht="20.100000000000001" customHeight="1">
      <c r="A124" s="68" t="s">
        <v>243</v>
      </c>
      <c r="B124" s="69" t="s">
        <v>244</v>
      </c>
      <c r="C124" s="70">
        <f t="shared" si="5"/>
        <v>0</v>
      </c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71" t="str">
        <f t="shared" si="6"/>
        <v/>
      </c>
      <c r="Q124" s="72" t="str">
        <f t="shared" si="7"/>
        <v>T</v>
      </c>
      <c r="R124" s="72" t="str">
        <f t="shared" si="8"/>
        <v>T</v>
      </c>
      <c r="S124" s="72" t="str">
        <f t="shared" si="9"/>
        <v>T</v>
      </c>
    </row>
    <row r="125" spans="1:19" ht="20.100000000000001" customHeight="1">
      <c r="A125" s="68" t="s">
        <v>245</v>
      </c>
      <c r="B125" s="69" t="s">
        <v>246</v>
      </c>
      <c r="C125" s="70">
        <f t="shared" si="5"/>
        <v>0</v>
      </c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71" t="str">
        <f t="shared" si="6"/>
        <v/>
      </c>
      <c r="Q125" s="72" t="str">
        <f t="shared" si="7"/>
        <v>T</v>
      </c>
      <c r="R125" s="72" t="str">
        <f t="shared" si="8"/>
        <v>T</v>
      </c>
      <c r="S125" s="72" t="str">
        <f t="shared" si="9"/>
        <v>T</v>
      </c>
    </row>
    <row r="126" spans="1:19" ht="20.100000000000001" customHeight="1">
      <c r="A126" s="68" t="s">
        <v>247</v>
      </c>
      <c r="B126" s="69" t="s">
        <v>248</v>
      </c>
      <c r="C126" s="70">
        <f t="shared" si="5"/>
        <v>0</v>
      </c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71" t="str">
        <f t="shared" si="6"/>
        <v/>
      </c>
      <c r="Q126" s="72" t="str">
        <f t="shared" si="7"/>
        <v>T</v>
      </c>
      <c r="R126" s="72" t="str">
        <f t="shared" si="8"/>
        <v>T</v>
      </c>
      <c r="S126" s="72" t="str">
        <f t="shared" si="9"/>
        <v>T</v>
      </c>
    </row>
    <row r="127" spans="1:19" ht="20.100000000000001" customHeight="1">
      <c r="A127" s="68" t="s">
        <v>579</v>
      </c>
      <c r="B127" s="69" t="s">
        <v>249</v>
      </c>
      <c r="C127" s="70">
        <f t="shared" si="5"/>
        <v>0</v>
      </c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71" t="str">
        <f t="shared" si="6"/>
        <v/>
      </c>
      <c r="Q127" s="72" t="str">
        <f t="shared" si="7"/>
        <v>T</v>
      </c>
      <c r="R127" s="72" t="str">
        <f t="shared" si="8"/>
        <v>T</v>
      </c>
      <c r="S127" s="72" t="str">
        <f t="shared" si="9"/>
        <v>T</v>
      </c>
    </row>
    <row r="128" spans="1:19" ht="20.100000000000001" customHeight="1">
      <c r="A128" s="68" t="s">
        <v>580</v>
      </c>
      <c r="B128" s="69" t="s">
        <v>250</v>
      </c>
      <c r="C128" s="70">
        <f t="shared" si="5"/>
        <v>0</v>
      </c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71" t="str">
        <f t="shared" si="6"/>
        <v/>
      </c>
      <c r="Q128" s="72" t="str">
        <f t="shared" si="7"/>
        <v>T</v>
      </c>
      <c r="R128" s="72" t="str">
        <f t="shared" si="8"/>
        <v>T</v>
      </c>
      <c r="S128" s="72" t="str">
        <f t="shared" si="9"/>
        <v>T</v>
      </c>
    </row>
    <row r="129" spans="1:19" ht="20.100000000000001" customHeight="1">
      <c r="A129" s="73" t="s">
        <v>581</v>
      </c>
      <c r="B129" s="69" t="s">
        <v>251</v>
      </c>
      <c r="C129" s="70">
        <f t="shared" si="5"/>
        <v>0</v>
      </c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71" t="str">
        <f t="shared" si="6"/>
        <v/>
      </c>
      <c r="Q129" s="72" t="str">
        <f t="shared" si="7"/>
        <v>T</v>
      </c>
      <c r="R129" s="72" t="str">
        <f t="shared" si="8"/>
        <v>T</v>
      </c>
      <c r="S129" s="72" t="str">
        <f t="shared" si="9"/>
        <v>T</v>
      </c>
    </row>
    <row r="130" spans="1:19" ht="20.100000000000001" customHeight="1">
      <c r="A130" s="73" t="s">
        <v>582</v>
      </c>
      <c r="B130" s="69" t="s">
        <v>252</v>
      </c>
      <c r="C130" s="70">
        <f t="shared" si="5"/>
        <v>0</v>
      </c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71" t="str">
        <f t="shared" si="6"/>
        <v/>
      </c>
      <c r="Q130" s="72" t="str">
        <f t="shared" si="7"/>
        <v>T</v>
      </c>
      <c r="R130" s="72" t="str">
        <f t="shared" si="8"/>
        <v>T</v>
      </c>
      <c r="S130" s="72" t="str">
        <f t="shared" si="9"/>
        <v>T</v>
      </c>
    </row>
    <row r="131" spans="1:19" ht="20.100000000000001" customHeight="1">
      <c r="A131" s="68" t="s">
        <v>253</v>
      </c>
      <c r="B131" s="69" t="s">
        <v>254</v>
      </c>
      <c r="C131" s="70">
        <f t="shared" si="5"/>
        <v>0</v>
      </c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71" t="str">
        <f t="shared" si="6"/>
        <v/>
      </c>
      <c r="Q131" s="72" t="str">
        <f t="shared" si="7"/>
        <v>T</v>
      </c>
      <c r="R131" s="72" t="str">
        <f t="shared" si="8"/>
        <v>T</v>
      </c>
      <c r="S131" s="72" t="str">
        <f t="shared" si="9"/>
        <v>T</v>
      </c>
    </row>
    <row r="132" spans="1:19" ht="20.100000000000001" customHeight="1">
      <c r="A132" s="73" t="s">
        <v>583</v>
      </c>
      <c r="B132" s="69" t="s">
        <v>255</v>
      </c>
      <c r="C132" s="70">
        <f t="shared" si="5"/>
        <v>0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71" t="str">
        <f t="shared" si="6"/>
        <v/>
      </c>
      <c r="Q132" s="72" t="str">
        <f t="shared" si="7"/>
        <v>T</v>
      </c>
      <c r="R132" s="72" t="str">
        <f t="shared" si="8"/>
        <v>T</v>
      </c>
      <c r="S132" s="72" t="str">
        <f t="shared" si="9"/>
        <v>T</v>
      </c>
    </row>
    <row r="133" spans="1:19" ht="20.100000000000001" customHeight="1">
      <c r="A133" s="73" t="s">
        <v>584</v>
      </c>
      <c r="B133" s="69" t="s">
        <v>256</v>
      </c>
      <c r="C133" s="70">
        <f t="shared" si="5"/>
        <v>0</v>
      </c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71" t="str">
        <f t="shared" si="6"/>
        <v/>
      </c>
      <c r="Q133" s="72" t="str">
        <f t="shared" si="7"/>
        <v>T</v>
      </c>
      <c r="R133" s="72" t="str">
        <f t="shared" si="8"/>
        <v>T</v>
      </c>
      <c r="S133" s="72" t="str">
        <f t="shared" si="9"/>
        <v>T</v>
      </c>
    </row>
    <row r="134" spans="1:19" ht="20.100000000000001" customHeight="1">
      <c r="A134" s="68" t="s">
        <v>257</v>
      </c>
      <c r="B134" s="69" t="s">
        <v>258</v>
      </c>
      <c r="C134" s="70">
        <f t="shared" si="5"/>
        <v>0</v>
      </c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71" t="str">
        <f t="shared" si="6"/>
        <v/>
      </c>
      <c r="Q134" s="72" t="str">
        <f t="shared" si="7"/>
        <v>T</v>
      </c>
      <c r="R134" s="72" t="str">
        <f t="shared" si="8"/>
        <v>T</v>
      </c>
      <c r="S134" s="72" t="str">
        <f t="shared" si="9"/>
        <v>T</v>
      </c>
    </row>
    <row r="135" spans="1:19" ht="20.100000000000001" customHeight="1">
      <c r="A135" s="68" t="s">
        <v>259</v>
      </c>
      <c r="B135" s="69" t="s">
        <v>260</v>
      </c>
      <c r="C135" s="70">
        <f t="shared" si="5"/>
        <v>0</v>
      </c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71" t="str">
        <f t="shared" si="6"/>
        <v/>
      </c>
      <c r="Q135" s="72" t="str">
        <f t="shared" si="7"/>
        <v>T</v>
      </c>
      <c r="R135" s="72" t="str">
        <f t="shared" si="8"/>
        <v>T</v>
      </c>
      <c r="S135" s="72" t="str">
        <f t="shared" si="9"/>
        <v>T</v>
      </c>
    </row>
    <row r="136" spans="1:19" ht="20.100000000000001" customHeight="1">
      <c r="A136" s="68" t="s">
        <v>585</v>
      </c>
      <c r="B136" s="69" t="s">
        <v>261</v>
      </c>
      <c r="C136" s="70">
        <f t="shared" si="5"/>
        <v>0</v>
      </c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71" t="str">
        <f t="shared" si="6"/>
        <v/>
      </c>
      <c r="Q136" s="72" t="str">
        <f t="shared" si="7"/>
        <v>T</v>
      </c>
      <c r="R136" s="72" t="str">
        <f t="shared" si="8"/>
        <v>T</v>
      </c>
      <c r="S136" s="72" t="str">
        <f t="shared" si="9"/>
        <v>T</v>
      </c>
    </row>
    <row r="137" spans="1:19" ht="20.100000000000001" customHeight="1">
      <c r="A137" s="68" t="s">
        <v>262</v>
      </c>
      <c r="B137" s="69" t="s">
        <v>263</v>
      </c>
      <c r="C137" s="70">
        <f t="shared" si="5"/>
        <v>0</v>
      </c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71" t="str">
        <f t="shared" si="6"/>
        <v/>
      </c>
      <c r="Q137" s="72" t="str">
        <f t="shared" si="7"/>
        <v>T</v>
      </c>
      <c r="R137" s="72" t="str">
        <f t="shared" si="8"/>
        <v>T</v>
      </c>
      <c r="S137" s="72" t="str">
        <f t="shared" si="9"/>
        <v>T</v>
      </c>
    </row>
    <row r="138" spans="1:19" ht="20.100000000000001" customHeight="1">
      <c r="A138" s="73" t="s">
        <v>586</v>
      </c>
      <c r="B138" s="69" t="s">
        <v>264</v>
      </c>
      <c r="C138" s="70">
        <f t="shared" si="5"/>
        <v>0</v>
      </c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71" t="str">
        <f t="shared" si="6"/>
        <v/>
      </c>
      <c r="Q138" s="72" t="str">
        <f t="shared" si="7"/>
        <v>T</v>
      </c>
      <c r="R138" s="72" t="str">
        <f t="shared" si="8"/>
        <v>T</v>
      </c>
      <c r="S138" s="72" t="str">
        <f t="shared" si="9"/>
        <v>T</v>
      </c>
    </row>
    <row r="139" spans="1:19" ht="20.100000000000001" customHeight="1">
      <c r="A139" s="68" t="s">
        <v>587</v>
      </c>
      <c r="B139" s="69" t="s">
        <v>265</v>
      </c>
      <c r="C139" s="70">
        <f t="shared" si="5"/>
        <v>0</v>
      </c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71" t="str">
        <f t="shared" si="6"/>
        <v/>
      </c>
      <c r="Q139" s="72" t="str">
        <f t="shared" si="7"/>
        <v>T</v>
      </c>
      <c r="R139" s="72" t="str">
        <f t="shared" si="8"/>
        <v>T</v>
      </c>
      <c r="S139" s="72" t="str">
        <f t="shared" si="9"/>
        <v>T</v>
      </c>
    </row>
    <row r="140" spans="1:19" ht="20.100000000000001" customHeight="1">
      <c r="A140" s="68" t="s">
        <v>266</v>
      </c>
      <c r="B140" s="69" t="s">
        <v>267</v>
      </c>
      <c r="C140" s="70">
        <f t="shared" si="5"/>
        <v>0</v>
      </c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71" t="str">
        <f t="shared" si="6"/>
        <v/>
      </c>
      <c r="Q140" s="72" t="str">
        <f t="shared" si="7"/>
        <v>T</v>
      </c>
      <c r="R140" s="72" t="str">
        <f t="shared" si="8"/>
        <v>T</v>
      </c>
      <c r="S140" s="72" t="str">
        <f t="shared" si="9"/>
        <v>T</v>
      </c>
    </row>
    <row r="141" spans="1:19" ht="20.100000000000001" customHeight="1">
      <c r="A141" s="68" t="s">
        <v>268</v>
      </c>
      <c r="B141" s="69" t="s">
        <v>269</v>
      </c>
      <c r="C141" s="70">
        <f t="shared" ref="C141:C204" si="10">D141+E141+F141+G141</f>
        <v>0</v>
      </c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71" t="str">
        <f t="shared" ref="P141:P204" si="11">IF(AND(Q141="T",R141="T",S141="T"),"","ERROR")</f>
        <v/>
      </c>
      <c r="Q141" s="72" t="str">
        <f t="shared" ref="Q141:Q204" si="12">IF(C141=D141+E141+F141+G141,"T","F")</f>
        <v>T</v>
      </c>
      <c r="R141" s="72" t="str">
        <f t="shared" ref="R141:R204" si="13">IF(C141=H141+I141+J141+K141,"T","F")</f>
        <v>T</v>
      </c>
      <c r="S141" s="72" t="str">
        <f t="shared" ref="S141:S204" si="14">IF(J141=L141+M141+N141+O141,"T","F")</f>
        <v>T</v>
      </c>
    </row>
    <row r="142" spans="1:19" ht="20.100000000000001" customHeight="1">
      <c r="A142" s="68" t="s">
        <v>270</v>
      </c>
      <c r="B142" s="69" t="s">
        <v>271</v>
      </c>
      <c r="C142" s="77">
        <f t="shared" si="10"/>
        <v>0</v>
      </c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71" t="str">
        <f t="shared" si="11"/>
        <v/>
      </c>
      <c r="Q142" s="72" t="str">
        <f t="shared" si="12"/>
        <v>T</v>
      </c>
      <c r="R142" s="72" t="str">
        <f t="shared" si="13"/>
        <v>T</v>
      </c>
      <c r="S142" s="72" t="str">
        <f t="shared" si="14"/>
        <v>T</v>
      </c>
    </row>
    <row r="143" spans="1:19" ht="20.100000000000001" customHeight="1">
      <c r="A143" s="68" t="s">
        <v>272</v>
      </c>
      <c r="B143" s="69" t="s">
        <v>273</v>
      </c>
      <c r="C143" s="70">
        <f t="shared" si="10"/>
        <v>0</v>
      </c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71" t="str">
        <f t="shared" si="11"/>
        <v/>
      </c>
      <c r="Q143" s="72" t="str">
        <f t="shared" si="12"/>
        <v>T</v>
      </c>
      <c r="R143" s="72" t="str">
        <f t="shared" si="13"/>
        <v>T</v>
      </c>
      <c r="S143" s="72" t="str">
        <f t="shared" si="14"/>
        <v>T</v>
      </c>
    </row>
    <row r="144" spans="1:19" ht="20.100000000000001" customHeight="1">
      <c r="A144" s="68" t="s">
        <v>588</v>
      </c>
      <c r="B144" s="69" t="s">
        <v>274</v>
      </c>
      <c r="C144" s="70">
        <f t="shared" si="10"/>
        <v>0</v>
      </c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71" t="str">
        <f t="shared" si="11"/>
        <v/>
      </c>
      <c r="Q144" s="72" t="str">
        <f t="shared" si="12"/>
        <v>T</v>
      </c>
      <c r="R144" s="72" t="str">
        <f t="shared" si="13"/>
        <v>T</v>
      </c>
      <c r="S144" s="72" t="str">
        <f t="shared" si="14"/>
        <v>T</v>
      </c>
    </row>
    <row r="145" spans="1:19" ht="20.100000000000001" customHeight="1">
      <c r="A145" s="68" t="s">
        <v>275</v>
      </c>
      <c r="B145" s="69" t="s">
        <v>276</v>
      </c>
      <c r="C145" s="70">
        <f t="shared" si="10"/>
        <v>0</v>
      </c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71" t="str">
        <f t="shared" si="11"/>
        <v/>
      </c>
      <c r="Q145" s="72" t="str">
        <f t="shared" si="12"/>
        <v>T</v>
      </c>
      <c r="R145" s="72" t="str">
        <f t="shared" si="13"/>
        <v>T</v>
      </c>
      <c r="S145" s="72" t="str">
        <f t="shared" si="14"/>
        <v>T</v>
      </c>
    </row>
    <row r="146" spans="1:19" ht="20.100000000000001" customHeight="1">
      <c r="A146" s="68" t="s">
        <v>277</v>
      </c>
      <c r="B146" s="69" t="s">
        <v>278</v>
      </c>
      <c r="C146" s="70">
        <f t="shared" si="10"/>
        <v>0</v>
      </c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71" t="str">
        <f t="shared" si="11"/>
        <v/>
      </c>
      <c r="Q146" s="72" t="str">
        <f t="shared" si="12"/>
        <v>T</v>
      </c>
      <c r="R146" s="72" t="str">
        <f t="shared" si="13"/>
        <v>T</v>
      </c>
      <c r="S146" s="72" t="str">
        <f t="shared" si="14"/>
        <v>T</v>
      </c>
    </row>
    <row r="147" spans="1:19" ht="20.100000000000001" customHeight="1">
      <c r="A147" s="68" t="s">
        <v>589</v>
      </c>
      <c r="B147" s="69" t="s">
        <v>279</v>
      </c>
      <c r="C147" s="70">
        <f t="shared" si="10"/>
        <v>0</v>
      </c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71" t="str">
        <f t="shared" si="11"/>
        <v/>
      </c>
      <c r="Q147" s="72" t="str">
        <f t="shared" si="12"/>
        <v>T</v>
      </c>
      <c r="R147" s="72" t="str">
        <f t="shared" si="13"/>
        <v>T</v>
      </c>
      <c r="S147" s="72" t="str">
        <f t="shared" si="14"/>
        <v>T</v>
      </c>
    </row>
    <row r="148" spans="1:19" ht="20.100000000000001" customHeight="1">
      <c r="A148" s="68" t="s">
        <v>280</v>
      </c>
      <c r="B148" s="69" t="s">
        <v>281</v>
      </c>
      <c r="C148" s="70">
        <f t="shared" si="10"/>
        <v>0</v>
      </c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71" t="str">
        <f t="shared" si="11"/>
        <v/>
      </c>
      <c r="Q148" s="72" t="str">
        <f t="shared" si="12"/>
        <v>T</v>
      </c>
      <c r="R148" s="72" t="str">
        <f t="shared" si="13"/>
        <v>T</v>
      </c>
      <c r="S148" s="72" t="str">
        <f t="shared" si="14"/>
        <v>T</v>
      </c>
    </row>
    <row r="149" spans="1:19" ht="20.100000000000001" customHeight="1">
      <c r="A149" s="68" t="s">
        <v>282</v>
      </c>
      <c r="B149" s="69" t="s">
        <v>283</v>
      </c>
      <c r="C149" s="70">
        <f t="shared" si="10"/>
        <v>0</v>
      </c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71" t="str">
        <f t="shared" si="11"/>
        <v/>
      </c>
      <c r="Q149" s="72" t="str">
        <f t="shared" si="12"/>
        <v>T</v>
      </c>
      <c r="R149" s="72" t="str">
        <f t="shared" si="13"/>
        <v>T</v>
      </c>
      <c r="S149" s="72" t="str">
        <f t="shared" si="14"/>
        <v>T</v>
      </c>
    </row>
    <row r="150" spans="1:19" ht="20.100000000000001" customHeight="1">
      <c r="A150" s="68" t="s">
        <v>284</v>
      </c>
      <c r="B150" s="69" t="s">
        <v>285</v>
      </c>
      <c r="C150" s="70">
        <f t="shared" si="10"/>
        <v>0</v>
      </c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71" t="str">
        <f t="shared" si="11"/>
        <v/>
      </c>
      <c r="Q150" s="72" t="str">
        <f t="shared" si="12"/>
        <v>T</v>
      </c>
      <c r="R150" s="72" t="str">
        <f t="shared" si="13"/>
        <v>T</v>
      </c>
      <c r="S150" s="72" t="str">
        <f t="shared" si="14"/>
        <v>T</v>
      </c>
    </row>
    <row r="151" spans="1:19" ht="20.100000000000001" customHeight="1">
      <c r="A151" s="68" t="s">
        <v>286</v>
      </c>
      <c r="B151" s="69" t="s">
        <v>287</v>
      </c>
      <c r="C151" s="70">
        <f t="shared" si="10"/>
        <v>0</v>
      </c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71" t="str">
        <f t="shared" si="11"/>
        <v/>
      </c>
      <c r="Q151" s="72" t="str">
        <f t="shared" si="12"/>
        <v>T</v>
      </c>
      <c r="R151" s="72" t="str">
        <f t="shared" si="13"/>
        <v>T</v>
      </c>
      <c r="S151" s="72" t="str">
        <f t="shared" si="14"/>
        <v>T</v>
      </c>
    </row>
    <row r="152" spans="1:19" ht="20.100000000000001" customHeight="1">
      <c r="A152" s="68" t="s">
        <v>288</v>
      </c>
      <c r="B152" s="69" t="s">
        <v>289</v>
      </c>
      <c r="C152" s="70">
        <f t="shared" si="10"/>
        <v>0</v>
      </c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71" t="str">
        <f t="shared" si="11"/>
        <v/>
      </c>
      <c r="Q152" s="72" t="str">
        <f t="shared" si="12"/>
        <v>T</v>
      </c>
      <c r="R152" s="72" t="str">
        <f t="shared" si="13"/>
        <v>T</v>
      </c>
      <c r="S152" s="72" t="str">
        <f t="shared" si="14"/>
        <v>T</v>
      </c>
    </row>
    <row r="153" spans="1:19" ht="20.100000000000001" customHeight="1">
      <c r="A153" s="68" t="s">
        <v>290</v>
      </c>
      <c r="B153" s="69" t="s">
        <v>291</v>
      </c>
      <c r="C153" s="70">
        <f t="shared" si="10"/>
        <v>0</v>
      </c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71" t="str">
        <f t="shared" si="11"/>
        <v/>
      </c>
      <c r="Q153" s="72" t="str">
        <f t="shared" si="12"/>
        <v>T</v>
      </c>
      <c r="R153" s="72" t="str">
        <f t="shared" si="13"/>
        <v>T</v>
      </c>
      <c r="S153" s="72" t="str">
        <f t="shared" si="14"/>
        <v>T</v>
      </c>
    </row>
    <row r="154" spans="1:19" ht="20.100000000000001" customHeight="1">
      <c r="A154" s="68" t="s">
        <v>292</v>
      </c>
      <c r="B154" s="69" t="s">
        <v>293</v>
      </c>
      <c r="C154" s="70">
        <f t="shared" si="10"/>
        <v>0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71" t="str">
        <f t="shared" si="11"/>
        <v/>
      </c>
      <c r="Q154" s="72" t="str">
        <f t="shared" si="12"/>
        <v>T</v>
      </c>
      <c r="R154" s="72" t="str">
        <f t="shared" si="13"/>
        <v>T</v>
      </c>
      <c r="S154" s="72" t="str">
        <f t="shared" si="14"/>
        <v>T</v>
      </c>
    </row>
    <row r="155" spans="1:19" ht="20.100000000000001" customHeight="1">
      <c r="A155" s="68" t="s">
        <v>590</v>
      </c>
      <c r="B155" s="69" t="s">
        <v>294</v>
      </c>
      <c r="C155" s="70">
        <f t="shared" si="10"/>
        <v>0</v>
      </c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71" t="str">
        <f t="shared" si="11"/>
        <v/>
      </c>
      <c r="Q155" s="72" t="str">
        <f t="shared" si="12"/>
        <v>T</v>
      </c>
      <c r="R155" s="72" t="str">
        <f t="shared" si="13"/>
        <v>T</v>
      </c>
      <c r="S155" s="72" t="str">
        <f t="shared" si="14"/>
        <v>T</v>
      </c>
    </row>
    <row r="156" spans="1:19" ht="20.100000000000001" customHeight="1">
      <c r="A156" s="68" t="s">
        <v>591</v>
      </c>
      <c r="B156" s="69" t="s">
        <v>295</v>
      </c>
      <c r="C156" s="70">
        <f t="shared" si="10"/>
        <v>0</v>
      </c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71" t="str">
        <f t="shared" si="11"/>
        <v/>
      </c>
      <c r="Q156" s="72" t="str">
        <f t="shared" si="12"/>
        <v>T</v>
      </c>
      <c r="R156" s="72" t="str">
        <f t="shared" si="13"/>
        <v>T</v>
      </c>
      <c r="S156" s="72" t="str">
        <f t="shared" si="14"/>
        <v>T</v>
      </c>
    </row>
    <row r="157" spans="1:19" ht="20.100000000000001" customHeight="1">
      <c r="A157" s="68" t="s">
        <v>592</v>
      </c>
      <c r="B157" s="69" t="s">
        <v>296</v>
      </c>
      <c r="C157" s="70">
        <f t="shared" si="10"/>
        <v>0</v>
      </c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71" t="str">
        <f t="shared" si="11"/>
        <v/>
      </c>
      <c r="Q157" s="72" t="str">
        <f t="shared" si="12"/>
        <v>T</v>
      </c>
      <c r="R157" s="72" t="str">
        <f t="shared" si="13"/>
        <v>T</v>
      </c>
      <c r="S157" s="72" t="str">
        <f t="shared" si="14"/>
        <v>T</v>
      </c>
    </row>
    <row r="158" spans="1:19" ht="20.100000000000001" customHeight="1">
      <c r="A158" s="68" t="s">
        <v>297</v>
      </c>
      <c r="B158" s="69" t="s">
        <v>298</v>
      </c>
      <c r="C158" s="70">
        <f t="shared" si="10"/>
        <v>0</v>
      </c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71" t="str">
        <f t="shared" si="11"/>
        <v/>
      </c>
      <c r="Q158" s="72" t="str">
        <f t="shared" si="12"/>
        <v>T</v>
      </c>
      <c r="R158" s="72" t="str">
        <f t="shared" si="13"/>
        <v>T</v>
      </c>
      <c r="S158" s="72" t="str">
        <f t="shared" si="14"/>
        <v>T</v>
      </c>
    </row>
    <row r="159" spans="1:19" ht="20.100000000000001" customHeight="1">
      <c r="A159" s="68" t="s">
        <v>593</v>
      </c>
      <c r="B159" s="69" t="s">
        <v>299</v>
      </c>
      <c r="C159" s="70">
        <f t="shared" si="10"/>
        <v>0</v>
      </c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71" t="str">
        <f t="shared" si="11"/>
        <v/>
      </c>
      <c r="Q159" s="72" t="str">
        <f t="shared" si="12"/>
        <v>T</v>
      </c>
      <c r="R159" s="72" t="str">
        <f t="shared" si="13"/>
        <v>T</v>
      </c>
      <c r="S159" s="72" t="str">
        <f t="shared" si="14"/>
        <v>T</v>
      </c>
    </row>
    <row r="160" spans="1:19" ht="20.100000000000001" customHeight="1">
      <c r="A160" s="68" t="s">
        <v>594</v>
      </c>
      <c r="B160" s="69" t="s">
        <v>300</v>
      </c>
      <c r="C160" s="70">
        <f t="shared" si="10"/>
        <v>0</v>
      </c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71" t="str">
        <f t="shared" si="11"/>
        <v/>
      </c>
      <c r="Q160" s="72" t="str">
        <f t="shared" si="12"/>
        <v>T</v>
      </c>
      <c r="R160" s="72" t="str">
        <f t="shared" si="13"/>
        <v>T</v>
      </c>
      <c r="S160" s="72" t="str">
        <f t="shared" si="14"/>
        <v>T</v>
      </c>
    </row>
    <row r="161" spans="1:19" ht="20.100000000000001" customHeight="1">
      <c r="A161" s="68" t="s">
        <v>595</v>
      </c>
      <c r="B161" s="69" t="s">
        <v>301</v>
      </c>
      <c r="C161" s="70">
        <f t="shared" si="10"/>
        <v>0</v>
      </c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71" t="str">
        <f t="shared" si="11"/>
        <v/>
      </c>
      <c r="Q161" s="72" t="str">
        <f t="shared" si="12"/>
        <v>T</v>
      </c>
      <c r="R161" s="72" t="str">
        <f t="shared" si="13"/>
        <v>T</v>
      </c>
      <c r="S161" s="72" t="str">
        <f t="shared" si="14"/>
        <v>T</v>
      </c>
    </row>
    <row r="162" spans="1:19" ht="20.100000000000001" customHeight="1">
      <c r="A162" s="68" t="s">
        <v>302</v>
      </c>
      <c r="B162" s="69" t="s">
        <v>303</v>
      </c>
      <c r="C162" s="70">
        <f t="shared" si="10"/>
        <v>0</v>
      </c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71" t="str">
        <f t="shared" si="11"/>
        <v/>
      </c>
      <c r="Q162" s="72" t="str">
        <f t="shared" si="12"/>
        <v>T</v>
      </c>
      <c r="R162" s="72" t="str">
        <f t="shared" si="13"/>
        <v>T</v>
      </c>
      <c r="S162" s="72" t="str">
        <f t="shared" si="14"/>
        <v>T</v>
      </c>
    </row>
    <row r="163" spans="1:19" ht="20.100000000000001" customHeight="1">
      <c r="A163" s="68" t="s">
        <v>304</v>
      </c>
      <c r="B163" s="69" t="s">
        <v>305</v>
      </c>
      <c r="C163" s="70">
        <f t="shared" si="10"/>
        <v>0</v>
      </c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71" t="str">
        <f t="shared" si="11"/>
        <v/>
      </c>
      <c r="Q163" s="72" t="str">
        <f t="shared" si="12"/>
        <v>T</v>
      </c>
      <c r="R163" s="72" t="str">
        <f t="shared" si="13"/>
        <v>T</v>
      </c>
      <c r="S163" s="72" t="str">
        <f t="shared" si="14"/>
        <v>T</v>
      </c>
    </row>
    <row r="164" spans="1:19" ht="20.100000000000001" customHeight="1">
      <c r="A164" s="68" t="s">
        <v>306</v>
      </c>
      <c r="B164" s="69" t="s">
        <v>307</v>
      </c>
      <c r="C164" s="70">
        <f t="shared" si="10"/>
        <v>0</v>
      </c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71" t="str">
        <f t="shared" si="11"/>
        <v/>
      </c>
      <c r="Q164" s="72" t="str">
        <f t="shared" si="12"/>
        <v>T</v>
      </c>
      <c r="R164" s="72" t="str">
        <f t="shared" si="13"/>
        <v>T</v>
      </c>
      <c r="S164" s="72" t="str">
        <f t="shared" si="14"/>
        <v>T</v>
      </c>
    </row>
    <row r="165" spans="1:19" ht="20.100000000000001" customHeight="1">
      <c r="A165" s="68" t="s">
        <v>308</v>
      </c>
      <c r="B165" s="69" t="s">
        <v>309</v>
      </c>
      <c r="C165" s="77">
        <f t="shared" si="10"/>
        <v>0</v>
      </c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71" t="str">
        <f t="shared" si="11"/>
        <v/>
      </c>
      <c r="Q165" s="72" t="str">
        <f t="shared" si="12"/>
        <v>T</v>
      </c>
      <c r="R165" s="72" t="str">
        <f t="shared" si="13"/>
        <v>T</v>
      </c>
      <c r="S165" s="72" t="str">
        <f t="shared" si="14"/>
        <v>T</v>
      </c>
    </row>
    <row r="166" spans="1:19" ht="20.100000000000001" customHeight="1">
      <c r="A166" s="68" t="s">
        <v>310</v>
      </c>
      <c r="B166" s="69" t="s">
        <v>311</v>
      </c>
      <c r="C166" s="70">
        <f t="shared" si="10"/>
        <v>0</v>
      </c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71" t="str">
        <f t="shared" si="11"/>
        <v/>
      </c>
      <c r="Q166" s="72" t="str">
        <f t="shared" si="12"/>
        <v>T</v>
      </c>
      <c r="R166" s="72" t="str">
        <f t="shared" si="13"/>
        <v>T</v>
      </c>
      <c r="S166" s="72" t="str">
        <f t="shared" si="14"/>
        <v>T</v>
      </c>
    </row>
    <row r="167" spans="1:19" ht="20.100000000000001" customHeight="1">
      <c r="A167" s="68" t="s">
        <v>312</v>
      </c>
      <c r="B167" s="69" t="s">
        <v>313</v>
      </c>
      <c r="C167" s="70">
        <f t="shared" si="10"/>
        <v>0</v>
      </c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71" t="str">
        <f t="shared" si="11"/>
        <v/>
      </c>
      <c r="Q167" s="72" t="str">
        <f t="shared" si="12"/>
        <v>T</v>
      </c>
      <c r="R167" s="72" t="str">
        <f t="shared" si="13"/>
        <v>T</v>
      </c>
      <c r="S167" s="72" t="str">
        <f t="shared" si="14"/>
        <v>T</v>
      </c>
    </row>
    <row r="168" spans="1:19" ht="20.100000000000001" customHeight="1">
      <c r="A168" s="68" t="s">
        <v>314</v>
      </c>
      <c r="B168" s="69" t="s">
        <v>315</v>
      </c>
      <c r="C168" s="70">
        <f t="shared" si="10"/>
        <v>0</v>
      </c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71" t="str">
        <f t="shared" si="11"/>
        <v/>
      </c>
      <c r="Q168" s="72" t="str">
        <f t="shared" si="12"/>
        <v>T</v>
      </c>
      <c r="R168" s="72" t="str">
        <f t="shared" si="13"/>
        <v>T</v>
      </c>
      <c r="S168" s="72" t="str">
        <f t="shared" si="14"/>
        <v>T</v>
      </c>
    </row>
    <row r="169" spans="1:19" ht="20.100000000000001" customHeight="1">
      <c r="A169" s="68" t="s">
        <v>316</v>
      </c>
      <c r="B169" s="69" t="s">
        <v>317</v>
      </c>
      <c r="C169" s="70">
        <f t="shared" si="10"/>
        <v>0</v>
      </c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71" t="str">
        <f t="shared" si="11"/>
        <v/>
      </c>
      <c r="Q169" s="72" t="str">
        <f t="shared" si="12"/>
        <v>T</v>
      </c>
      <c r="R169" s="72" t="str">
        <f t="shared" si="13"/>
        <v>T</v>
      </c>
      <c r="S169" s="72" t="str">
        <f t="shared" si="14"/>
        <v>T</v>
      </c>
    </row>
    <row r="170" spans="1:19" ht="20.100000000000001" customHeight="1">
      <c r="A170" s="68" t="s">
        <v>318</v>
      </c>
      <c r="B170" s="69" t="s">
        <v>319</v>
      </c>
      <c r="C170" s="70">
        <f t="shared" si="10"/>
        <v>0</v>
      </c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71" t="str">
        <f t="shared" si="11"/>
        <v/>
      </c>
      <c r="Q170" s="72" t="str">
        <f t="shared" si="12"/>
        <v>T</v>
      </c>
      <c r="R170" s="72" t="str">
        <f t="shared" si="13"/>
        <v>T</v>
      </c>
      <c r="S170" s="72" t="str">
        <f t="shared" si="14"/>
        <v>T</v>
      </c>
    </row>
    <row r="171" spans="1:19" ht="20.100000000000001" customHeight="1">
      <c r="A171" s="68" t="s">
        <v>320</v>
      </c>
      <c r="B171" s="69" t="s">
        <v>321</v>
      </c>
      <c r="C171" s="70">
        <f t="shared" si="10"/>
        <v>0</v>
      </c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71" t="str">
        <f t="shared" si="11"/>
        <v/>
      </c>
      <c r="Q171" s="72" t="str">
        <f t="shared" si="12"/>
        <v>T</v>
      </c>
      <c r="R171" s="72" t="str">
        <f t="shared" si="13"/>
        <v>T</v>
      </c>
      <c r="S171" s="72" t="str">
        <f t="shared" si="14"/>
        <v>T</v>
      </c>
    </row>
    <row r="172" spans="1:19" ht="20.100000000000001" customHeight="1">
      <c r="A172" s="68" t="s">
        <v>322</v>
      </c>
      <c r="B172" s="69" t="s">
        <v>323</v>
      </c>
      <c r="C172" s="70">
        <f t="shared" si="10"/>
        <v>0</v>
      </c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71" t="str">
        <f t="shared" si="11"/>
        <v/>
      </c>
      <c r="Q172" s="72" t="str">
        <f t="shared" si="12"/>
        <v>T</v>
      </c>
      <c r="R172" s="72" t="str">
        <f t="shared" si="13"/>
        <v>T</v>
      </c>
      <c r="S172" s="72" t="str">
        <f t="shared" si="14"/>
        <v>T</v>
      </c>
    </row>
    <row r="173" spans="1:19" ht="20.100000000000001" customHeight="1">
      <c r="A173" s="68" t="s">
        <v>324</v>
      </c>
      <c r="B173" s="69" t="s">
        <v>325</v>
      </c>
      <c r="C173" s="70">
        <f t="shared" si="10"/>
        <v>0</v>
      </c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71" t="str">
        <f t="shared" si="11"/>
        <v/>
      </c>
      <c r="Q173" s="72" t="str">
        <f t="shared" si="12"/>
        <v>T</v>
      </c>
      <c r="R173" s="72" t="str">
        <f t="shared" si="13"/>
        <v>T</v>
      </c>
      <c r="S173" s="72" t="str">
        <f t="shared" si="14"/>
        <v>T</v>
      </c>
    </row>
    <row r="174" spans="1:19" ht="20.100000000000001" customHeight="1">
      <c r="A174" s="68" t="s">
        <v>326</v>
      </c>
      <c r="B174" s="69" t="s">
        <v>327</v>
      </c>
      <c r="C174" s="70">
        <f t="shared" si="10"/>
        <v>0</v>
      </c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71" t="str">
        <f t="shared" si="11"/>
        <v/>
      </c>
      <c r="Q174" s="72" t="str">
        <f t="shared" si="12"/>
        <v>T</v>
      </c>
      <c r="R174" s="72" t="str">
        <f t="shared" si="13"/>
        <v>T</v>
      </c>
      <c r="S174" s="72" t="str">
        <f t="shared" si="14"/>
        <v>T</v>
      </c>
    </row>
    <row r="175" spans="1:19" ht="20.100000000000001" customHeight="1">
      <c r="A175" s="74" t="s">
        <v>596</v>
      </c>
      <c r="B175" s="69" t="s">
        <v>328</v>
      </c>
      <c r="C175" s="70">
        <f t="shared" si="10"/>
        <v>0</v>
      </c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71" t="str">
        <f t="shared" si="11"/>
        <v/>
      </c>
      <c r="Q175" s="72" t="str">
        <f t="shared" si="12"/>
        <v>T</v>
      </c>
      <c r="R175" s="72" t="str">
        <f t="shared" si="13"/>
        <v>T</v>
      </c>
      <c r="S175" s="72" t="str">
        <f t="shared" si="14"/>
        <v>T</v>
      </c>
    </row>
    <row r="176" spans="1:19" ht="20.100000000000001" customHeight="1">
      <c r="A176" s="68" t="s">
        <v>597</v>
      </c>
      <c r="B176" s="69" t="s">
        <v>329</v>
      </c>
      <c r="C176" s="70">
        <f t="shared" si="10"/>
        <v>0</v>
      </c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71" t="str">
        <f t="shared" si="11"/>
        <v/>
      </c>
      <c r="Q176" s="72" t="str">
        <f t="shared" si="12"/>
        <v>T</v>
      </c>
      <c r="R176" s="72" t="str">
        <f t="shared" si="13"/>
        <v>T</v>
      </c>
      <c r="S176" s="72" t="str">
        <f t="shared" si="14"/>
        <v>T</v>
      </c>
    </row>
    <row r="177" spans="1:19" ht="20.100000000000001" customHeight="1">
      <c r="A177" s="68" t="s">
        <v>330</v>
      </c>
      <c r="B177" s="69" t="s">
        <v>331</v>
      </c>
      <c r="C177" s="70">
        <f t="shared" si="10"/>
        <v>0</v>
      </c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71" t="str">
        <f t="shared" si="11"/>
        <v/>
      </c>
      <c r="Q177" s="72" t="str">
        <f t="shared" si="12"/>
        <v>T</v>
      </c>
      <c r="R177" s="72" t="str">
        <f t="shared" si="13"/>
        <v>T</v>
      </c>
      <c r="S177" s="72" t="str">
        <f t="shared" si="14"/>
        <v>T</v>
      </c>
    </row>
    <row r="178" spans="1:19" ht="20.100000000000001" customHeight="1">
      <c r="A178" s="68" t="s">
        <v>332</v>
      </c>
      <c r="B178" s="69" t="s">
        <v>333</v>
      </c>
      <c r="C178" s="70">
        <f t="shared" si="10"/>
        <v>0</v>
      </c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71" t="str">
        <f t="shared" si="11"/>
        <v/>
      </c>
      <c r="Q178" s="72" t="str">
        <f t="shared" si="12"/>
        <v>T</v>
      </c>
      <c r="R178" s="72" t="str">
        <f t="shared" si="13"/>
        <v>T</v>
      </c>
      <c r="S178" s="72" t="str">
        <f t="shared" si="14"/>
        <v>T</v>
      </c>
    </row>
    <row r="179" spans="1:19" ht="20.100000000000001" customHeight="1">
      <c r="A179" s="68" t="s">
        <v>334</v>
      </c>
      <c r="B179" s="69" t="s">
        <v>335</v>
      </c>
      <c r="C179" s="70">
        <f t="shared" si="10"/>
        <v>0</v>
      </c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71" t="str">
        <f t="shared" si="11"/>
        <v/>
      </c>
      <c r="Q179" s="72" t="str">
        <f t="shared" si="12"/>
        <v>T</v>
      </c>
      <c r="R179" s="72" t="str">
        <f t="shared" si="13"/>
        <v>T</v>
      </c>
      <c r="S179" s="72" t="str">
        <f t="shared" si="14"/>
        <v>T</v>
      </c>
    </row>
    <row r="180" spans="1:19" ht="20.100000000000001" customHeight="1">
      <c r="A180" s="68" t="s">
        <v>336</v>
      </c>
      <c r="B180" s="69" t="s">
        <v>337</v>
      </c>
      <c r="C180" s="70">
        <f t="shared" si="10"/>
        <v>0</v>
      </c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71" t="str">
        <f t="shared" si="11"/>
        <v/>
      </c>
      <c r="Q180" s="72" t="str">
        <f t="shared" si="12"/>
        <v>T</v>
      </c>
      <c r="R180" s="72" t="str">
        <f t="shared" si="13"/>
        <v>T</v>
      </c>
      <c r="S180" s="72" t="str">
        <f t="shared" si="14"/>
        <v>T</v>
      </c>
    </row>
    <row r="181" spans="1:19" ht="20.100000000000001" customHeight="1">
      <c r="A181" s="68" t="s">
        <v>338</v>
      </c>
      <c r="B181" s="69" t="s">
        <v>339</v>
      </c>
      <c r="C181" s="70">
        <f t="shared" si="10"/>
        <v>0</v>
      </c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71" t="str">
        <f t="shared" si="11"/>
        <v/>
      </c>
      <c r="Q181" s="72" t="str">
        <f t="shared" si="12"/>
        <v>T</v>
      </c>
      <c r="R181" s="72" t="str">
        <f t="shared" si="13"/>
        <v>T</v>
      </c>
      <c r="S181" s="72" t="str">
        <f t="shared" si="14"/>
        <v>T</v>
      </c>
    </row>
    <row r="182" spans="1:19" ht="20.100000000000001" customHeight="1">
      <c r="A182" s="68" t="s">
        <v>340</v>
      </c>
      <c r="B182" s="69" t="s">
        <v>341</v>
      </c>
      <c r="C182" s="70">
        <f t="shared" si="10"/>
        <v>0</v>
      </c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71" t="str">
        <f t="shared" si="11"/>
        <v/>
      </c>
      <c r="Q182" s="72" t="str">
        <f t="shared" si="12"/>
        <v>T</v>
      </c>
      <c r="R182" s="72" t="str">
        <f t="shared" si="13"/>
        <v>T</v>
      </c>
      <c r="S182" s="72" t="str">
        <f t="shared" si="14"/>
        <v>T</v>
      </c>
    </row>
    <row r="183" spans="1:19" ht="20.100000000000001" customHeight="1">
      <c r="A183" s="68" t="s">
        <v>342</v>
      </c>
      <c r="B183" s="69" t="s">
        <v>343</v>
      </c>
      <c r="C183" s="70">
        <f t="shared" si="10"/>
        <v>0</v>
      </c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71" t="str">
        <f t="shared" si="11"/>
        <v/>
      </c>
      <c r="Q183" s="72" t="str">
        <f t="shared" si="12"/>
        <v>T</v>
      </c>
      <c r="R183" s="72" t="str">
        <f t="shared" si="13"/>
        <v>T</v>
      </c>
      <c r="S183" s="72" t="str">
        <f t="shared" si="14"/>
        <v>T</v>
      </c>
    </row>
    <row r="184" spans="1:19" ht="20.100000000000001" customHeight="1">
      <c r="A184" s="68" t="s">
        <v>344</v>
      </c>
      <c r="B184" s="69" t="s">
        <v>345</v>
      </c>
      <c r="C184" s="70">
        <f t="shared" si="10"/>
        <v>0</v>
      </c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71" t="str">
        <f t="shared" si="11"/>
        <v/>
      </c>
      <c r="Q184" s="72" t="str">
        <f t="shared" si="12"/>
        <v>T</v>
      </c>
      <c r="R184" s="72" t="str">
        <f t="shared" si="13"/>
        <v>T</v>
      </c>
      <c r="S184" s="72" t="str">
        <f t="shared" si="14"/>
        <v>T</v>
      </c>
    </row>
    <row r="185" spans="1:19" ht="20.100000000000001" customHeight="1">
      <c r="A185" s="68" t="s">
        <v>346</v>
      </c>
      <c r="B185" s="69" t="s">
        <v>347</v>
      </c>
      <c r="C185" s="70">
        <f t="shared" si="10"/>
        <v>0</v>
      </c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71" t="str">
        <f t="shared" si="11"/>
        <v/>
      </c>
      <c r="Q185" s="72" t="str">
        <f t="shared" si="12"/>
        <v>T</v>
      </c>
      <c r="R185" s="72" t="str">
        <f t="shared" si="13"/>
        <v>T</v>
      </c>
      <c r="S185" s="72" t="str">
        <f t="shared" si="14"/>
        <v>T</v>
      </c>
    </row>
    <row r="186" spans="1:19" ht="20.100000000000001" customHeight="1">
      <c r="A186" s="68" t="s">
        <v>348</v>
      </c>
      <c r="B186" s="69" t="s">
        <v>349</v>
      </c>
      <c r="C186" s="70">
        <f t="shared" si="10"/>
        <v>0</v>
      </c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71" t="str">
        <f t="shared" si="11"/>
        <v/>
      </c>
      <c r="Q186" s="72" t="str">
        <f t="shared" si="12"/>
        <v>T</v>
      </c>
      <c r="R186" s="72" t="str">
        <f t="shared" si="13"/>
        <v>T</v>
      </c>
      <c r="S186" s="72" t="str">
        <f t="shared" si="14"/>
        <v>T</v>
      </c>
    </row>
    <row r="187" spans="1:19" ht="20.100000000000001" customHeight="1">
      <c r="A187" s="68" t="s">
        <v>598</v>
      </c>
      <c r="B187" s="69" t="s">
        <v>350</v>
      </c>
      <c r="C187" s="70">
        <f t="shared" si="10"/>
        <v>0</v>
      </c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71" t="str">
        <f t="shared" si="11"/>
        <v/>
      </c>
      <c r="Q187" s="72" t="str">
        <f t="shared" si="12"/>
        <v>T</v>
      </c>
      <c r="R187" s="72" t="str">
        <f t="shared" si="13"/>
        <v>T</v>
      </c>
      <c r="S187" s="72" t="str">
        <f t="shared" si="14"/>
        <v>T</v>
      </c>
    </row>
    <row r="188" spans="1:19" ht="20.100000000000001" customHeight="1">
      <c r="A188" s="68" t="s">
        <v>351</v>
      </c>
      <c r="B188" s="69" t="s">
        <v>352</v>
      </c>
      <c r="C188" s="77">
        <f t="shared" si="10"/>
        <v>0</v>
      </c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71" t="str">
        <f t="shared" si="11"/>
        <v/>
      </c>
      <c r="Q188" s="72" t="str">
        <f t="shared" si="12"/>
        <v>T</v>
      </c>
      <c r="R188" s="72" t="str">
        <f t="shared" si="13"/>
        <v>T</v>
      </c>
      <c r="S188" s="72" t="str">
        <f t="shared" si="14"/>
        <v>T</v>
      </c>
    </row>
    <row r="189" spans="1:19" ht="20.100000000000001" customHeight="1">
      <c r="A189" s="68" t="s">
        <v>353</v>
      </c>
      <c r="B189" s="69" t="s">
        <v>354</v>
      </c>
      <c r="C189" s="70">
        <f t="shared" si="10"/>
        <v>0</v>
      </c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71" t="str">
        <f t="shared" si="11"/>
        <v/>
      </c>
      <c r="Q189" s="72" t="str">
        <f t="shared" si="12"/>
        <v>T</v>
      </c>
      <c r="R189" s="72" t="str">
        <f t="shared" si="13"/>
        <v>T</v>
      </c>
      <c r="S189" s="72" t="str">
        <f t="shared" si="14"/>
        <v>T</v>
      </c>
    </row>
    <row r="190" spans="1:19" ht="20.100000000000001" customHeight="1">
      <c r="A190" s="68" t="s">
        <v>355</v>
      </c>
      <c r="B190" s="69" t="s">
        <v>356</v>
      </c>
      <c r="C190" s="70">
        <f t="shared" si="10"/>
        <v>0</v>
      </c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71" t="str">
        <f t="shared" si="11"/>
        <v/>
      </c>
      <c r="Q190" s="72" t="str">
        <f t="shared" si="12"/>
        <v>T</v>
      </c>
      <c r="R190" s="72" t="str">
        <f t="shared" si="13"/>
        <v>T</v>
      </c>
      <c r="S190" s="72" t="str">
        <f t="shared" si="14"/>
        <v>T</v>
      </c>
    </row>
    <row r="191" spans="1:19" ht="20.100000000000001" customHeight="1">
      <c r="A191" s="68" t="s">
        <v>357</v>
      </c>
      <c r="B191" s="69" t="s">
        <v>358</v>
      </c>
      <c r="C191" s="70">
        <f t="shared" si="10"/>
        <v>0</v>
      </c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71" t="str">
        <f t="shared" si="11"/>
        <v/>
      </c>
      <c r="Q191" s="72" t="str">
        <f t="shared" si="12"/>
        <v>T</v>
      </c>
      <c r="R191" s="72" t="str">
        <f t="shared" si="13"/>
        <v>T</v>
      </c>
      <c r="S191" s="72" t="str">
        <f t="shared" si="14"/>
        <v>T</v>
      </c>
    </row>
    <row r="192" spans="1:19" ht="20.100000000000001" customHeight="1">
      <c r="A192" s="68" t="s">
        <v>359</v>
      </c>
      <c r="B192" s="69" t="s">
        <v>360</v>
      </c>
      <c r="C192" s="70">
        <f t="shared" si="10"/>
        <v>0</v>
      </c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71" t="str">
        <f t="shared" si="11"/>
        <v/>
      </c>
      <c r="Q192" s="72" t="str">
        <f t="shared" si="12"/>
        <v>T</v>
      </c>
      <c r="R192" s="72" t="str">
        <f t="shared" si="13"/>
        <v>T</v>
      </c>
      <c r="S192" s="72" t="str">
        <f t="shared" si="14"/>
        <v>T</v>
      </c>
    </row>
    <row r="193" spans="1:19" ht="20.100000000000001" customHeight="1">
      <c r="A193" s="68" t="s">
        <v>599</v>
      </c>
      <c r="B193" s="69" t="s">
        <v>361</v>
      </c>
      <c r="C193" s="70">
        <f t="shared" si="10"/>
        <v>0</v>
      </c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71" t="str">
        <f t="shared" si="11"/>
        <v/>
      </c>
      <c r="Q193" s="72" t="str">
        <f t="shared" si="12"/>
        <v>T</v>
      </c>
      <c r="R193" s="72" t="str">
        <f t="shared" si="13"/>
        <v>T</v>
      </c>
      <c r="S193" s="72" t="str">
        <f t="shared" si="14"/>
        <v>T</v>
      </c>
    </row>
    <row r="194" spans="1:19" ht="20.100000000000001" customHeight="1">
      <c r="A194" s="68" t="s">
        <v>362</v>
      </c>
      <c r="B194" s="69" t="s">
        <v>363</v>
      </c>
      <c r="C194" s="70">
        <f t="shared" si="10"/>
        <v>0</v>
      </c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71" t="str">
        <f t="shared" si="11"/>
        <v/>
      </c>
      <c r="Q194" s="72" t="str">
        <f t="shared" si="12"/>
        <v>T</v>
      </c>
      <c r="R194" s="72" t="str">
        <f t="shared" si="13"/>
        <v>T</v>
      </c>
      <c r="S194" s="72" t="str">
        <f t="shared" si="14"/>
        <v>T</v>
      </c>
    </row>
    <row r="195" spans="1:19" ht="20.100000000000001" customHeight="1">
      <c r="A195" s="68" t="s">
        <v>600</v>
      </c>
      <c r="B195" s="69" t="s">
        <v>364</v>
      </c>
      <c r="C195" s="70">
        <f t="shared" si="10"/>
        <v>0</v>
      </c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71" t="str">
        <f t="shared" si="11"/>
        <v/>
      </c>
      <c r="Q195" s="72" t="str">
        <f t="shared" si="12"/>
        <v>T</v>
      </c>
      <c r="R195" s="72" t="str">
        <f t="shared" si="13"/>
        <v>T</v>
      </c>
      <c r="S195" s="72" t="str">
        <f t="shared" si="14"/>
        <v>T</v>
      </c>
    </row>
    <row r="196" spans="1:19" ht="20.100000000000001" customHeight="1">
      <c r="A196" s="74" t="s">
        <v>601</v>
      </c>
      <c r="B196" s="69" t="s">
        <v>365</v>
      </c>
      <c r="C196" s="70">
        <f t="shared" si="10"/>
        <v>0</v>
      </c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71" t="str">
        <f t="shared" si="11"/>
        <v/>
      </c>
      <c r="Q196" s="72" t="str">
        <f t="shared" si="12"/>
        <v>T</v>
      </c>
      <c r="R196" s="72" t="str">
        <f t="shared" si="13"/>
        <v>T</v>
      </c>
      <c r="S196" s="72" t="str">
        <f t="shared" si="14"/>
        <v>T</v>
      </c>
    </row>
    <row r="197" spans="1:19" ht="20.100000000000001" customHeight="1">
      <c r="A197" s="68" t="s">
        <v>602</v>
      </c>
      <c r="B197" s="69" t="s">
        <v>366</v>
      </c>
      <c r="C197" s="70">
        <f t="shared" si="10"/>
        <v>0</v>
      </c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71" t="str">
        <f t="shared" si="11"/>
        <v/>
      </c>
      <c r="Q197" s="72" t="str">
        <f t="shared" si="12"/>
        <v>T</v>
      </c>
      <c r="R197" s="72" t="str">
        <f t="shared" si="13"/>
        <v>T</v>
      </c>
      <c r="S197" s="72" t="str">
        <f t="shared" si="14"/>
        <v>T</v>
      </c>
    </row>
    <row r="198" spans="1:19" ht="20.100000000000001" customHeight="1">
      <c r="A198" s="68" t="s">
        <v>603</v>
      </c>
      <c r="B198" s="69" t="s">
        <v>367</v>
      </c>
      <c r="C198" s="70">
        <f t="shared" si="10"/>
        <v>0</v>
      </c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71" t="str">
        <f t="shared" si="11"/>
        <v/>
      </c>
      <c r="Q198" s="72" t="str">
        <f t="shared" si="12"/>
        <v>T</v>
      </c>
      <c r="R198" s="72" t="str">
        <f t="shared" si="13"/>
        <v>T</v>
      </c>
      <c r="S198" s="72" t="str">
        <f t="shared" si="14"/>
        <v>T</v>
      </c>
    </row>
    <row r="199" spans="1:19" ht="20.100000000000001" customHeight="1">
      <c r="A199" s="68" t="s">
        <v>604</v>
      </c>
      <c r="B199" s="69" t="s">
        <v>368</v>
      </c>
      <c r="C199" s="70">
        <f t="shared" si="10"/>
        <v>0</v>
      </c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71" t="str">
        <f t="shared" si="11"/>
        <v/>
      </c>
      <c r="Q199" s="72" t="str">
        <f t="shared" si="12"/>
        <v>T</v>
      </c>
      <c r="R199" s="72" t="str">
        <f t="shared" si="13"/>
        <v>T</v>
      </c>
      <c r="S199" s="72" t="str">
        <f t="shared" si="14"/>
        <v>T</v>
      </c>
    </row>
    <row r="200" spans="1:19" ht="20.100000000000001" customHeight="1">
      <c r="A200" s="74" t="s">
        <v>605</v>
      </c>
      <c r="B200" s="69" t="s">
        <v>369</v>
      </c>
      <c r="C200" s="70">
        <f t="shared" si="10"/>
        <v>0</v>
      </c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71" t="str">
        <f t="shared" si="11"/>
        <v/>
      </c>
      <c r="Q200" s="72" t="str">
        <f t="shared" si="12"/>
        <v>T</v>
      </c>
      <c r="R200" s="72" t="str">
        <f t="shared" si="13"/>
        <v>T</v>
      </c>
      <c r="S200" s="72" t="str">
        <f t="shared" si="14"/>
        <v>T</v>
      </c>
    </row>
    <row r="201" spans="1:19" ht="20.100000000000001" customHeight="1">
      <c r="A201" s="68" t="s">
        <v>606</v>
      </c>
      <c r="B201" s="69" t="s">
        <v>370</v>
      </c>
      <c r="C201" s="70">
        <f t="shared" si="10"/>
        <v>0</v>
      </c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71" t="str">
        <f t="shared" si="11"/>
        <v/>
      </c>
      <c r="Q201" s="72" t="str">
        <f t="shared" si="12"/>
        <v>T</v>
      </c>
      <c r="R201" s="72" t="str">
        <f t="shared" si="13"/>
        <v>T</v>
      </c>
      <c r="S201" s="72" t="str">
        <f t="shared" si="14"/>
        <v>T</v>
      </c>
    </row>
    <row r="202" spans="1:19" ht="20.100000000000001" customHeight="1">
      <c r="A202" s="68" t="s">
        <v>607</v>
      </c>
      <c r="B202" s="69" t="s">
        <v>371</v>
      </c>
      <c r="C202" s="70">
        <f t="shared" si="10"/>
        <v>0</v>
      </c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71" t="str">
        <f t="shared" si="11"/>
        <v/>
      </c>
      <c r="Q202" s="72" t="str">
        <f t="shared" si="12"/>
        <v>T</v>
      </c>
      <c r="R202" s="72" t="str">
        <f t="shared" si="13"/>
        <v>T</v>
      </c>
      <c r="S202" s="72" t="str">
        <f t="shared" si="14"/>
        <v>T</v>
      </c>
    </row>
    <row r="203" spans="1:19" ht="20.100000000000001" customHeight="1">
      <c r="A203" s="68" t="s">
        <v>372</v>
      </c>
      <c r="B203" s="69" t="s">
        <v>373</v>
      </c>
      <c r="C203" s="70">
        <f t="shared" si="10"/>
        <v>0</v>
      </c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71" t="str">
        <f t="shared" si="11"/>
        <v/>
      </c>
      <c r="Q203" s="72" t="str">
        <f t="shared" si="12"/>
        <v>T</v>
      </c>
      <c r="R203" s="72" t="str">
        <f t="shared" si="13"/>
        <v>T</v>
      </c>
      <c r="S203" s="72" t="str">
        <f t="shared" si="14"/>
        <v>T</v>
      </c>
    </row>
    <row r="204" spans="1:19" ht="20.100000000000001" customHeight="1">
      <c r="A204" s="68" t="s">
        <v>374</v>
      </c>
      <c r="B204" s="69" t="s">
        <v>375</v>
      </c>
      <c r="C204" s="70">
        <f t="shared" si="10"/>
        <v>0</v>
      </c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71" t="str">
        <f t="shared" si="11"/>
        <v/>
      </c>
      <c r="Q204" s="72" t="str">
        <f t="shared" si="12"/>
        <v>T</v>
      </c>
      <c r="R204" s="72" t="str">
        <f t="shared" si="13"/>
        <v>T</v>
      </c>
      <c r="S204" s="72" t="str">
        <f t="shared" si="14"/>
        <v>T</v>
      </c>
    </row>
    <row r="205" spans="1:19" ht="20.100000000000001" customHeight="1">
      <c r="A205" s="68" t="s">
        <v>608</v>
      </c>
      <c r="B205" s="69" t="s">
        <v>376</v>
      </c>
      <c r="C205" s="70">
        <f t="shared" ref="C205:C262" si="15">D205+E205+F205+G205</f>
        <v>0</v>
      </c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71" t="str">
        <f t="shared" ref="P205:P262" si="16">IF(AND(Q205="T",R205="T",S205="T"),"","ERROR")</f>
        <v/>
      </c>
      <c r="Q205" s="72" t="str">
        <f t="shared" ref="Q205:Q261" si="17">IF(C205=D205+E205+F205+G205,"T","F")</f>
        <v>T</v>
      </c>
      <c r="R205" s="72" t="str">
        <f t="shared" ref="R205:R261" si="18">IF(C205=H205+I205+J205+K205,"T","F")</f>
        <v>T</v>
      </c>
      <c r="S205" s="72" t="str">
        <f t="shared" ref="S205:S261" si="19">IF(J205=L205+M205+N205+O205,"T","F")</f>
        <v>T</v>
      </c>
    </row>
    <row r="206" spans="1:19" ht="20.100000000000001" customHeight="1">
      <c r="A206" s="68" t="s">
        <v>377</v>
      </c>
      <c r="B206" s="69" t="s">
        <v>378</v>
      </c>
      <c r="C206" s="70">
        <f t="shared" si="15"/>
        <v>0</v>
      </c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71" t="str">
        <f t="shared" si="16"/>
        <v/>
      </c>
      <c r="Q206" s="72" t="str">
        <f t="shared" si="17"/>
        <v>T</v>
      </c>
      <c r="R206" s="72" t="str">
        <f t="shared" si="18"/>
        <v>T</v>
      </c>
      <c r="S206" s="72" t="str">
        <f t="shared" si="19"/>
        <v>T</v>
      </c>
    </row>
    <row r="207" spans="1:19" ht="20.100000000000001" customHeight="1">
      <c r="A207" s="68" t="s">
        <v>379</v>
      </c>
      <c r="B207" s="69" t="s">
        <v>380</v>
      </c>
      <c r="C207" s="70">
        <f t="shared" si="15"/>
        <v>0</v>
      </c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71" t="str">
        <f t="shared" si="16"/>
        <v/>
      </c>
      <c r="Q207" s="72" t="str">
        <f t="shared" si="17"/>
        <v>T</v>
      </c>
      <c r="R207" s="72" t="str">
        <f t="shared" si="18"/>
        <v>T</v>
      </c>
      <c r="S207" s="72" t="str">
        <f t="shared" si="19"/>
        <v>T</v>
      </c>
    </row>
    <row r="208" spans="1:19" ht="20.100000000000001" customHeight="1">
      <c r="A208" s="68" t="s">
        <v>381</v>
      </c>
      <c r="B208" s="69" t="s">
        <v>382</v>
      </c>
      <c r="C208" s="70">
        <f t="shared" si="15"/>
        <v>0</v>
      </c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71" t="str">
        <f t="shared" si="16"/>
        <v/>
      </c>
      <c r="Q208" s="72" t="str">
        <f t="shared" si="17"/>
        <v>T</v>
      </c>
      <c r="R208" s="72" t="str">
        <f t="shared" si="18"/>
        <v>T</v>
      </c>
      <c r="S208" s="72" t="str">
        <f t="shared" si="19"/>
        <v>T</v>
      </c>
    </row>
    <row r="209" spans="1:19" ht="20.100000000000001" customHeight="1">
      <c r="A209" s="68" t="s">
        <v>383</v>
      </c>
      <c r="B209" s="69" t="s">
        <v>384</v>
      </c>
      <c r="C209" s="70">
        <f t="shared" si="15"/>
        <v>0</v>
      </c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71" t="str">
        <f t="shared" si="16"/>
        <v/>
      </c>
      <c r="Q209" s="72" t="str">
        <f t="shared" si="17"/>
        <v>T</v>
      </c>
      <c r="R209" s="72" t="str">
        <f t="shared" si="18"/>
        <v>T</v>
      </c>
      <c r="S209" s="72" t="str">
        <f t="shared" si="19"/>
        <v>T</v>
      </c>
    </row>
    <row r="210" spans="1:19" ht="20.100000000000001" customHeight="1">
      <c r="A210" s="68" t="s">
        <v>385</v>
      </c>
      <c r="B210" s="69" t="s">
        <v>386</v>
      </c>
      <c r="C210" s="70">
        <f t="shared" si="15"/>
        <v>0</v>
      </c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71" t="str">
        <f t="shared" si="16"/>
        <v/>
      </c>
      <c r="Q210" s="72" t="str">
        <f t="shared" si="17"/>
        <v>T</v>
      </c>
      <c r="R210" s="72" t="str">
        <f t="shared" si="18"/>
        <v>T</v>
      </c>
      <c r="S210" s="72" t="str">
        <f t="shared" si="19"/>
        <v>T</v>
      </c>
    </row>
    <row r="211" spans="1:19" ht="20.100000000000001" customHeight="1">
      <c r="A211" s="68" t="s">
        <v>387</v>
      </c>
      <c r="B211" s="69" t="s">
        <v>388</v>
      </c>
      <c r="C211" s="77">
        <f t="shared" si="15"/>
        <v>0</v>
      </c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71" t="str">
        <f t="shared" si="16"/>
        <v/>
      </c>
      <c r="Q211" s="72" t="str">
        <f t="shared" si="17"/>
        <v>T</v>
      </c>
      <c r="R211" s="72" t="str">
        <f t="shared" si="18"/>
        <v>T</v>
      </c>
      <c r="S211" s="72" t="str">
        <f t="shared" si="19"/>
        <v>T</v>
      </c>
    </row>
    <row r="212" spans="1:19" ht="20.100000000000001" customHeight="1">
      <c r="A212" s="68" t="s">
        <v>609</v>
      </c>
      <c r="B212" s="69" t="s">
        <v>389</v>
      </c>
      <c r="C212" s="70">
        <f t="shared" si="15"/>
        <v>0</v>
      </c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71" t="str">
        <f t="shared" si="16"/>
        <v/>
      </c>
      <c r="Q212" s="72" t="str">
        <f t="shared" si="17"/>
        <v>T</v>
      </c>
      <c r="R212" s="72" t="str">
        <f t="shared" si="18"/>
        <v>T</v>
      </c>
      <c r="S212" s="72" t="str">
        <f t="shared" si="19"/>
        <v>T</v>
      </c>
    </row>
    <row r="213" spans="1:19" ht="20.100000000000001" customHeight="1">
      <c r="A213" s="68" t="s">
        <v>390</v>
      </c>
      <c r="B213" s="69" t="s">
        <v>391</v>
      </c>
      <c r="C213" s="70">
        <f t="shared" si="15"/>
        <v>0</v>
      </c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71" t="str">
        <f t="shared" si="16"/>
        <v/>
      </c>
      <c r="Q213" s="72" t="str">
        <f t="shared" si="17"/>
        <v>T</v>
      </c>
      <c r="R213" s="72" t="str">
        <f t="shared" si="18"/>
        <v>T</v>
      </c>
      <c r="S213" s="72" t="str">
        <f t="shared" si="19"/>
        <v>T</v>
      </c>
    </row>
    <row r="214" spans="1:19" ht="20.100000000000001" customHeight="1">
      <c r="A214" s="68" t="s">
        <v>610</v>
      </c>
      <c r="B214" s="69" t="s">
        <v>392</v>
      </c>
      <c r="C214" s="70">
        <f t="shared" si="15"/>
        <v>0</v>
      </c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71" t="str">
        <f t="shared" si="16"/>
        <v/>
      </c>
      <c r="Q214" s="72" t="str">
        <f t="shared" si="17"/>
        <v>T</v>
      </c>
      <c r="R214" s="72" t="str">
        <f t="shared" si="18"/>
        <v>T</v>
      </c>
      <c r="S214" s="72" t="str">
        <f t="shared" si="19"/>
        <v>T</v>
      </c>
    </row>
    <row r="215" spans="1:19" ht="20.100000000000001" customHeight="1">
      <c r="A215" s="68" t="s">
        <v>393</v>
      </c>
      <c r="B215" s="69" t="s">
        <v>394</v>
      </c>
      <c r="C215" s="70">
        <f t="shared" si="15"/>
        <v>0</v>
      </c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71" t="str">
        <f t="shared" si="16"/>
        <v/>
      </c>
      <c r="Q215" s="72" t="str">
        <f t="shared" si="17"/>
        <v>T</v>
      </c>
      <c r="R215" s="72" t="str">
        <f t="shared" si="18"/>
        <v>T</v>
      </c>
      <c r="S215" s="72" t="str">
        <f t="shared" si="19"/>
        <v>T</v>
      </c>
    </row>
    <row r="216" spans="1:19" ht="20.100000000000001" customHeight="1">
      <c r="A216" s="68" t="s">
        <v>395</v>
      </c>
      <c r="B216" s="69" t="s">
        <v>396</v>
      </c>
      <c r="C216" s="70">
        <f t="shared" si="15"/>
        <v>0</v>
      </c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71" t="str">
        <f t="shared" si="16"/>
        <v/>
      </c>
      <c r="Q216" s="72" t="str">
        <f t="shared" si="17"/>
        <v>T</v>
      </c>
      <c r="R216" s="72" t="str">
        <f t="shared" si="18"/>
        <v>T</v>
      </c>
      <c r="S216" s="72" t="str">
        <f t="shared" si="19"/>
        <v>T</v>
      </c>
    </row>
    <row r="217" spans="1:19" ht="20.100000000000001" customHeight="1">
      <c r="A217" s="68" t="s">
        <v>397</v>
      </c>
      <c r="B217" s="69" t="s">
        <v>398</v>
      </c>
      <c r="C217" s="70">
        <f t="shared" si="15"/>
        <v>0</v>
      </c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71" t="str">
        <f t="shared" si="16"/>
        <v/>
      </c>
      <c r="Q217" s="72" t="str">
        <f t="shared" si="17"/>
        <v>T</v>
      </c>
      <c r="R217" s="72" t="str">
        <f t="shared" si="18"/>
        <v>T</v>
      </c>
      <c r="S217" s="72" t="str">
        <f t="shared" si="19"/>
        <v>T</v>
      </c>
    </row>
    <row r="218" spans="1:19" ht="20.100000000000001" customHeight="1">
      <c r="A218" s="68" t="s">
        <v>611</v>
      </c>
      <c r="B218" s="69" t="s">
        <v>399</v>
      </c>
      <c r="C218" s="70">
        <f t="shared" si="15"/>
        <v>0</v>
      </c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71" t="str">
        <f t="shared" si="16"/>
        <v/>
      </c>
      <c r="Q218" s="72" t="str">
        <f t="shared" si="17"/>
        <v>T</v>
      </c>
      <c r="R218" s="72" t="str">
        <f t="shared" si="18"/>
        <v>T</v>
      </c>
      <c r="S218" s="72" t="str">
        <f t="shared" si="19"/>
        <v>T</v>
      </c>
    </row>
    <row r="219" spans="1:19" ht="20.100000000000001" customHeight="1">
      <c r="A219" s="68" t="s">
        <v>400</v>
      </c>
      <c r="B219" s="69" t="s">
        <v>401</v>
      </c>
      <c r="C219" s="70">
        <f t="shared" si="15"/>
        <v>0</v>
      </c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71" t="str">
        <f t="shared" si="16"/>
        <v/>
      </c>
      <c r="Q219" s="72" t="str">
        <f t="shared" si="17"/>
        <v>T</v>
      </c>
      <c r="R219" s="72" t="str">
        <f t="shared" si="18"/>
        <v>T</v>
      </c>
      <c r="S219" s="72" t="str">
        <f t="shared" si="19"/>
        <v>T</v>
      </c>
    </row>
    <row r="220" spans="1:19" ht="20.100000000000001" customHeight="1">
      <c r="A220" s="68" t="s">
        <v>402</v>
      </c>
      <c r="B220" s="69" t="s">
        <v>403</v>
      </c>
      <c r="C220" s="70">
        <f t="shared" si="15"/>
        <v>0</v>
      </c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71" t="str">
        <f t="shared" si="16"/>
        <v/>
      </c>
      <c r="Q220" s="72" t="str">
        <f t="shared" si="17"/>
        <v>T</v>
      </c>
      <c r="R220" s="72" t="str">
        <f t="shared" si="18"/>
        <v>T</v>
      </c>
      <c r="S220" s="72" t="str">
        <f t="shared" si="19"/>
        <v>T</v>
      </c>
    </row>
    <row r="221" spans="1:19" ht="20.100000000000001" customHeight="1">
      <c r="A221" s="68" t="s">
        <v>404</v>
      </c>
      <c r="B221" s="69" t="s">
        <v>405</v>
      </c>
      <c r="C221" s="70">
        <f t="shared" si="15"/>
        <v>0</v>
      </c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71" t="str">
        <f t="shared" si="16"/>
        <v/>
      </c>
      <c r="Q221" s="72" t="str">
        <f t="shared" si="17"/>
        <v>T</v>
      </c>
      <c r="R221" s="72" t="str">
        <f t="shared" si="18"/>
        <v>T</v>
      </c>
      <c r="S221" s="72" t="str">
        <f t="shared" si="19"/>
        <v>T</v>
      </c>
    </row>
    <row r="222" spans="1:19" ht="20.100000000000001" customHeight="1">
      <c r="A222" s="68" t="s">
        <v>406</v>
      </c>
      <c r="B222" s="69" t="s">
        <v>407</v>
      </c>
      <c r="C222" s="70">
        <f t="shared" si="15"/>
        <v>0</v>
      </c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71" t="str">
        <f t="shared" si="16"/>
        <v/>
      </c>
      <c r="Q222" s="72" t="str">
        <f t="shared" si="17"/>
        <v>T</v>
      </c>
      <c r="R222" s="72" t="str">
        <f t="shared" si="18"/>
        <v>T</v>
      </c>
      <c r="S222" s="72" t="str">
        <f t="shared" si="19"/>
        <v>T</v>
      </c>
    </row>
    <row r="223" spans="1:19" ht="20.100000000000001" customHeight="1">
      <c r="A223" s="68" t="s">
        <v>408</v>
      </c>
      <c r="B223" s="69" t="s">
        <v>409</v>
      </c>
      <c r="C223" s="70">
        <f t="shared" si="15"/>
        <v>0</v>
      </c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71" t="str">
        <f t="shared" si="16"/>
        <v/>
      </c>
      <c r="Q223" s="72" t="str">
        <f t="shared" si="17"/>
        <v>T</v>
      </c>
      <c r="R223" s="72" t="str">
        <f t="shared" si="18"/>
        <v>T</v>
      </c>
      <c r="S223" s="72" t="str">
        <f t="shared" si="19"/>
        <v>T</v>
      </c>
    </row>
    <row r="224" spans="1:19" ht="20.100000000000001" customHeight="1">
      <c r="A224" s="68" t="s">
        <v>612</v>
      </c>
      <c r="B224" s="69" t="s">
        <v>410</v>
      </c>
      <c r="C224" s="70">
        <f t="shared" si="15"/>
        <v>0</v>
      </c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71" t="str">
        <f t="shared" si="16"/>
        <v/>
      </c>
      <c r="Q224" s="72" t="str">
        <f t="shared" si="17"/>
        <v>T</v>
      </c>
      <c r="R224" s="72" t="str">
        <f t="shared" si="18"/>
        <v>T</v>
      </c>
      <c r="S224" s="72" t="str">
        <f t="shared" si="19"/>
        <v>T</v>
      </c>
    </row>
    <row r="225" spans="1:19" ht="20.100000000000001" customHeight="1">
      <c r="A225" s="68" t="s">
        <v>411</v>
      </c>
      <c r="B225" s="69" t="s">
        <v>412</v>
      </c>
      <c r="C225" s="70">
        <f t="shared" si="15"/>
        <v>0</v>
      </c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71" t="str">
        <f t="shared" si="16"/>
        <v/>
      </c>
      <c r="Q225" s="72" t="str">
        <f t="shared" si="17"/>
        <v>T</v>
      </c>
      <c r="R225" s="72" t="str">
        <f t="shared" si="18"/>
        <v>T</v>
      </c>
      <c r="S225" s="72" t="str">
        <f t="shared" si="19"/>
        <v>T</v>
      </c>
    </row>
    <row r="226" spans="1:19" ht="20.100000000000001" customHeight="1">
      <c r="A226" s="68" t="s">
        <v>413</v>
      </c>
      <c r="B226" s="69" t="s">
        <v>414</v>
      </c>
      <c r="C226" s="70">
        <f t="shared" si="15"/>
        <v>0</v>
      </c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71" t="str">
        <f t="shared" si="16"/>
        <v/>
      </c>
      <c r="Q226" s="72" t="str">
        <f t="shared" si="17"/>
        <v>T</v>
      </c>
      <c r="R226" s="72" t="str">
        <f t="shared" si="18"/>
        <v>T</v>
      </c>
      <c r="S226" s="72" t="str">
        <f t="shared" si="19"/>
        <v>T</v>
      </c>
    </row>
    <row r="227" spans="1:19" ht="20.100000000000001" customHeight="1">
      <c r="A227" s="73" t="s">
        <v>613</v>
      </c>
      <c r="B227" s="69" t="s">
        <v>415</v>
      </c>
      <c r="C227" s="70">
        <f t="shared" si="15"/>
        <v>0</v>
      </c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71" t="str">
        <f t="shared" si="16"/>
        <v/>
      </c>
      <c r="Q227" s="72" t="str">
        <f t="shared" si="17"/>
        <v>T</v>
      </c>
      <c r="R227" s="72" t="str">
        <f t="shared" si="18"/>
        <v>T</v>
      </c>
      <c r="S227" s="72" t="str">
        <f t="shared" si="19"/>
        <v>T</v>
      </c>
    </row>
    <row r="228" spans="1:19" ht="20.100000000000001" customHeight="1">
      <c r="A228" s="68" t="s">
        <v>416</v>
      </c>
      <c r="B228" s="69" t="s">
        <v>417</v>
      </c>
      <c r="C228" s="70">
        <f t="shared" si="15"/>
        <v>0</v>
      </c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71" t="str">
        <f t="shared" si="16"/>
        <v/>
      </c>
      <c r="Q228" s="72" t="str">
        <f t="shared" si="17"/>
        <v>T</v>
      </c>
      <c r="R228" s="72" t="str">
        <f t="shared" si="18"/>
        <v>T</v>
      </c>
      <c r="S228" s="72" t="str">
        <f t="shared" si="19"/>
        <v>T</v>
      </c>
    </row>
    <row r="229" spans="1:19" ht="20.100000000000001" customHeight="1">
      <c r="A229" s="68" t="s">
        <v>418</v>
      </c>
      <c r="B229" s="69" t="s">
        <v>419</v>
      </c>
      <c r="C229" s="70">
        <f t="shared" si="15"/>
        <v>0</v>
      </c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71" t="str">
        <f t="shared" si="16"/>
        <v/>
      </c>
      <c r="Q229" s="72" t="str">
        <f t="shared" si="17"/>
        <v>T</v>
      </c>
      <c r="R229" s="72" t="str">
        <f t="shared" si="18"/>
        <v>T</v>
      </c>
      <c r="S229" s="72" t="str">
        <f t="shared" si="19"/>
        <v>T</v>
      </c>
    </row>
    <row r="230" spans="1:19" ht="20.100000000000001" customHeight="1">
      <c r="A230" s="73" t="s">
        <v>614</v>
      </c>
      <c r="B230" s="69" t="s">
        <v>420</v>
      </c>
      <c r="C230" s="70">
        <f t="shared" si="15"/>
        <v>0</v>
      </c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71" t="str">
        <f t="shared" si="16"/>
        <v/>
      </c>
      <c r="Q230" s="72" t="str">
        <f t="shared" si="17"/>
        <v>T</v>
      </c>
      <c r="R230" s="72" t="str">
        <f t="shared" si="18"/>
        <v>T</v>
      </c>
      <c r="S230" s="72" t="str">
        <f t="shared" si="19"/>
        <v>T</v>
      </c>
    </row>
    <row r="231" spans="1:19" ht="20.100000000000001" customHeight="1">
      <c r="A231" s="68" t="s">
        <v>421</v>
      </c>
      <c r="B231" s="69" t="s">
        <v>422</v>
      </c>
      <c r="C231" s="70">
        <f t="shared" si="15"/>
        <v>0</v>
      </c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71" t="str">
        <f t="shared" si="16"/>
        <v/>
      </c>
      <c r="Q231" s="72" t="str">
        <f t="shared" si="17"/>
        <v>T</v>
      </c>
      <c r="R231" s="72" t="str">
        <f t="shared" si="18"/>
        <v>T</v>
      </c>
      <c r="S231" s="72" t="str">
        <f t="shared" si="19"/>
        <v>T</v>
      </c>
    </row>
    <row r="232" spans="1:19" ht="20.100000000000001" customHeight="1">
      <c r="A232" s="68" t="s">
        <v>423</v>
      </c>
      <c r="B232" s="69" t="s">
        <v>424</v>
      </c>
      <c r="C232" s="70">
        <f t="shared" si="15"/>
        <v>0</v>
      </c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71" t="str">
        <f t="shared" si="16"/>
        <v/>
      </c>
      <c r="Q232" s="72" t="str">
        <f t="shared" si="17"/>
        <v>T</v>
      </c>
      <c r="R232" s="72" t="str">
        <f t="shared" si="18"/>
        <v>T</v>
      </c>
      <c r="S232" s="72" t="str">
        <f t="shared" si="19"/>
        <v>T</v>
      </c>
    </row>
    <row r="233" spans="1:19" ht="20.100000000000001" customHeight="1">
      <c r="A233" s="68" t="s">
        <v>425</v>
      </c>
      <c r="B233" s="69" t="s">
        <v>426</v>
      </c>
      <c r="C233" s="70">
        <f t="shared" si="15"/>
        <v>0</v>
      </c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71" t="str">
        <f t="shared" si="16"/>
        <v/>
      </c>
      <c r="Q233" s="72" t="str">
        <f t="shared" si="17"/>
        <v>T</v>
      </c>
      <c r="R233" s="72" t="str">
        <f t="shared" si="18"/>
        <v>T</v>
      </c>
      <c r="S233" s="72" t="str">
        <f t="shared" si="19"/>
        <v>T</v>
      </c>
    </row>
    <row r="234" spans="1:19" ht="20.100000000000001" customHeight="1">
      <c r="A234" s="68" t="s">
        <v>427</v>
      </c>
      <c r="B234" s="69" t="s">
        <v>428</v>
      </c>
      <c r="C234" s="77">
        <f t="shared" si="15"/>
        <v>0</v>
      </c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71" t="str">
        <f t="shared" si="16"/>
        <v/>
      </c>
      <c r="Q234" s="72" t="str">
        <f t="shared" si="17"/>
        <v>T</v>
      </c>
      <c r="R234" s="72" t="str">
        <f t="shared" si="18"/>
        <v>T</v>
      </c>
      <c r="S234" s="72" t="str">
        <f t="shared" si="19"/>
        <v>T</v>
      </c>
    </row>
    <row r="235" spans="1:19" ht="20.100000000000001" customHeight="1">
      <c r="A235" s="68" t="s">
        <v>429</v>
      </c>
      <c r="B235" s="69" t="s">
        <v>430</v>
      </c>
      <c r="C235" s="70">
        <f t="shared" si="15"/>
        <v>0</v>
      </c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71" t="str">
        <f t="shared" si="16"/>
        <v/>
      </c>
      <c r="Q235" s="72" t="str">
        <f t="shared" si="17"/>
        <v>T</v>
      </c>
      <c r="R235" s="72" t="str">
        <f t="shared" si="18"/>
        <v>T</v>
      </c>
      <c r="S235" s="72" t="str">
        <f t="shared" si="19"/>
        <v>T</v>
      </c>
    </row>
    <row r="236" spans="1:19" ht="20.100000000000001" customHeight="1">
      <c r="A236" s="68" t="s">
        <v>615</v>
      </c>
      <c r="B236" s="69" t="s">
        <v>431</v>
      </c>
      <c r="C236" s="70">
        <f t="shared" si="15"/>
        <v>0</v>
      </c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71" t="str">
        <f t="shared" si="16"/>
        <v/>
      </c>
      <c r="Q236" s="72" t="str">
        <f t="shared" si="17"/>
        <v>T</v>
      </c>
      <c r="R236" s="72" t="str">
        <f t="shared" si="18"/>
        <v>T</v>
      </c>
      <c r="S236" s="72" t="str">
        <f t="shared" si="19"/>
        <v>T</v>
      </c>
    </row>
    <row r="237" spans="1:19" ht="20.100000000000001" customHeight="1">
      <c r="A237" s="68" t="s">
        <v>432</v>
      </c>
      <c r="B237" s="69" t="s">
        <v>433</v>
      </c>
      <c r="C237" s="70">
        <f t="shared" si="15"/>
        <v>0</v>
      </c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71" t="str">
        <f t="shared" si="16"/>
        <v/>
      </c>
      <c r="Q237" s="72" t="str">
        <f t="shared" si="17"/>
        <v>T</v>
      </c>
      <c r="R237" s="72" t="str">
        <f t="shared" si="18"/>
        <v>T</v>
      </c>
      <c r="S237" s="72" t="str">
        <f t="shared" si="19"/>
        <v>T</v>
      </c>
    </row>
    <row r="238" spans="1:19" ht="20.100000000000001" customHeight="1">
      <c r="A238" s="74" t="s">
        <v>538</v>
      </c>
      <c r="B238" s="69" t="s">
        <v>434</v>
      </c>
      <c r="C238" s="70">
        <f t="shared" si="15"/>
        <v>0</v>
      </c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71" t="str">
        <f t="shared" si="16"/>
        <v/>
      </c>
      <c r="Q238" s="72" t="str">
        <f t="shared" si="17"/>
        <v>T</v>
      </c>
      <c r="R238" s="72" t="str">
        <f t="shared" si="18"/>
        <v>T</v>
      </c>
      <c r="S238" s="72" t="str">
        <f t="shared" si="19"/>
        <v>T</v>
      </c>
    </row>
    <row r="239" spans="1:19" ht="20.100000000000001" customHeight="1">
      <c r="A239" s="68" t="s">
        <v>435</v>
      </c>
      <c r="B239" s="69" t="s">
        <v>436</v>
      </c>
      <c r="C239" s="70">
        <f t="shared" si="15"/>
        <v>0</v>
      </c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71" t="str">
        <f t="shared" si="16"/>
        <v/>
      </c>
      <c r="Q239" s="72" t="str">
        <f t="shared" si="17"/>
        <v>T</v>
      </c>
      <c r="R239" s="72" t="str">
        <f t="shared" si="18"/>
        <v>T</v>
      </c>
      <c r="S239" s="72" t="str">
        <f t="shared" si="19"/>
        <v>T</v>
      </c>
    </row>
    <row r="240" spans="1:19" ht="20.100000000000001" customHeight="1">
      <c r="A240" s="68" t="s">
        <v>616</v>
      </c>
      <c r="B240" s="69" t="s">
        <v>437</v>
      </c>
      <c r="C240" s="70">
        <f t="shared" si="15"/>
        <v>0</v>
      </c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71" t="str">
        <f t="shared" si="16"/>
        <v/>
      </c>
      <c r="Q240" s="72" t="str">
        <f t="shared" si="17"/>
        <v>T</v>
      </c>
      <c r="R240" s="72" t="str">
        <f t="shared" si="18"/>
        <v>T</v>
      </c>
      <c r="S240" s="72" t="str">
        <f t="shared" si="19"/>
        <v>T</v>
      </c>
    </row>
    <row r="241" spans="1:19" ht="20.100000000000001" customHeight="1">
      <c r="A241" s="68" t="s">
        <v>438</v>
      </c>
      <c r="B241" s="69" t="s">
        <v>439</v>
      </c>
      <c r="C241" s="70">
        <f t="shared" si="15"/>
        <v>0</v>
      </c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71" t="str">
        <f t="shared" si="16"/>
        <v/>
      </c>
      <c r="Q241" s="72" t="str">
        <f t="shared" si="17"/>
        <v>T</v>
      </c>
      <c r="R241" s="72" t="str">
        <f t="shared" si="18"/>
        <v>T</v>
      </c>
      <c r="S241" s="72" t="str">
        <f t="shared" si="19"/>
        <v>T</v>
      </c>
    </row>
    <row r="242" spans="1:19" ht="20.100000000000001" customHeight="1">
      <c r="A242" s="68" t="s">
        <v>440</v>
      </c>
      <c r="B242" s="69" t="s">
        <v>441</v>
      </c>
      <c r="C242" s="70">
        <f t="shared" si="15"/>
        <v>0</v>
      </c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71" t="str">
        <f t="shared" si="16"/>
        <v/>
      </c>
      <c r="Q242" s="72" t="str">
        <f t="shared" si="17"/>
        <v>T</v>
      </c>
      <c r="R242" s="72" t="str">
        <f t="shared" si="18"/>
        <v>T</v>
      </c>
      <c r="S242" s="72" t="str">
        <f t="shared" si="19"/>
        <v>T</v>
      </c>
    </row>
    <row r="243" spans="1:19" ht="20.100000000000001" customHeight="1">
      <c r="A243" s="68" t="s">
        <v>442</v>
      </c>
      <c r="B243" s="69" t="s">
        <v>443</v>
      </c>
      <c r="C243" s="70">
        <f t="shared" si="15"/>
        <v>0</v>
      </c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71" t="str">
        <f t="shared" si="16"/>
        <v/>
      </c>
      <c r="Q243" s="72" t="str">
        <f t="shared" si="17"/>
        <v>T</v>
      </c>
      <c r="R243" s="72" t="str">
        <f t="shared" si="18"/>
        <v>T</v>
      </c>
      <c r="S243" s="72" t="str">
        <f t="shared" si="19"/>
        <v>T</v>
      </c>
    </row>
    <row r="244" spans="1:19" ht="20.100000000000001" customHeight="1">
      <c r="A244" s="68" t="s">
        <v>444</v>
      </c>
      <c r="B244" s="69" t="s">
        <v>445</v>
      </c>
      <c r="C244" s="70">
        <f t="shared" si="15"/>
        <v>0</v>
      </c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71" t="str">
        <f t="shared" si="16"/>
        <v/>
      </c>
      <c r="Q244" s="72" t="str">
        <f t="shared" si="17"/>
        <v>T</v>
      </c>
      <c r="R244" s="72" t="str">
        <f t="shared" si="18"/>
        <v>T</v>
      </c>
      <c r="S244" s="72" t="str">
        <f t="shared" si="19"/>
        <v>T</v>
      </c>
    </row>
    <row r="245" spans="1:19" ht="20.100000000000001" customHeight="1">
      <c r="A245" s="68" t="s">
        <v>446</v>
      </c>
      <c r="B245" s="69" t="s">
        <v>447</v>
      </c>
      <c r="C245" s="70">
        <f t="shared" si="15"/>
        <v>0</v>
      </c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71" t="str">
        <f t="shared" si="16"/>
        <v/>
      </c>
      <c r="Q245" s="72" t="str">
        <f t="shared" si="17"/>
        <v>T</v>
      </c>
      <c r="R245" s="72" t="str">
        <f t="shared" si="18"/>
        <v>T</v>
      </c>
      <c r="S245" s="72" t="str">
        <f t="shared" si="19"/>
        <v>T</v>
      </c>
    </row>
    <row r="246" spans="1:19" ht="20.100000000000001" customHeight="1">
      <c r="A246" s="68" t="s">
        <v>448</v>
      </c>
      <c r="B246" s="69" t="s">
        <v>449</v>
      </c>
      <c r="C246" s="70">
        <f t="shared" si="15"/>
        <v>0</v>
      </c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71" t="str">
        <f t="shared" si="16"/>
        <v/>
      </c>
      <c r="Q246" s="72" t="str">
        <f t="shared" si="17"/>
        <v>T</v>
      </c>
      <c r="R246" s="72" t="str">
        <f t="shared" si="18"/>
        <v>T</v>
      </c>
      <c r="S246" s="72" t="str">
        <f t="shared" si="19"/>
        <v>T</v>
      </c>
    </row>
    <row r="247" spans="1:19" ht="20.100000000000001" customHeight="1">
      <c r="A247" s="68" t="s">
        <v>450</v>
      </c>
      <c r="B247" s="69" t="s">
        <v>451</v>
      </c>
      <c r="C247" s="70">
        <f t="shared" si="15"/>
        <v>0</v>
      </c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71" t="str">
        <f t="shared" si="16"/>
        <v/>
      </c>
      <c r="Q247" s="72" t="str">
        <f t="shared" si="17"/>
        <v>T</v>
      </c>
      <c r="R247" s="72" t="str">
        <f t="shared" si="18"/>
        <v>T</v>
      </c>
      <c r="S247" s="72" t="str">
        <f t="shared" si="19"/>
        <v>T</v>
      </c>
    </row>
    <row r="248" spans="1:19" ht="20.100000000000001" customHeight="1">
      <c r="A248" s="68" t="s">
        <v>452</v>
      </c>
      <c r="B248" s="69" t="s">
        <v>453</v>
      </c>
      <c r="C248" s="70">
        <f t="shared" si="15"/>
        <v>0</v>
      </c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71" t="str">
        <f t="shared" si="16"/>
        <v/>
      </c>
      <c r="Q248" s="72" t="str">
        <f t="shared" si="17"/>
        <v>T</v>
      </c>
      <c r="R248" s="72" t="str">
        <f t="shared" si="18"/>
        <v>T</v>
      </c>
      <c r="S248" s="72" t="str">
        <f t="shared" si="19"/>
        <v>T</v>
      </c>
    </row>
    <row r="249" spans="1:19" ht="20.100000000000001" customHeight="1">
      <c r="A249" s="68" t="s">
        <v>454</v>
      </c>
      <c r="B249" s="69" t="s">
        <v>455</v>
      </c>
      <c r="C249" s="70">
        <f t="shared" si="15"/>
        <v>0</v>
      </c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71" t="str">
        <f t="shared" si="16"/>
        <v/>
      </c>
      <c r="Q249" s="72" t="str">
        <f t="shared" si="17"/>
        <v>T</v>
      </c>
      <c r="R249" s="72" t="str">
        <f t="shared" si="18"/>
        <v>T</v>
      </c>
      <c r="S249" s="72" t="str">
        <f t="shared" si="19"/>
        <v>T</v>
      </c>
    </row>
    <row r="250" spans="1:19" ht="20.100000000000001" customHeight="1">
      <c r="A250" s="68" t="s">
        <v>456</v>
      </c>
      <c r="B250" s="69" t="s">
        <v>457</v>
      </c>
      <c r="C250" s="70">
        <f t="shared" si="15"/>
        <v>0</v>
      </c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71" t="str">
        <f t="shared" si="16"/>
        <v/>
      </c>
      <c r="Q250" s="72" t="str">
        <f t="shared" si="17"/>
        <v>T</v>
      </c>
      <c r="R250" s="72" t="str">
        <f t="shared" si="18"/>
        <v>T</v>
      </c>
      <c r="S250" s="72" t="str">
        <f t="shared" si="19"/>
        <v>T</v>
      </c>
    </row>
    <row r="251" spans="1:19" ht="20.100000000000001" customHeight="1">
      <c r="A251" s="68" t="s">
        <v>458</v>
      </c>
      <c r="B251" s="69" t="s">
        <v>459</v>
      </c>
      <c r="C251" s="70">
        <f t="shared" si="15"/>
        <v>0</v>
      </c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71" t="str">
        <f t="shared" si="16"/>
        <v/>
      </c>
      <c r="Q251" s="72" t="str">
        <f t="shared" si="17"/>
        <v>T</v>
      </c>
      <c r="R251" s="72" t="str">
        <f t="shared" si="18"/>
        <v>T</v>
      </c>
      <c r="S251" s="72" t="str">
        <f t="shared" si="19"/>
        <v>T</v>
      </c>
    </row>
    <row r="252" spans="1:19" ht="20.100000000000001" customHeight="1">
      <c r="A252" s="68" t="s">
        <v>460</v>
      </c>
      <c r="B252" s="69" t="s">
        <v>461</v>
      </c>
      <c r="C252" s="70">
        <f t="shared" si="15"/>
        <v>0</v>
      </c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71" t="str">
        <f t="shared" si="16"/>
        <v/>
      </c>
      <c r="Q252" s="72" t="str">
        <f t="shared" si="17"/>
        <v>T</v>
      </c>
      <c r="R252" s="72" t="str">
        <f t="shared" si="18"/>
        <v>T</v>
      </c>
      <c r="S252" s="72" t="str">
        <f t="shared" si="19"/>
        <v>T</v>
      </c>
    </row>
    <row r="253" spans="1:19" ht="20.100000000000001" customHeight="1">
      <c r="A253" s="73" t="s">
        <v>617</v>
      </c>
      <c r="B253" s="69" t="s">
        <v>462</v>
      </c>
      <c r="C253" s="70">
        <f t="shared" si="15"/>
        <v>0</v>
      </c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71" t="str">
        <f t="shared" si="16"/>
        <v/>
      </c>
      <c r="Q253" s="72" t="str">
        <f t="shared" si="17"/>
        <v>T</v>
      </c>
      <c r="R253" s="72" t="str">
        <f t="shared" si="18"/>
        <v>T</v>
      </c>
      <c r="S253" s="72" t="str">
        <f t="shared" si="19"/>
        <v>T</v>
      </c>
    </row>
    <row r="254" spans="1:19" ht="20.100000000000001" customHeight="1">
      <c r="A254" s="73" t="s">
        <v>618</v>
      </c>
      <c r="B254" s="69" t="s">
        <v>463</v>
      </c>
      <c r="C254" s="70">
        <f t="shared" si="15"/>
        <v>0</v>
      </c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71" t="str">
        <f t="shared" si="16"/>
        <v/>
      </c>
      <c r="Q254" s="72" t="str">
        <f t="shared" si="17"/>
        <v>T</v>
      </c>
      <c r="R254" s="72" t="str">
        <f t="shared" si="18"/>
        <v>T</v>
      </c>
      <c r="S254" s="72" t="str">
        <f t="shared" si="19"/>
        <v>T</v>
      </c>
    </row>
    <row r="255" spans="1:19" ht="20.100000000000001" customHeight="1">
      <c r="A255" s="68" t="s">
        <v>619</v>
      </c>
      <c r="B255" s="69" t="s">
        <v>464</v>
      </c>
      <c r="C255" s="70">
        <f t="shared" si="15"/>
        <v>0</v>
      </c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71" t="str">
        <f t="shared" si="16"/>
        <v/>
      </c>
      <c r="Q255" s="72" t="str">
        <f t="shared" si="17"/>
        <v>T</v>
      </c>
      <c r="R255" s="72" t="str">
        <f t="shared" si="18"/>
        <v>T</v>
      </c>
      <c r="S255" s="72" t="str">
        <f t="shared" si="19"/>
        <v>T</v>
      </c>
    </row>
    <row r="256" spans="1:19" ht="20.100000000000001" customHeight="1">
      <c r="A256" s="68" t="s">
        <v>465</v>
      </c>
      <c r="B256" s="69" t="s">
        <v>466</v>
      </c>
      <c r="C256" s="70">
        <f t="shared" si="15"/>
        <v>0</v>
      </c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71" t="str">
        <f t="shared" si="16"/>
        <v/>
      </c>
      <c r="Q256" s="72" t="str">
        <f t="shared" si="17"/>
        <v>T</v>
      </c>
      <c r="R256" s="72" t="str">
        <f t="shared" si="18"/>
        <v>T</v>
      </c>
      <c r="S256" s="72" t="str">
        <f t="shared" si="19"/>
        <v>T</v>
      </c>
    </row>
    <row r="257" spans="1:19" ht="20.100000000000001" customHeight="1">
      <c r="A257" s="68" t="s">
        <v>467</v>
      </c>
      <c r="B257" s="69" t="s">
        <v>468</v>
      </c>
      <c r="C257" s="77">
        <f t="shared" si="15"/>
        <v>0</v>
      </c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71" t="str">
        <f t="shared" si="16"/>
        <v/>
      </c>
      <c r="Q257" s="72" t="str">
        <f t="shared" si="17"/>
        <v>T</v>
      </c>
      <c r="R257" s="72" t="str">
        <f t="shared" si="18"/>
        <v>T</v>
      </c>
      <c r="S257" s="72" t="str">
        <f t="shared" si="19"/>
        <v>T</v>
      </c>
    </row>
    <row r="258" spans="1:19" ht="20.100000000000001" customHeight="1">
      <c r="A258" s="68" t="s">
        <v>469</v>
      </c>
      <c r="B258" s="69" t="s">
        <v>470</v>
      </c>
      <c r="C258" s="70">
        <f t="shared" si="15"/>
        <v>0</v>
      </c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71" t="str">
        <f t="shared" si="16"/>
        <v/>
      </c>
      <c r="Q258" s="72" t="str">
        <f t="shared" si="17"/>
        <v>T</v>
      </c>
      <c r="R258" s="72" t="str">
        <f t="shared" si="18"/>
        <v>T</v>
      </c>
      <c r="S258" s="72" t="str">
        <f t="shared" si="19"/>
        <v>T</v>
      </c>
    </row>
    <row r="259" spans="1:19" ht="20.100000000000001" customHeight="1">
      <c r="A259" s="68" t="s">
        <v>471</v>
      </c>
      <c r="B259" s="69" t="s">
        <v>472</v>
      </c>
      <c r="C259" s="70">
        <f t="shared" si="15"/>
        <v>0</v>
      </c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71" t="str">
        <f t="shared" si="16"/>
        <v/>
      </c>
      <c r="Q259" s="72" t="str">
        <f t="shared" si="17"/>
        <v>T</v>
      </c>
      <c r="R259" s="72" t="str">
        <f t="shared" si="18"/>
        <v>T</v>
      </c>
      <c r="S259" s="72" t="str">
        <f t="shared" si="19"/>
        <v>T</v>
      </c>
    </row>
    <row r="260" spans="1:19" ht="20.100000000000001" customHeight="1">
      <c r="A260" s="74" t="s">
        <v>620</v>
      </c>
      <c r="B260" s="69" t="s">
        <v>473</v>
      </c>
      <c r="C260" s="70">
        <f t="shared" si="15"/>
        <v>0</v>
      </c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71" t="str">
        <f t="shared" si="16"/>
        <v/>
      </c>
      <c r="Q260" s="72" t="str">
        <f t="shared" si="17"/>
        <v>T</v>
      </c>
      <c r="R260" s="72" t="str">
        <f t="shared" si="18"/>
        <v>T</v>
      </c>
      <c r="S260" s="72" t="str">
        <f>IF(J260=L260+M260+N260+O260,"T","F")</f>
        <v>T</v>
      </c>
    </row>
    <row r="261" spans="1:19" ht="20.100000000000001" customHeight="1">
      <c r="A261" s="68" t="s">
        <v>474</v>
      </c>
      <c r="B261" s="69">
        <v>90</v>
      </c>
      <c r="C261" s="70">
        <f t="shared" si="15"/>
        <v>0</v>
      </c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71" t="str">
        <f t="shared" si="16"/>
        <v/>
      </c>
      <c r="Q261" s="72" t="str">
        <f t="shared" si="17"/>
        <v>T</v>
      </c>
      <c r="R261" s="72" t="str">
        <f t="shared" si="18"/>
        <v>T</v>
      </c>
      <c r="S261" s="72" t="str">
        <f t="shared" si="19"/>
        <v>T</v>
      </c>
    </row>
    <row r="262" spans="1:19" ht="20.100000000000001" customHeight="1">
      <c r="A262" s="68" t="s">
        <v>475</v>
      </c>
      <c r="B262" s="69">
        <v>91</v>
      </c>
      <c r="C262" s="70">
        <f t="shared" si="15"/>
        <v>0</v>
      </c>
      <c r="D262" s="16"/>
      <c r="E262" s="16"/>
      <c r="F262" s="16"/>
      <c r="G262" s="16"/>
      <c r="H262" s="18"/>
      <c r="I262" s="18"/>
      <c r="J262" s="18"/>
      <c r="K262" s="16"/>
      <c r="L262" s="18"/>
      <c r="M262" s="18"/>
      <c r="N262" s="18"/>
      <c r="O262" s="18"/>
      <c r="P262" s="71" t="str">
        <f t="shared" si="16"/>
        <v/>
      </c>
      <c r="Q262" s="72" t="str">
        <f>IF(C262=D262+E262+F262+G262,"T","F")</f>
        <v>T</v>
      </c>
      <c r="R262" s="72" t="str">
        <f>IF(C262=H262+I262+J262+K262,"T","F")</f>
        <v>T</v>
      </c>
      <c r="S262" s="72" t="str">
        <f>IF(J262=L262+M262+N262+O262,"T","F")</f>
        <v>T</v>
      </c>
    </row>
    <row r="263" spans="1:19" ht="20.100000000000001" customHeight="1">
      <c r="A263" s="75" t="s">
        <v>480</v>
      </c>
      <c r="B263" s="76">
        <v>99</v>
      </c>
      <c r="C263" s="77">
        <f>SUM(C12:C262)</f>
        <v>0</v>
      </c>
      <c r="D263" s="77">
        <f t="shared" ref="D263:O263" si="20">SUM(D12:D262)</f>
        <v>0</v>
      </c>
      <c r="E263" s="77">
        <f t="shared" si="20"/>
        <v>0</v>
      </c>
      <c r="F263" s="77">
        <f t="shared" si="20"/>
        <v>0</v>
      </c>
      <c r="G263" s="77">
        <f t="shared" si="20"/>
        <v>0</v>
      </c>
      <c r="H263" s="77">
        <f t="shared" si="20"/>
        <v>0</v>
      </c>
      <c r="I263" s="77">
        <f t="shared" si="20"/>
        <v>0</v>
      </c>
      <c r="J263" s="77">
        <f t="shared" si="20"/>
        <v>0</v>
      </c>
      <c r="K263" s="77">
        <f t="shared" si="20"/>
        <v>0</v>
      </c>
      <c r="L263" s="77">
        <f t="shared" si="20"/>
        <v>0</v>
      </c>
      <c r="M263" s="77">
        <f t="shared" si="20"/>
        <v>0</v>
      </c>
      <c r="N263" s="77">
        <f t="shared" si="20"/>
        <v>0</v>
      </c>
      <c r="O263" s="77">
        <f t="shared" si="20"/>
        <v>0</v>
      </c>
      <c r="P263" s="71" t="str">
        <f>IF(AND(Q263="T",R263="T",S263="T"),"","ERROR")</f>
        <v/>
      </c>
      <c r="Q263" s="72" t="str">
        <f>IF(C263=D263+E263+F263+G263,"T","F")</f>
        <v>T</v>
      </c>
      <c r="R263" s="72" t="str">
        <f>IF(C263=H263+I263+J263+K263,"T","F")</f>
        <v>T</v>
      </c>
      <c r="S263" s="72" t="str">
        <f>IF(J263=L263+M263+N263+O263,"T","F")</f>
        <v>T</v>
      </c>
    </row>
    <row r="264" spans="1:19" ht="71.25" customHeight="1">
      <c r="A264" s="125" t="s">
        <v>486</v>
      </c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25"/>
    </row>
    <row r="266" spans="1:19" s="78" customFormat="1" ht="20.100000000000001" customHeight="1">
      <c r="A266" s="123"/>
      <c r="B266" s="123"/>
      <c r="C266" s="124"/>
      <c r="D266" s="124"/>
      <c r="E266" s="124"/>
      <c r="G266" s="79"/>
      <c r="H266" s="124"/>
      <c r="I266" s="124"/>
      <c r="J266" s="124"/>
      <c r="L266" s="79"/>
      <c r="M266" s="80"/>
      <c r="N266" s="80"/>
      <c r="O266" s="80"/>
    </row>
  </sheetData>
  <sheetProtection password="DF1A" sheet="1" formatCells="0" formatColumns="0" formatRows="0" autoFilter="0"/>
  <mergeCells count="21">
    <mergeCell ref="C7:K7"/>
    <mergeCell ref="C8:K8"/>
    <mergeCell ref="C5:D5"/>
    <mergeCell ref="G3:I3"/>
    <mergeCell ref="E5:F5"/>
    <mergeCell ref="P1:S2"/>
    <mergeCell ref="A266:B266"/>
    <mergeCell ref="C266:E266"/>
    <mergeCell ref="H266:J266"/>
    <mergeCell ref="A264:O264"/>
    <mergeCell ref="A6:J6"/>
    <mergeCell ref="A1:O1"/>
    <mergeCell ref="A2:O2"/>
    <mergeCell ref="L7:O8"/>
    <mergeCell ref="L9:L10"/>
    <mergeCell ref="M9:O9"/>
    <mergeCell ref="H9:K9"/>
    <mergeCell ref="A7:A11"/>
    <mergeCell ref="B7:B11"/>
    <mergeCell ref="C9:C10"/>
    <mergeCell ref="D9:G9"/>
  </mergeCells>
  <phoneticPr fontId="15" type="noConversion"/>
  <printOptions horizontalCentered="1"/>
  <pageMargins left="0" right="0" top="0.74803149606299213" bottom="0.74803149606299213" header="0.31496062992125984" footer="0.31496062992125984"/>
  <pageSetup paperSize="9" scale="8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66"/>
  <sheetViews>
    <sheetView zoomScale="85" zoomScaleNormal="85" zoomScaleSheetLayoutView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12" sqref="A12:A262"/>
    </sheetView>
  </sheetViews>
  <sheetFormatPr defaultRowHeight="16.5"/>
  <cols>
    <col min="1" max="1" width="15.625" style="57" customWidth="1"/>
    <col min="2" max="2" width="9.625" style="57" customWidth="1"/>
    <col min="3" max="17" width="10.625" style="57" customWidth="1"/>
    <col min="18" max="16384" width="9" style="57"/>
  </cols>
  <sheetData>
    <row r="1" spans="1:23" ht="27.95" customHeight="1">
      <c r="A1" s="128" t="s">
        <v>514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58" t="str">
        <f>IF(COUNTBLANK(R12:R263)=252,"","本表公式有誤" &amp; CHAR(10) &amp; "請參考下方檢核訊息修正")</f>
        <v/>
      </c>
      <c r="S1" s="159"/>
      <c r="T1" s="159"/>
      <c r="U1" s="159"/>
      <c r="V1" s="159"/>
      <c r="W1" s="160"/>
    </row>
    <row r="2" spans="1:23" ht="27.95" customHeight="1">
      <c r="A2" s="129" t="s">
        <v>489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1"/>
      <c r="S2" s="162"/>
      <c r="T2" s="162"/>
      <c r="U2" s="162"/>
      <c r="V2" s="162"/>
      <c r="W2" s="163"/>
    </row>
    <row r="3" spans="1:23" s="3" customFormat="1" ht="30" customHeight="1">
      <c r="A3" s="59"/>
      <c r="B3" s="60"/>
      <c r="C3" s="60"/>
      <c r="D3" s="60"/>
      <c r="E3" s="60"/>
      <c r="F3" s="60"/>
      <c r="G3" s="60"/>
      <c r="H3" s="150" t="str">
        <f>FOA!BA1</f>
        <v>民國年月底</v>
      </c>
      <c r="I3" s="150"/>
      <c r="J3" s="150"/>
      <c r="K3" s="60"/>
      <c r="L3" s="60"/>
      <c r="M3" s="60"/>
      <c r="N3" s="60"/>
      <c r="O3" s="60"/>
      <c r="P3" s="60"/>
      <c r="Q3" s="60"/>
    </row>
    <row r="4" spans="1:23" ht="20.100000000000001" customHeight="1">
      <c r="A4" s="6" t="s">
        <v>52</v>
      </c>
    </row>
    <row r="5" spans="1:23" s="1" customFormat="1" ht="20.100000000000001" customHeight="1">
      <c r="A5" s="6" t="s">
        <v>482</v>
      </c>
      <c r="B5" s="55" t="str">
        <f>IF(FOA!B4="","", FOA!B4)</f>
        <v/>
      </c>
      <c r="C5" s="149" t="s">
        <v>483</v>
      </c>
      <c r="D5" s="149"/>
      <c r="E5" s="151" t="str">
        <f>IF(FOA!B5="","", FOA!B5)</f>
        <v/>
      </c>
      <c r="F5" s="151"/>
      <c r="G5" s="151"/>
      <c r="Q5" s="7"/>
      <c r="R5" s="3"/>
      <c r="S5" s="3"/>
      <c r="T5" s="3"/>
      <c r="U5" s="3"/>
      <c r="V5" s="3"/>
    </row>
    <row r="6" spans="1:23" s="1" customFormat="1" ht="20.100000000000001" customHeight="1">
      <c r="A6" s="126" t="s">
        <v>488</v>
      </c>
      <c r="B6" s="127"/>
      <c r="C6" s="127"/>
      <c r="D6" s="127"/>
      <c r="E6" s="127"/>
      <c r="F6" s="127"/>
      <c r="G6" s="127"/>
      <c r="H6" s="127"/>
      <c r="I6" s="127"/>
      <c r="J6" s="127"/>
      <c r="O6" s="2"/>
      <c r="Q6" s="2" t="s">
        <v>476</v>
      </c>
      <c r="R6" s="3"/>
      <c r="S6" s="3"/>
      <c r="T6" s="3"/>
      <c r="U6" s="3"/>
      <c r="V6" s="3"/>
    </row>
    <row r="7" spans="1:23" s="62" customFormat="1" ht="32.1" customHeight="1">
      <c r="A7" s="139" t="s">
        <v>21</v>
      </c>
      <c r="B7" s="153" t="s">
        <v>24</v>
      </c>
      <c r="C7" s="143" t="s">
        <v>512</v>
      </c>
      <c r="D7" s="154"/>
      <c r="E7" s="154"/>
      <c r="F7" s="154"/>
      <c r="G7" s="154"/>
      <c r="H7" s="154"/>
      <c r="I7" s="154"/>
      <c r="J7" s="154"/>
      <c r="K7" s="154"/>
      <c r="L7" s="154"/>
      <c r="M7" s="155"/>
      <c r="N7" s="136" t="s">
        <v>39</v>
      </c>
      <c r="O7" s="139" t="s">
        <v>22</v>
      </c>
      <c r="P7" s="139"/>
      <c r="Q7" s="139"/>
      <c r="R7" s="61"/>
      <c r="S7" s="61"/>
      <c r="T7" s="61"/>
      <c r="U7" s="61"/>
      <c r="V7" s="61"/>
      <c r="W7" s="61"/>
    </row>
    <row r="8" spans="1:23" s="62" customFormat="1" ht="32.1" customHeight="1">
      <c r="A8" s="138"/>
      <c r="B8" s="138"/>
      <c r="C8" s="146" t="s">
        <v>23</v>
      </c>
      <c r="D8" s="147"/>
      <c r="E8" s="147"/>
      <c r="F8" s="147"/>
      <c r="G8" s="147"/>
      <c r="H8" s="147"/>
      <c r="I8" s="147"/>
      <c r="J8" s="147"/>
      <c r="K8" s="147"/>
      <c r="L8" s="148"/>
      <c r="M8" s="136" t="s">
        <v>38</v>
      </c>
      <c r="N8" s="156"/>
      <c r="O8" s="139"/>
      <c r="P8" s="139"/>
      <c r="Q8" s="139"/>
      <c r="R8" s="63" t="s">
        <v>477</v>
      </c>
      <c r="S8" s="63" t="s">
        <v>477</v>
      </c>
      <c r="T8" s="63" t="s">
        <v>477</v>
      </c>
      <c r="U8" s="63" t="s">
        <v>477</v>
      </c>
      <c r="V8" s="63" t="s">
        <v>477</v>
      </c>
      <c r="W8" s="63" t="s">
        <v>477</v>
      </c>
    </row>
    <row r="9" spans="1:23" s="62" customFormat="1" ht="32.1" customHeight="1">
      <c r="A9" s="138"/>
      <c r="B9" s="138"/>
      <c r="C9" s="138" t="s">
        <v>15</v>
      </c>
      <c r="D9" s="138" t="s">
        <v>16</v>
      </c>
      <c r="E9" s="138"/>
      <c r="F9" s="138"/>
      <c r="G9" s="138"/>
      <c r="H9" s="138" t="s">
        <v>17</v>
      </c>
      <c r="I9" s="138"/>
      <c r="J9" s="138"/>
      <c r="K9" s="138"/>
      <c r="L9" s="164" t="s">
        <v>484</v>
      </c>
      <c r="M9" s="156"/>
      <c r="N9" s="156"/>
      <c r="O9" s="138" t="s">
        <v>18</v>
      </c>
      <c r="P9" s="138" t="s">
        <v>19</v>
      </c>
      <c r="Q9" s="138" t="s">
        <v>20</v>
      </c>
      <c r="R9" s="63" t="s">
        <v>478</v>
      </c>
      <c r="S9" s="63" t="s">
        <v>479</v>
      </c>
      <c r="T9" s="63" t="s">
        <v>479</v>
      </c>
      <c r="U9" s="63" t="s">
        <v>479</v>
      </c>
      <c r="V9" s="63" t="s">
        <v>479</v>
      </c>
      <c r="W9" s="63" t="s">
        <v>479</v>
      </c>
    </row>
    <row r="10" spans="1:23" s="62" customFormat="1" ht="32.1" customHeight="1">
      <c r="A10" s="138"/>
      <c r="B10" s="138"/>
      <c r="C10" s="138"/>
      <c r="D10" s="106" t="s">
        <v>534</v>
      </c>
      <c r="E10" s="106" t="s">
        <v>528</v>
      </c>
      <c r="F10" s="106" t="s">
        <v>529</v>
      </c>
      <c r="G10" s="106" t="s">
        <v>530</v>
      </c>
      <c r="H10" s="106" t="s">
        <v>531</v>
      </c>
      <c r="I10" s="106" t="s">
        <v>532</v>
      </c>
      <c r="J10" s="107" t="s">
        <v>518</v>
      </c>
      <c r="K10" s="106" t="s">
        <v>533</v>
      </c>
      <c r="L10" s="165"/>
      <c r="M10" s="157"/>
      <c r="N10" s="157"/>
      <c r="O10" s="138"/>
      <c r="P10" s="138"/>
      <c r="Q10" s="138"/>
      <c r="R10" s="65"/>
      <c r="S10" s="65"/>
      <c r="T10" s="65"/>
      <c r="U10" s="65"/>
      <c r="V10" s="65"/>
      <c r="W10" s="65"/>
    </row>
    <row r="11" spans="1:23" s="62" customFormat="1" ht="20.100000000000001" customHeight="1">
      <c r="A11" s="138"/>
      <c r="B11" s="138"/>
      <c r="C11" s="66" t="s">
        <v>0</v>
      </c>
      <c r="D11" s="66" t="s">
        <v>1</v>
      </c>
      <c r="E11" s="66" t="s">
        <v>2</v>
      </c>
      <c r="F11" s="66" t="s">
        <v>3</v>
      </c>
      <c r="G11" s="66" t="s">
        <v>4</v>
      </c>
      <c r="H11" s="66" t="s">
        <v>5</v>
      </c>
      <c r="I11" s="66" t="s">
        <v>6</v>
      </c>
      <c r="J11" s="66" t="s">
        <v>7</v>
      </c>
      <c r="K11" s="66" t="s">
        <v>8</v>
      </c>
      <c r="L11" s="66" t="s">
        <v>35</v>
      </c>
      <c r="M11" s="66" t="s">
        <v>40</v>
      </c>
      <c r="N11" s="66" t="s">
        <v>41</v>
      </c>
      <c r="O11" s="66" t="s">
        <v>42</v>
      </c>
      <c r="P11" s="66" t="s">
        <v>43</v>
      </c>
      <c r="Q11" s="66" t="s">
        <v>44</v>
      </c>
      <c r="R11" s="67"/>
      <c r="S11" s="67"/>
      <c r="T11" s="67"/>
      <c r="U11" s="67"/>
      <c r="V11" s="67"/>
      <c r="W11" s="67"/>
    </row>
    <row r="12" spans="1:23" s="62" customFormat="1" ht="20.100000000000001" customHeight="1">
      <c r="A12" s="68" t="s">
        <v>59</v>
      </c>
      <c r="B12" s="69" t="s">
        <v>60</v>
      </c>
      <c r="C12" s="81">
        <f>D12+E12+F12+G12</f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1">
        <f>C12+M12+O12-P12</f>
        <v>0</v>
      </c>
      <c r="R12" s="71" t="str">
        <f>IF(AND(S12="T",T12="T",V12="T",W12="T"),"","ERROR")</f>
        <v/>
      </c>
      <c r="S12" s="72" t="str">
        <f>IF(C12=D12+E12+F12+G12,"T","F")</f>
        <v>T</v>
      </c>
      <c r="T12" s="72" t="str">
        <f>IF(C12=H12+I12+J12+K12,"T","F")</f>
        <v>T</v>
      </c>
      <c r="U12" s="72"/>
      <c r="V12" s="72" t="str">
        <f>IF(Q12=C12+M12+O12-P12,"T","F")</f>
        <v>T</v>
      </c>
      <c r="W12" s="72" t="str">
        <f>IF(C12&gt;=L12,"T","F")</f>
        <v>T</v>
      </c>
    </row>
    <row r="13" spans="1:23" s="62" customFormat="1" ht="20.100000000000001" customHeight="1">
      <c r="A13" s="68" t="s">
        <v>61</v>
      </c>
      <c r="B13" s="69" t="s">
        <v>62</v>
      </c>
      <c r="C13" s="81">
        <f t="shared" ref="C13:C76" si="0">D13+E13+F13+G13</f>
        <v>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1">
        <f t="shared" ref="Q13:Q76" si="1">C13+M13+O13-P13</f>
        <v>0</v>
      </c>
      <c r="R13" s="71" t="str">
        <f t="shared" ref="R13:R76" si="2">IF(AND(S13="T",T13="T",V13="T",W13="T"),"","ERROR")</f>
        <v/>
      </c>
      <c r="S13" s="72" t="str">
        <f t="shared" ref="S13:S76" si="3">IF(C13=D13+E13+F13+G13,"T","F")</f>
        <v>T</v>
      </c>
      <c r="T13" s="72" t="str">
        <f t="shared" ref="T13:T76" si="4">IF(C13=H13+I13+J13+K13,"T","F")</f>
        <v>T</v>
      </c>
      <c r="U13" s="72"/>
      <c r="V13" s="72" t="str">
        <f t="shared" ref="V13:V76" si="5">IF(Q13=C13+M13+O13-P13,"T","F")</f>
        <v>T</v>
      </c>
      <c r="W13" s="72" t="str">
        <f t="shared" ref="W13:W76" si="6">IF(C13&gt;=L13,"T","F")</f>
        <v>T</v>
      </c>
    </row>
    <row r="14" spans="1:23" s="62" customFormat="1" ht="20.100000000000001" customHeight="1">
      <c r="A14" s="68" t="s">
        <v>63</v>
      </c>
      <c r="B14" s="69" t="s">
        <v>64</v>
      </c>
      <c r="C14" s="81">
        <f t="shared" si="0"/>
        <v>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81">
        <f t="shared" si="1"/>
        <v>0</v>
      </c>
      <c r="R14" s="71" t="str">
        <f t="shared" si="2"/>
        <v/>
      </c>
      <c r="S14" s="72" t="str">
        <f t="shared" si="3"/>
        <v>T</v>
      </c>
      <c r="T14" s="72" t="str">
        <f t="shared" si="4"/>
        <v>T</v>
      </c>
      <c r="U14" s="72"/>
      <c r="V14" s="72" t="str">
        <f t="shared" si="5"/>
        <v>T</v>
      </c>
      <c r="W14" s="72" t="str">
        <f t="shared" si="6"/>
        <v>T</v>
      </c>
    </row>
    <row r="15" spans="1:23" s="62" customFormat="1" ht="20.100000000000001" customHeight="1">
      <c r="A15" s="68" t="s">
        <v>539</v>
      </c>
      <c r="B15" s="69" t="s">
        <v>65</v>
      </c>
      <c r="C15" s="81">
        <f t="shared" si="0"/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81">
        <f t="shared" si="1"/>
        <v>0</v>
      </c>
      <c r="R15" s="71" t="str">
        <f>IF(AND(S15="T",T15="T",V15="T",W15="T"),"","ERROR")</f>
        <v/>
      </c>
      <c r="S15" s="72" t="str">
        <f t="shared" si="3"/>
        <v>T</v>
      </c>
      <c r="T15" s="72" t="str">
        <f t="shared" si="4"/>
        <v>T</v>
      </c>
      <c r="U15" s="72"/>
      <c r="V15" s="72" t="str">
        <f t="shared" si="5"/>
        <v>T</v>
      </c>
      <c r="W15" s="72" t="str">
        <f t="shared" si="6"/>
        <v>T</v>
      </c>
    </row>
    <row r="16" spans="1:23" s="62" customFormat="1" ht="20.100000000000001" customHeight="1">
      <c r="A16" s="68" t="s">
        <v>66</v>
      </c>
      <c r="B16" s="69" t="s">
        <v>67</v>
      </c>
      <c r="C16" s="81">
        <f t="shared" si="0"/>
        <v>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81">
        <f t="shared" si="1"/>
        <v>0</v>
      </c>
      <c r="R16" s="71" t="str">
        <f t="shared" si="2"/>
        <v/>
      </c>
      <c r="S16" s="72" t="str">
        <f t="shared" si="3"/>
        <v>T</v>
      </c>
      <c r="T16" s="72" t="str">
        <f t="shared" si="4"/>
        <v>T</v>
      </c>
      <c r="U16" s="72"/>
      <c r="V16" s="72" t="str">
        <f t="shared" si="5"/>
        <v>T</v>
      </c>
      <c r="W16" s="72" t="str">
        <f t="shared" si="6"/>
        <v>T</v>
      </c>
    </row>
    <row r="17" spans="1:23" s="62" customFormat="1" ht="20.100000000000001" customHeight="1">
      <c r="A17" s="68" t="s">
        <v>68</v>
      </c>
      <c r="B17" s="69" t="s">
        <v>69</v>
      </c>
      <c r="C17" s="81">
        <f t="shared" si="0"/>
        <v>0</v>
      </c>
      <c r="D17" s="19"/>
      <c r="E17" s="19"/>
      <c r="F17" s="19"/>
      <c r="G17" s="19"/>
      <c r="H17" s="14"/>
      <c r="I17" s="14"/>
      <c r="J17" s="14"/>
      <c r="K17" s="19"/>
      <c r="L17" s="19"/>
      <c r="M17" s="19"/>
      <c r="N17" s="19"/>
      <c r="O17" s="19"/>
      <c r="P17" s="19"/>
      <c r="Q17" s="81">
        <f t="shared" si="1"/>
        <v>0</v>
      </c>
      <c r="R17" s="71" t="str">
        <f t="shared" si="2"/>
        <v/>
      </c>
      <c r="S17" s="72" t="str">
        <f t="shared" si="3"/>
        <v>T</v>
      </c>
      <c r="T17" s="72" t="str">
        <f t="shared" si="4"/>
        <v>T</v>
      </c>
      <c r="U17" s="72"/>
      <c r="V17" s="72" t="str">
        <f t="shared" si="5"/>
        <v>T</v>
      </c>
      <c r="W17" s="72" t="str">
        <f t="shared" si="6"/>
        <v>T</v>
      </c>
    </row>
    <row r="18" spans="1:23" s="62" customFormat="1" ht="20.100000000000001" customHeight="1">
      <c r="A18" s="68" t="s">
        <v>70</v>
      </c>
      <c r="B18" s="69" t="s">
        <v>71</v>
      </c>
      <c r="C18" s="81">
        <f t="shared" si="0"/>
        <v>0</v>
      </c>
      <c r="D18" s="19"/>
      <c r="E18" s="19"/>
      <c r="F18" s="19"/>
      <c r="G18" s="19"/>
      <c r="H18" s="14"/>
      <c r="I18" s="14"/>
      <c r="J18" s="14"/>
      <c r="K18" s="19"/>
      <c r="L18" s="19"/>
      <c r="M18" s="19"/>
      <c r="N18" s="19"/>
      <c r="O18" s="19"/>
      <c r="P18" s="19"/>
      <c r="Q18" s="81">
        <f t="shared" si="1"/>
        <v>0</v>
      </c>
      <c r="R18" s="71" t="str">
        <f t="shared" si="2"/>
        <v/>
      </c>
      <c r="S18" s="72" t="str">
        <f t="shared" si="3"/>
        <v>T</v>
      </c>
      <c r="T18" s="72" t="str">
        <f t="shared" si="4"/>
        <v>T</v>
      </c>
      <c r="U18" s="72"/>
      <c r="V18" s="72" t="str">
        <f t="shared" si="5"/>
        <v>T</v>
      </c>
      <c r="W18" s="72" t="str">
        <f t="shared" si="6"/>
        <v>T</v>
      </c>
    </row>
    <row r="19" spans="1:23" s="62" customFormat="1" ht="20.100000000000001" customHeight="1">
      <c r="A19" s="68" t="s">
        <v>540</v>
      </c>
      <c r="B19" s="69" t="s">
        <v>72</v>
      </c>
      <c r="C19" s="81">
        <f t="shared" si="0"/>
        <v>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81">
        <f t="shared" si="1"/>
        <v>0</v>
      </c>
      <c r="R19" s="71" t="str">
        <f t="shared" si="2"/>
        <v/>
      </c>
      <c r="S19" s="72" t="str">
        <f t="shared" si="3"/>
        <v>T</v>
      </c>
      <c r="T19" s="72" t="str">
        <f t="shared" si="4"/>
        <v>T</v>
      </c>
      <c r="U19" s="72"/>
      <c r="V19" s="72" t="str">
        <f t="shared" si="5"/>
        <v>T</v>
      </c>
      <c r="W19" s="72" t="str">
        <f t="shared" si="6"/>
        <v>T</v>
      </c>
    </row>
    <row r="20" spans="1:23" ht="20.100000000000001" customHeight="1">
      <c r="A20" s="68" t="s">
        <v>73</v>
      </c>
      <c r="B20" s="64" t="s">
        <v>74</v>
      </c>
      <c r="C20" s="81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81">
        <f t="shared" si="1"/>
        <v>0</v>
      </c>
      <c r="R20" s="71" t="str">
        <f t="shared" si="2"/>
        <v/>
      </c>
      <c r="S20" s="72" t="str">
        <f t="shared" si="3"/>
        <v>T</v>
      </c>
      <c r="T20" s="72" t="str">
        <f t="shared" si="4"/>
        <v>T</v>
      </c>
      <c r="U20" s="72"/>
      <c r="V20" s="72" t="str">
        <f t="shared" si="5"/>
        <v>T</v>
      </c>
      <c r="W20" s="72" t="str">
        <f t="shared" si="6"/>
        <v>T</v>
      </c>
    </row>
    <row r="21" spans="1:23" ht="20.100000000000001" customHeight="1">
      <c r="A21" s="68" t="s">
        <v>75</v>
      </c>
      <c r="B21" s="69" t="s">
        <v>76</v>
      </c>
      <c r="C21" s="81">
        <f t="shared" si="0"/>
        <v>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81">
        <f t="shared" si="1"/>
        <v>0</v>
      </c>
      <c r="R21" s="71" t="str">
        <f t="shared" si="2"/>
        <v/>
      </c>
      <c r="S21" s="72" t="str">
        <f t="shared" si="3"/>
        <v>T</v>
      </c>
      <c r="T21" s="72" t="str">
        <f t="shared" si="4"/>
        <v>T</v>
      </c>
      <c r="U21" s="72"/>
      <c r="V21" s="72" t="str">
        <f t="shared" si="5"/>
        <v>T</v>
      </c>
      <c r="W21" s="72" t="str">
        <f t="shared" si="6"/>
        <v>T</v>
      </c>
    </row>
    <row r="22" spans="1:23" ht="20.100000000000001" customHeight="1">
      <c r="A22" s="68" t="s">
        <v>77</v>
      </c>
      <c r="B22" s="69" t="s">
        <v>78</v>
      </c>
      <c r="C22" s="81">
        <f t="shared" si="0"/>
        <v>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81">
        <f t="shared" si="1"/>
        <v>0</v>
      </c>
      <c r="R22" s="71" t="str">
        <f t="shared" si="2"/>
        <v/>
      </c>
      <c r="S22" s="72" t="str">
        <f t="shared" si="3"/>
        <v>T</v>
      </c>
      <c r="T22" s="72" t="str">
        <f t="shared" si="4"/>
        <v>T</v>
      </c>
      <c r="U22" s="72"/>
      <c r="V22" s="72" t="str">
        <f t="shared" si="5"/>
        <v>T</v>
      </c>
      <c r="W22" s="72" t="str">
        <f t="shared" si="6"/>
        <v>T</v>
      </c>
    </row>
    <row r="23" spans="1:23" ht="20.100000000000001" customHeight="1">
      <c r="A23" s="68" t="s">
        <v>79</v>
      </c>
      <c r="B23" s="69" t="s">
        <v>80</v>
      </c>
      <c r="C23" s="81">
        <f t="shared" si="0"/>
        <v>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81">
        <f t="shared" si="1"/>
        <v>0</v>
      </c>
      <c r="R23" s="71" t="str">
        <f t="shared" si="2"/>
        <v/>
      </c>
      <c r="S23" s="72" t="str">
        <f t="shared" si="3"/>
        <v>T</v>
      </c>
      <c r="T23" s="72" t="str">
        <f t="shared" si="4"/>
        <v>T</v>
      </c>
      <c r="U23" s="72"/>
      <c r="V23" s="72" t="str">
        <f t="shared" si="5"/>
        <v>T</v>
      </c>
      <c r="W23" s="72" t="str">
        <f t="shared" si="6"/>
        <v>T</v>
      </c>
    </row>
    <row r="24" spans="1:23" ht="20.100000000000001" customHeight="1">
      <c r="A24" s="68" t="s">
        <v>81</v>
      </c>
      <c r="B24" s="69" t="s">
        <v>82</v>
      </c>
      <c r="C24" s="81">
        <f t="shared" si="0"/>
        <v>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81">
        <f t="shared" si="1"/>
        <v>0</v>
      </c>
      <c r="R24" s="71" t="str">
        <f t="shared" si="2"/>
        <v/>
      </c>
      <c r="S24" s="72" t="str">
        <f t="shared" si="3"/>
        <v>T</v>
      </c>
      <c r="T24" s="72" t="str">
        <f t="shared" si="4"/>
        <v>T</v>
      </c>
      <c r="U24" s="72"/>
      <c r="V24" s="72" t="str">
        <f t="shared" si="5"/>
        <v>T</v>
      </c>
      <c r="W24" s="72" t="str">
        <f t="shared" si="6"/>
        <v>T</v>
      </c>
    </row>
    <row r="25" spans="1:23" ht="20.100000000000001" customHeight="1">
      <c r="A25" s="68" t="s">
        <v>83</v>
      </c>
      <c r="B25" s="69" t="s">
        <v>84</v>
      </c>
      <c r="C25" s="81">
        <f t="shared" si="0"/>
        <v>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81">
        <f t="shared" si="1"/>
        <v>0</v>
      </c>
      <c r="R25" s="71" t="str">
        <f t="shared" si="2"/>
        <v/>
      </c>
      <c r="S25" s="72" t="str">
        <f t="shared" si="3"/>
        <v>T</v>
      </c>
      <c r="T25" s="72" t="str">
        <f t="shared" si="4"/>
        <v>T</v>
      </c>
      <c r="U25" s="72"/>
      <c r="V25" s="72" t="str">
        <f t="shared" si="5"/>
        <v>T</v>
      </c>
      <c r="W25" s="72" t="str">
        <f t="shared" si="6"/>
        <v>T</v>
      </c>
    </row>
    <row r="26" spans="1:23" s="82" customFormat="1" ht="20.100000000000001" customHeight="1">
      <c r="A26" s="68" t="s">
        <v>85</v>
      </c>
      <c r="B26" s="69" t="s">
        <v>86</v>
      </c>
      <c r="C26" s="81">
        <f t="shared" si="0"/>
        <v>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81">
        <f t="shared" si="1"/>
        <v>0</v>
      </c>
      <c r="R26" s="71" t="str">
        <f t="shared" si="2"/>
        <v/>
      </c>
      <c r="S26" s="72" t="str">
        <f t="shared" si="3"/>
        <v>T</v>
      </c>
      <c r="T26" s="72" t="str">
        <f t="shared" si="4"/>
        <v>T</v>
      </c>
      <c r="U26" s="72"/>
      <c r="V26" s="72" t="str">
        <f t="shared" si="5"/>
        <v>T</v>
      </c>
      <c r="W26" s="72" t="str">
        <f t="shared" si="6"/>
        <v>T</v>
      </c>
    </row>
    <row r="27" spans="1:23" s="82" customFormat="1" ht="20.100000000000001" customHeight="1">
      <c r="A27" s="68" t="s">
        <v>87</v>
      </c>
      <c r="B27" s="69" t="s">
        <v>88</v>
      </c>
      <c r="C27" s="81">
        <f t="shared" si="0"/>
        <v>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81">
        <f t="shared" si="1"/>
        <v>0</v>
      </c>
      <c r="R27" s="71" t="str">
        <f t="shared" si="2"/>
        <v/>
      </c>
      <c r="S27" s="72" t="str">
        <f t="shared" si="3"/>
        <v>T</v>
      </c>
      <c r="T27" s="72" t="str">
        <f t="shared" si="4"/>
        <v>T</v>
      </c>
      <c r="U27" s="72"/>
      <c r="V27" s="72" t="str">
        <f t="shared" si="5"/>
        <v>T</v>
      </c>
      <c r="W27" s="72" t="str">
        <f t="shared" si="6"/>
        <v>T</v>
      </c>
    </row>
    <row r="28" spans="1:23" s="82" customFormat="1" ht="20.100000000000001" customHeight="1">
      <c r="A28" s="68" t="s">
        <v>89</v>
      </c>
      <c r="B28" s="69" t="s">
        <v>90</v>
      </c>
      <c r="C28" s="81">
        <f t="shared" si="0"/>
        <v>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81">
        <f t="shared" si="1"/>
        <v>0</v>
      </c>
      <c r="R28" s="71" t="str">
        <f t="shared" si="2"/>
        <v/>
      </c>
      <c r="S28" s="72" t="str">
        <f t="shared" si="3"/>
        <v>T</v>
      </c>
      <c r="T28" s="72" t="str">
        <f t="shared" si="4"/>
        <v>T</v>
      </c>
      <c r="U28" s="72"/>
      <c r="V28" s="72" t="str">
        <f t="shared" si="5"/>
        <v>T</v>
      </c>
      <c r="W28" s="72" t="str">
        <f t="shared" si="6"/>
        <v>T</v>
      </c>
    </row>
    <row r="29" spans="1:23" s="82" customFormat="1" ht="20.100000000000001" customHeight="1">
      <c r="A29" s="68" t="s">
        <v>91</v>
      </c>
      <c r="B29" s="69" t="s">
        <v>92</v>
      </c>
      <c r="C29" s="81">
        <f t="shared" si="0"/>
        <v>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81">
        <f t="shared" si="1"/>
        <v>0</v>
      </c>
      <c r="R29" s="71" t="str">
        <f t="shared" si="2"/>
        <v/>
      </c>
      <c r="S29" s="72" t="str">
        <f t="shared" si="3"/>
        <v>T</v>
      </c>
      <c r="T29" s="72" t="str">
        <f t="shared" si="4"/>
        <v>T</v>
      </c>
      <c r="U29" s="72"/>
      <c r="V29" s="72" t="str">
        <f t="shared" si="5"/>
        <v>T</v>
      </c>
      <c r="W29" s="72" t="str">
        <f t="shared" si="6"/>
        <v>T</v>
      </c>
    </row>
    <row r="30" spans="1:23" s="82" customFormat="1" ht="20.100000000000001" customHeight="1">
      <c r="A30" s="68" t="s">
        <v>93</v>
      </c>
      <c r="B30" s="69" t="s">
        <v>94</v>
      </c>
      <c r="C30" s="81">
        <f t="shared" si="0"/>
        <v>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81">
        <f t="shared" si="1"/>
        <v>0</v>
      </c>
      <c r="R30" s="71" t="str">
        <f t="shared" si="2"/>
        <v/>
      </c>
      <c r="S30" s="72" t="str">
        <f t="shared" si="3"/>
        <v>T</v>
      </c>
      <c r="T30" s="72" t="str">
        <f t="shared" si="4"/>
        <v>T</v>
      </c>
      <c r="U30" s="72"/>
      <c r="V30" s="72" t="str">
        <f t="shared" si="5"/>
        <v>T</v>
      </c>
      <c r="W30" s="72" t="str">
        <f t="shared" si="6"/>
        <v>T</v>
      </c>
    </row>
    <row r="31" spans="1:23" s="83" customFormat="1" ht="20.100000000000001" customHeight="1">
      <c r="A31" s="68" t="s">
        <v>541</v>
      </c>
      <c r="B31" s="69" t="s">
        <v>95</v>
      </c>
      <c r="C31" s="81">
        <f t="shared" si="0"/>
        <v>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81">
        <f t="shared" si="1"/>
        <v>0</v>
      </c>
      <c r="R31" s="71" t="str">
        <f t="shared" si="2"/>
        <v/>
      </c>
      <c r="S31" s="72" t="str">
        <f t="shared" si="3"/>
        <v>T</v>
      </c>
      <c r="T31" s="72" t="str">
        <f t="shared" si="4"/>
        <v>T</v>
      </c>
      <c r="U31" s="72"/>
      <c r="V31" s="72" t="str">
        <f t="shared" si="5"/>
        <v>T</v>
      </c>
      <c r="W31" s="72" t="str">
        <f t="shared" si="6"/>
        <v>T</v>
      </c>
    </row>
    <row r="32" spans="1:23" s="82" customFormat="1" ht="20.100000000000001" customHeight="1">
      <c r="A32" s="68" t="s">
        <v>96</v>
      </c>
      <c r="B32" s="69" t="s">
        <v>97</v>
      </c>
      <c r="C32" s="81">
        <f t="shared" si="0"/>
        <v>0</v>
      </c>
      <c r="D32" s="4"/>
      <c r="E32" s="4"/>
      <c r="F32" s="4"/>
      <c r="G32" s="25"/>
      <c r="H32" s="4"/>
      <c r="I32" s="4"/>
      <c r="J32" s="4"/>
      <c r="K32" s="4"/>
      <c r="L32" s="4"/>
      <c r="M32" s="25"/>
      <c r="N32" s="4"/>
      <c r="O32" s="4"/>
      <c r="P32" s="4"/>
      <c r="Q32" s="81">
        <f t="shared" si="1"/>
        <v>0</v>
      </c>
      <c r="R32" s="71" t="str">
        <f t="shared" si="2"/>
        <v/>
      </c>
      <c r="S32" s="72" t="str">
        <f t="shared" si="3"/>
        <v>T</v>
      </c>
      <c r="T32" s="72" t="str">
        <f t="shared" si="4"/>
        <v>T</v>
      </c>
      <c r="U32" s="72"/>
      <c r="V32" s="72" t="str">
        <f t="shared" si="5"/>
        <v>T</v>
      </c>
      <c r="W32" s="72" t="str">
        <f t="shared" si="6"/>
        <v>T</v>
      </c>
    </row>
    <row r="33" spans="1:23" s="83" customFormat="1" ht="20.100000000000001" customHeight="1">
      <c r="A33" s="68" t="s">
        <v>98</v>
      </c>
      <c r="B33" s="69" t="s">
        <v>99</v>
      </c>
      <c r="C33" s="81">
        <f t="shared" si="0"/>
        <v>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81">
        <f t="shared" si="1"/>
        <v>0</v>
      </c>
      <c r="R33" s="71" t="str">
        <f t="shared" si="2"/>
        <v/>
      </c>
      <c r="S33" s="72" t="str">
        <f t="shared" si="3"/>
        <v>T</v>
      </c>
      <c r="T33" s="72" t="str">
        <f t="shared" si="4"/>
        <v>T</v>
      </c>
      <c r="U33" s="72"/>
      <c r="V33" s="72" t="str">
        <f t="shared" si="5"/>
        <v>T</v>
      </c>
      <c r="W33" s="72" t="str">
        <f t="shared" si="6"/>
        <v>T</v>
      </c>
    </row>
    <row r="34" spans="1:23" s="83" customFormat="1" ht="20.100000000000001" customHeight="1">
      <c r="A34" s="68" t="s">
        <v>100</v>
      </c>
      <c r="B34" s="69" t="s">
        <v>101</v>
      </c>
      <c r="C34" s="81">
        <f t="shared" si="0"/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81">
        <f t="shared" si="1"/>
        <v>0</v>
      </c>
      <c r="R34" s="71" t="str">
        <f t="shared" si="2"/>
        <v/>
      </c>
      <c r="S34" s="72" t="str">
        <f t="shared" si="3"/>
        <v>T</v>
      </c>
      <c r="T34" s="72" t="str">
        <f t="shared" si="4"/>
        <v>T</v>
      </c>
      <c r="U34" s="72"/>
      <c r="V34" s="72" t="str">
        <f t="shared" si="5"/>
        <v>T</v>
      </c>
      <c r="W34" s="72" t="str">
        <f t="shared" si="6"/>
        <v>T</v>
      </c>
    </row>
    <row r="35" spans="1:23" ht="20.100000000000001" customHeight="1">
      <c r="A35" s="68" t="s">
        <v>102</v>
      </c>
      <c r="B35" s="69" t="s">
        <v>103</v>
      </c>
      <c r="C35" s="81">
        <f t="shared" si="0"/>
        <v>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81">
        <f t="shared" si="1"/>
        <v>0</v>
      </c>
      <c r="R35" s="71" t="str">
        <f t="shared" si="2"/>
        <v/>
      </c>
      <c r="S35" s="72" t="str">
        <f t="shared" si="3"/>
        <v>T</v>
      </c>
      <c r="T35" s="72" t="str">
        <f t="shared" si="4"/>
        <v>T</v>
      </c>
      <c r="U35" s="72"/>
      <c r="V35" s="72" t="str">
        <f t="shared" si="5"/>
        <v>T</v>
      </c>
      <c r="W35" s="72" t="str">
        <f t="shared" si="6"/>
        <v>T</v>
      </c>
    </row>
    <row r="36" spans="1:23" ht="20.100000000000001" customHeight="1">
      <c r="A36" s="68" t="s">
        <v>104</v>
      </c>
      <c r="B36" s="69" t="s">
        <v>105</v>
      </c>
      <c r="C36" s="81">
        <f t="shared" si="0"/>
        <v>0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81">
        <f t="shared" si="1"/>
        <v>0</v>
      </c>
      <c r="R36" s="71" t="str">
        <f t="shared" si="2"/>
        <v/>
      </c>
      <c r="S36" s="72" t="str">
        <f t="shared" si="3"/>
        <v>T</v>
      </c>
      <c r="T36" s="72" t="str">
        <f t="shared" si="4"/>
        <v>T</v>
      </c>
      <c r="U36" s="72"/>
      <c r="V36" s="72" t="str">
        <f t="shared" si="5"/>
        <v>T</v>
      </c>
      <c r="W36" s="72" t="str">
        <f t="shared" si="6"/>
        <v>T</v>
      </c>
    </row>
    <row r="37" spans="1:23" ht="20.100000000000001" customHeight="1">
      <c r="A37" s="68" t="s">
        <v>106</v>
      </c>
      <c r="B37" s="69" t="s">
        <v>107</v>
      </c>
      <c r="C37" s="81">
        <f t="shared" si="0"/>
        <v>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81">
        <f t="shared" si="1"/>
        <v>0</v>
      </c>
      <c r="R37" s="71" t="str">
        <f t="shared" si="2"/>
        <v/>
      </c>
      <c r="S37" s="72" t="str">
        <f t="shared" si="3"/>
        <v>T</v>
      </c>
      <c r="T37" s="72" t="str">
        <f t="shared" si="4"/>
        <v>T</v>
      </c>
      <c r="U37" s="72"/>
      <c r="V37" s="72" t="str">
        <f t="shared" si="5"/>
        <v>T</v>
      </c>
      <c r="W37" s="72" t="str">
        <f t="shared" si="6"/>
        <v>T</v>
      </c>
    </row>
    <row r="38" spans="1:23" ht="20.100000000000001" customHeight="1">
      <c r="A38" s="68" t="s">
        <v>542</v>
      </c>
      <c r="B38" s="69" t="s">
        <v>108</v>
      </c>
      <c r="C38" s="81">
        <f t="shared" si="0"/>
        <v>0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81">
        <f t="shared" si="1"/>
        <v>0</v>
      </c>
      <c r="R38" s="71" t="str">
        <f t="shared" si="2"/>
        <v/>
      </c>
      <c r="S38" s="72" t="str">
        <f t="shared" si="3"/>
        <v>T</v>
      </c>
      <c r="T38" s="72" t="str">
        <f t="shared" si="4"/>
        <v>T</v>
      </c>
      <c r="U38" s="72"/>
      <c r="V38" s="72" t="str">
        <f t="shared" si="5"/>
        <v>T</v>
      </c>
      <c r="W38" s="72" t="str">
        <f t="shared" si="6"/>
        <v>T</v>
      </c>
    </row>
    <row r="39" spans="1:23" ht="20.100000000000001" customHeight="1">
      <c r="A39" s="68" t="s">
        <v>543</v>
      </c>
      <c r="B39" s="69" t="s">
        <v>109</v>
      </c>
      <c r="C39" s="81">
        <f t="shared" si="0"/>
        <v>0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81">
        <f t="shared" si="1"/>
        <v>0</v>
      </c>
      <c r="R39" s="71" t="str">
        <f t="shared" si="2"/>
        <v/>
      </c>
      <c r="S39" s="72" t="str">
        <f t="shared" si="3"/>
        <v>T</v>
      </c>
      <c r="T39" s="72" t="str">
        <f t="shared" si="4"/>
        <v>T</v>
      </c>
      <c r="U39" s="72"/>
      <c r="V39" s="72" t="str">
        <f t="shared" si="5"/>
        <v>T</v>
      </c>
      <c r="W39" s="72" t="str">
        <f t="shared" si="6"/>
        <v>T</v>
      </c>
    </row>
    <row r="40" spans="1:23" ht="20.100000000000001" customHeight="1">
      <c r="A40" s="68" t="s">
        <v>110</v>
      </c>
      <c r="B40" s="69" t="s">
        <v>111</v>
      </c>
      <c r="C40" s="81">
        <f t="shared" si="0"/>
        <v>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81">
        <f t="shared" si="1"/>
        <v>0</v>
      </c>
      <c r="R40" s="71" t="str">
        <f t="shared" si="2"/>
        <v/>
      </c>
      <c r="S40" s="72" t="str">
        <f t="shared" si="3"/>
        <v>T</v>
      </c>
      <c r="T40" s="72" t="str">
        <f t="shared" si="4"/>
        <v>T</v>
      </c>
      <c r="U40" s="72"/>
      <c r="V40" s="72" t="str">
        <f t="shared" si="5"/>
        <v>T</v>
      </c>
      <c r="W40" s="72" t="str">
        <f t="shared" si="6"/>
        <v>T</v>
      </c>
    </row>
    <row r="41" spans="1:23" ht="20.100000000000001" customHeight="1">
      <c r="A41" s="68" t="s">
        <v>112</v>
      </c>
      <c r="B41" s="69" t="s">
        <v>113</v>
      </c>
      <c r="C41" s="81">
        <f t="shared" si="0"/>
        <v>0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81">
        <f t="shared" si="1"/>
        <v>0</v>
      </c>
      <c r="R41" s="71" t="str">
        <f t="shared" si="2"/>
        <v/>
      </c>
      <c r="S41" s="72" t="str">
        <f t="shared" si="3"/>
        <v>T</v>
      </c>
      <c r="T41" s="72" t="str">
        <f t="shared" si="4"/>
        <v>T</v>
      </c>
      <c r="U41" s="72"/>
      <c r="V41" s="72" t="str">
        <f t="shared" si="5"/>
        <v>T</v>
      </c>
      <c r="W41" s="72" t="str">
        <f t="shared" si="6"/>
        <v>T</v>
      </c>
    </row>
    <row r="42" spans="1:23" ht="20.100000000000001" customHeight="1">
      <c r="A42" s="68" t="s">
        <v>114</v>
      </c>
      <c r="B42" s="69" t="s">
        <v>115</v>
      </c>
      <c r="C42" s="81">
        <f t="shared" si="0"/>
        <v>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81">
        <f t="shared" si="1"/>
        <v>0</v>
      </c>
      <c r="R42" s="71" t="str">
        <f t="shared" si="2"/>
        <v/>
      </c>
      <c r="S42" s="72" t="str">
        <f t="shared" si="3"/>
        <v>T</v>
      </c>
      <c r="T42" s="72" t="str">
        <f t="shared" si="4"/>
        <v>T</v>
      </c>
      <c r="U42" s="72"/>
      <c r="V42" s="72" t="str">
        <f t="shared" si="5"/>
        <v>T</v>
      </c>
      <c r="W42" s="72" t="str">
        <f t="shared" si="6"/>
        <v>T</v>
      </c>
    </row>
    <row r="43" spans="1:23" ht="20.100000000000001" customHeight="1">
      <c r="A43" s="68" t="s">
        <v>544</v>
      </c>
      <c r="B43" s="69" t="s">
        <v>116</v>
      </c>
      <c r="C43" s="81">
        <f t="shared" si="0"/>
        <v>0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81">
        <f t="shared" si="1"/>
        <v>0</v>
      </c>
      <c r="R43" s="71" t="str">
        <f t="shared" si="2"/>
        <v/>
      </c>
      <c r="S43" s="72" t="str">
        <f t="shared" si="3"/>
        <v>T</v>
      </c>
      <c r="T43" s="72" t="str">
        <f t="shared" si="4"/>
        <v>T</v>
      </c>
      <c r="U43" s="72"/>
      <c r="V43" s="72" t="str">
        <f t="shared" si="5"/>
        <v>T</v>
      </c>
      <c r="W43" s="72" t="str">
        <f t="shared" si="6"/>
        <v>T</v>
      </c>
    </row>
    <row r="44" spans="1:23" ht="20.100000000000001" customHeight="1">
      <c r="A44" s="73" t="s">
        <v>545</v>
      </c>
      <c r="B44" s="69" t="s">
        <v>117</v>
      </c>
      <c r="C44" s="81">
        <f t="shared" si="0"/>
        <v>0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81">
        <f t="shared" si="1"/>
        <v>0</v>
      </c>
      <c r="R44" s="71" t="str">
        <f t="shared" si="2"/>
        <v/>
      </c>
      <c r="S44" s="72" t="str">
        <f t="shared" si="3"/>
        <v>T</v>
      </c>
      <c r="T44" s="72" t="str">
        <f t="shared" si="4"/>
        <v>T</v>
      </c>
      <c r="U44" s="72"/>
      <c r="V44" s="72" t="str">
        <f t="shared" si="5"/>
        <v>T</v>
      </c>
      <c r="W44" s="72" t="str">
        <f t="shared" si="6"/>
        <v>T</v>
      </c>
    </row>
    <row r="45" spans="1:23" ht="20.100000000000001" customHeight="1">
      <c r="A45" s="68" t="s">
        <v>118</v>
      </c>
      <c r="B45" s="69" t="s">
        <v>119</v>
      </c>
      <c r="C45" s="81">
        <f t="shared" si="0"/>
        <v>0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81">
        <f t="shared" si="1"/>
        <v>0</v>
      </c>
      <c r="R45" s="71" t="str">
        <f t="shared" si="2"/>
        <v/>
      </c>
      <c r="S45" s="72" t="str">
        <f t="shared" si="3"/>
        <v>T</v>
      </c>
      <c r="T45" s="72" t="str">
        <f t="shared" si="4"/>
        <v>T</v>
      </c>
      <c r="U45" s="72"/>
      <c r="V45" s="72" t="str">
        <f t="shared" si="5"/>
        <v>T</v>
      </c>
      <c r="W45" s="72" t="str">
        <f t="shared" si="6"/>
        <v>T</v>
      </c>
    </row>
    <row r="46" spans="1:23" ht="20.100000000000001" customHeight="1">
      <c r="A46" s="68" t="s">
        <v>120</v>
      </c>
      <c r="B46" s="69" t="s">
        <v>121</v>
      </c>
      <c r="C46" s="81">
        <f t="shared" si="0"/>
        <v>0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81">
        <f t="shared" si="1"/>
        <v>0</v>
      </c>
      <c r="R46" s="71" t="str">
        <f t="shared" si="2"/>
        <v/>
      </c>
      <c r="S46" s="72" t="str">
        <f t="shared" si="3"/>
        <v>T</v>
      </c>
      <c r="T46" s="72" t="str">
        <f t="shared" si="4"/>
        <v>T</v>
      </c>
      <c r="U46" s="72"/>
      <c r="V46" s="72" t="str">
        <f t="shared" si="5"/>
        <v>T</v>
      </c>
      <c r="W46" s="72" t="str">
        <f t="shared" si="6"/>
        <v>T</v>
      </c>
    </row>
    <row r="47" spans="1:23" ht="20.100000000000001" customHeight="1">
      <c r="A47" s="68" t="s">
        <v>122</v>
      </c>
      <c r="B47" s="69" t="s">
        <v>123</v>
      </c>
      <c r="C47" s="81">
        <f t="shared" si="0"/>
        <v>0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81">
        <f t="shared" si="1"/>
        <v>0</v>
      </c>
      <c r="R47" s="71" t="str">
        <f t="shared" si="2"/>
        <v/>
      </c>
      <c r="S47" s="72" t="str">
        <f t="shared" si="3"/>
        <v>T</v>
      </c>
      <c r="T47" s="72" t="str">
        <f t="shared" si="4"/>
        <v>T</v>
      </c>
      <c r="U47" s="72"/>
      <c r="V47" s="72" t="str">
        <f t="shared" si="5"/>
        <v>T</v>
      </c>
      <c r="W47" s="72" t="str">
        <f t="shared" si="6"/>
        <v>T</v>
      </c>
    </row>
    <row r="48" spans="1:23" ht="20.100000000000001" customHeight="1">
      <c r="A48" s="73" t="s">
        <v>546</v>
      </c>
      <c r="B48" s="69" t="s">
        <v>124</v>
      </c>
      <c r="C48" s="81">
        <f t="shared" si="0"/>
        <v>0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81">
        <f t="shared" si="1"/>
        <v>0</v>
      </c>
      <c r="R48" s="71" t="str">
        <f t="shared" si="2"/>
        <v/>
      </c>
      <c r="S48" s="72" t="str">
        <f t="shared" si="3"/>
        <v>T</v>
      </c>
      <c r="T48" s="72" t="str">
        <f t="shared" si="4"/>
        <v>T</v>
      </c>
      <c r="U48" s="72"/>
      <c r="V48" s="72" t="str">
        <f t="shared" si="5"/>
        <v>T</v>
      </c>
      <c r="W48" s="72" t="str">
        <f t="shared" si="6"/>
        <v>T</v>
      </c>
    </row>
    <row r="49" spans="1:23" ht="20.100000000000001" customHeight="1">
      <c r="A49" s="68" t="s">
        <v>125</v>
      </c>
      <c r="B49" s="69" t="s">
        <v>126</v>
      </c>
      <c r="C49" s="81">
        <f t="shared" si="0"/>
        <v>0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81">
        <f t="shared" si="1"/>
        <v>0</v>
      </c>
      <c r="R49" s="71" t="str">
        <f t="shared" si="2"/>
        <v/>
      </c>
      <c r="S49" s="72" t="str">
        <f t="shared" si="3"/>
        <v>T</v>
      </c>
      <c r="T49" s="72" t="str">
        <f t="shared" si="4"/>
        <v>T</v>
      </c>
      <c r="U49" s="72"/>
      <c r="V49" s="72" t="str">
        <f t="shared" si="5"/>
        <v>T</v>
      </c>
      <c r="W49" s="72" t="str">
        <f t="shared" si="6"/>
        <v>T</v>
      </c>
    </row>
    <row r="50" spans="1:23" ht="20.100000000000001" customHeight="1">
      <c r="A50" s="68" t="s">
        <v>547</v>
      </c>
      <c r="B50" s="69" t="s">
        <v>127</v>
      </c>
      <c r="C50" s="81">
        <f t="shared" si="0"/>
        <v>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81">
        <f t="shared" si="1"/>
        <v>0</v>
      </c>
      <c r="R50" s="71" t="str">
        <f t="shared" si="2"/>
        <v/>
      </c>
      <c r="S50" s="72" t="str">
        <f t="shared" si="3"/>
        <v>T</v>
      </c>
      <c r="T50" s="72" t="str">
        <f t="shared" si="4"/>
        <v>T</v>
      </c>
      <c r="U50" s="72"/>
      <c r="V50" s="72" t="str">
        <f t="shared" si="5"/>
        <v>T</v>
      </c>
      <c r="W50" s="72" t="str">
        <f t="shared" si="6"/>
        <v>T</v>
      </c>
    </row>
    <row r="51" spans="1:23" ht="20.100000000000001" customHeight="1">
      <c r="A51" s="68" t="s">
        <v>128</v>
      </c>
      <c r="B51" s="69" t="s">
        <v>129</v>
      </c>
      <c r="C51" s="81">
        <f t="shared" si="0"/>
        <v>0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81">
        <f t="shared" si="1"/>
        <v>0</v>
      </c>
      <c r="R51" s="71" t="str">
        <f t="shared" si="2"/>
        <v/>
      </c>
      <c r="S51" s="72" t="str">
        <f t="shared" si="3"/>
        <v>T</v>
      </c>
      <c r="T51" s="72" t="str">
        <f t="shared" si="4"/>
        <v>T</v>
      </c>
      <c r="U51" s="72"/>
      <c r="V51" s="72" t="str">
        <f t="shared" si="5"/>
        <v>T</v>
      </c>
      <c r="W51" s="72" t="str">
        <f t="shared" si="6"/>
        <v>T</v>
      </c>
    </row>
    <row r="52" spans="1:23" ht="20.100000000000001" customHeight="1">
      <c r="A52" s="68" t="s">
        <v>548</v>
      </c>
      <c r="B52" s="69" t="s">
        <v>130</v>
      </c>
      <c r="C52" s="81">
        <f t="shared" si="0"/>
        <v>0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81">
        <f t="shared" si="1"/>
        <v>0</v>
      </c>
      <c r="R52" s="71" t="str">
        <f t="shared" si="2"/>
        <v/>
      </c>
      <c r="S52" s="72" t="str">
        <f t="shared" si="3"/>
        <v>T</v>
      </c>
      <c r="T52" s="72" t="str">
        <f t="shared" si="4"/>
        <v>T</v>
      </c>
      <c r="U52" s="72"/>
      <c r="V52" s="72" t="str">
        <f t="shared" si="5"/>
        <v>T</v>
      </c>
      <c r="W52" s="72" t="str">
        <f t="shared" si="6"/>
        <v>T</v>
      </c>
    </row>
    <row r="53" spans="1:23" ht="20.100000000000001" customHeight="1">
      <c r="A53" s="68" t="s">
        <v>549</v>
      </c>
      <c r="B53" s="69" t="s">
        <v>131</v>
      </c>
      <c r="C53" s="81">
        <f t="shared" si="0"/>
        <v>0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81">
        <f t="shared" si="1"/>
        <v>0</v>
      </c>
      <c r="R53" s="71" t="str">
        <f t="shared" si="2"/>
        <v/>
      </c>
      <c r="S53" s="72" t="str">
        <f t="shared" si="3"/>
        <v>T</v>
      </c>
      <c r="T53" s="72" t="str">
        <f t="shared" si="4"/>
        <v>T</v>
      </c>
      <c r="U53" s="72"/>
      <c r="V53" s="72" t="str">
        <f t="shared" si="5"/>
        <v>T</v>
      </c>
      <c r="W53" s="72" t="str">
        <f t="shared" si="6"/>
        <v>T</v>
      </c>
    </row>
    <row r="54" spans="1:23" ht="20.100000000000001" customHeight="1">
      <c r="A54" s="68" t="s">
        <v>132</v>
      </c>
      <c r="B54" s="69" t="s">
        <v>133</v>
      </c>
      <c r="C54" s="81">
        <f t="shared" si="0"/>
        <v>0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81">
        <f t="shared" si="1"/>
        <v>0</v>
      </c>
      <c r="R54" s="71" t="str">
        <f t="shared" si="2"/>
        <v/>
      </c>
      <c r="S54" s="72" t="str">
        <f t="shared" si="3"/>
        <v>T</v>
      </c>
      <c r="T54" s="72" t="str">
        <f t="shared" si="4"/>
        <v>T</v>
      </c>
      <c r="U54" s="72"/>
      <c r="V54" s="72" t="str">
        <f t="shared" si="5"/>
        <v>T</v>
      </c>
      <c r="W54" s="72" t="str">
        <f t="shared" si="6"/>
        <v>T</v>
      </c>
    </row>
    <row r="55" spans="1:23" ht="20.100000000000001" customHeight="1">
      <c r="A55" s="68" t="s">
        <v>134</v>
      </c>
      <c r="B55" s="69" t="s">
        <v>135</v>
      </c>
      <c r="C55" s="81">
        <f t="shared" si="0"/>
        <v>0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81">
        <f t="shared" si="1"/>
        <v>0</v>
      </c>
      <c r="R55" s="71" t="str">
        <f t="shared" si="2"/>
        <v/>
      </c>
      <c r="S55" s="72" t="str">
        <f t="shared" si="3"/>
        <v>T</v>
      </c>
      <c r="T55" s="72" t="str">
        <f t="shared" si="4"/>
        <v>T</v>
      </c>
      <c r="U55" s="72"/>
      <c r="V55" s="72" t="str">
        <f t="shared" si="5"/>
        <v>T</v>
      </c>
      <c r="W55" s="72" t="str">
        <f t="shared" si="6"/>
        <v>T</v>
      </c>
    </row>
    <row r="56" spans="1:23" ht="20.100000000000001" customHeight="1">
      <c r="A56" s="68" t="s">
        <v>550</v>
      </c>
      <c r="B56" s="69" t="s">
        <v>136</v>
      </c>
      <c r="C56" s="81">
        <f t="shared" si="0"/>
        <v>0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81">
        <f t="shared" si="1"/>
        <v>0</v>
      </c>
      <c r="R56" s="71" t="str">
        <f t="shared" si="2"/>
        <v/>
      </c>
      <c r="S56" s="72" t="str">
        <f t="shared" si="3"/>
        <v>T</v>
      </c>
      <c r="T56" s="72" t="str">
        <f t="shared" si="4"/>
        <v>T</v>
      </c>
      <c r="U56" s="72"/>
      <c r="V56" s="72" t="str">
        <f t="shared" si="5"/>
        <v>T</v>
      </c>
      <c r="W56" s="72" t="str">
        <f t="shared" si="6"/>
        <v>T</v>
      </c>
    </row>
    <row r="57" spans="1:23" ht="20.100000000000001" customHeight="1">
      <c r="A57" s="68" t="s">
        <v>551</v>
      </c>
      <c r="B57" s="69" t="s">
        <v>137</v>
      </c>
      <c r="C57" s="81">
        <f t="shared" si="0"/>
        <v>0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81">
        <f t="shared" si="1"/>
        <v>0</v>
      </c>
      <c r="R57" s="71" t="str">
        <f t="shared" si="2"/>
        <v/>
      </c>
      <c r="S57" s="72" t="str">
        <f t="shared" si="3"/>
        <v>T</v>
      </c>
      <c r="T57" s="72" t="str">
        <f t="shared" si="4"/>
        <v>T</v>
      </c>
      <c r="U57" s="72"/>
      <c r="V57" s="72" t="str">
        <f t="shared" si="5"/>
        <v>T</v>
      </c>
      <c r="W57" s="72" t="str">
        <f t="shared" si="6"/>
        <v>T</v>
      </c>
    </row>
    <row r="58" spans="1:23" ht="20.100000000000001" customHeight="1">
      <c r="A58" s="73" t="s">
        <v>552</v>
      </c>
      <c r="B58" s="69" t="s">
        <v>138</v>
      </c>
      <c r="C58" s="81">
        <f t="shared" si="0"/>
        <v>0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81">
        <f t="shared" si="1"/>
        <v>0</v>
      </c>
      <c r="R58" s="71" t="str">
        <f t="shared" si="2"/>
        <v/>
      </c>
      <c r="S58" s="72" t="str">
        <f t="shared" si="3"/>
        <v>T</v>
      </c>
      <c r="T58" s="72" t="str">
        <f t="shared" si="4"/>
        <v>T</v>
      </c>
      <c r="U58" s="72"/>
      <c r="V58" s="72" t="str">
        <f t="shared" si="5"/>
        <v>T</v>
      </c>
      <c r="W58" s="72" t="str">
        <f t="shared" si="6"/>
        <v>T</v>
      </c>
    </row>
    <row r="59" spans="1:23" ht="20.100000000000001" customHeight="1">
      <c r="A59" s="68" t="s">
        <v>139</v>
      </c>
      <c r="B59" s="69" t="s">
        <v>140</v>
      </c>
      <c r="C59" s="81">
        <f t="shared" si="0"/>
        <v>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81">
        <f t="shared" si="1"/>
        <v>0</v>
      </c>
      <c r="R59" s="71" t="str">
        <f t="shared" si="2"/>
        <v/>
      </c>
      <c r="S59" s="72" t="str">
        <f t="shared" si="3"/>
        <v>T</v>
      </c>
      <c r="T59" s="72" t="str">
        <f t="shared" si="4"/>
        <v>T</v>
      </c>
      <c r="U59" s="72"/>
      <c r="V59" s="72" t="str">
        <f t="shared" si="5"/>
        <v>T</v>
      </c>
      <c r="W59" s="72" t="str">
        <f t="shared" si="6"/>
        <v>T</v>
      </c>
    </row>
    <row r="60" spans="1:23" ht="20.100000000000001" customHeight="1">
      <c r="A60" s="68" t="s">
        <v>553</v>
      </c>
      <c r="B60" s="69" t="s">
        <v>141</v>
      </c>
      <c r="C60" s="81">
        <f t="shared" si="0"/>
        <v>0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81">
        <f t="shared" si="1"/>
        <v>0</v>
      </c>
      <c r="R60" s="71" t="str">
        <f t="shared" si="2"/>
        <v/>
      </c>
      <c r="S60" s="72" t="str">
        <f t="shared" si="3"/>
        <v>T</v>
      </c>
      <c r="T60" s="72" t="str">
        <f t="shared" si="4"/>
        <v>T</v>
      </c>
      <c r="U60" s="72"/>
      <c r="V60" s="72" t="str">
        <f t="shared" si="5"/>
        <v>T</v>
      </c>
      <c r="W60" s="72" t="str">
        <f t="shared" si="6"/>
        <v>T</v>
      </c>
    </row>
    <row r="61" spans="1:23" ht="20.100000000000001" customHeight="1">
      <c r="A61" s="73" t="s">
        <v>554</v>
      </c>
      <c r="B61" s="69" t="s">
        <v>142</v>
      </c>
      <c r="C61" s="81">
        <f t="shared" si="0"/>
        <v>0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81">
        <f t="shared" si="1"/>
        <v>0</v>
      </c>
      <c r="R61" s="71" t="str">
        <f t="shared" si="2"/>
        <v/>
      </c>
      <c r="S61" s="72" t="str">
        <f t="shared" si="3"/>
        <v>T</v>
      </c>
      <c r="T61" s="72" t="str">
        <f t="shared" si="4"/>
        <v>T</v>
      </c>
      <c r="U61" s="72"/>
      <c r="V61" s="72" t="str">
        <f t="shared" si="5"/>
        <v>T</v>
      </c>
      <c r="W61" s="72" t="str">
        <f t="shared" si="6"/>
        <v>T</v>
      </c>
    </row>
    <row r="62" spans="1:23" ht="20.100000000000001" customHeight="1">
      <c r="A62" s="68" t="s">
        <v>143</v>
      </c>
      <c r="B62" s="69" t="s">
        <v>144</v>
      </c>
      <c r="C62" s="81">
        <f t="shared" si="0"/>
        <v>0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81">
        <f t="shared" si="1"/>
        <v>0</v>
      </c>
      <c r="R62" s="71" t="str">
        <f t="shared" si="2"/>
        <v/>
      </c>
      <c r="S62" s="72" t="str">
        <f t="shared" si="3"/>
        <v>T</v>
      </c>
      <c r="T62" s="72" t="str">
        <f t="shared" si="4"/>
        <v>T</v>
      </c>
      <c r="U62" s="72"/>
      <c r="V62" s="72" t="str">
        <f t="shared" si="5"/>
        <v>T</v>
      </c>
      <c r="W62" s="72" t="str">
        <f t="shared" si="6"/>
        <v>T</v>
      </c>
    </row>
    <row r="63" spans="1:23" ht="20.100000000000001" customHeight="1">
      <c r="A63" s="68" t="s">
        <v>555</v>
      </c>
      <c r="B63" s="69" t="s">
        <v>145</v>
      </c>
      <c r="C63" s="81">
        <f t="shared" si="0"/>
        <v>0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81">
        <f t="shared" si="1"/>
        <v>0</v>
      </c>
      <c r="R63" s="71" t="str">
        <f t="shared" si="2"/>
        <v/>
      </c>
      <c r="S63" s="72" t="str">
        <f t="shared" si="3"/>
        <v>T</v>
      </c>
      <c r="T63" s="72" t="str">
        <f t="shared" si="4"/>
        <v>T</v>
      </c>
      <c r="U63" s="72"/>
      <c r="V63" s="72" t="str">
        <f t="shared" si="5"/>
        <v>T</v>
      </c>
      <c r="W63" s="72" t="str">
        <f t="shared" si="6"/>
        <v>T</v>
      </c>
    </row>
    <row r="64" spans="1:23" ht="20.100000000000001" customHeight="1">
      <c r="A64" s="68" t="s">
        <v>146</v>
      </c>
      <c r="B64" s="69" t="s">
        <v>147</v>
      </c>
      <c r="C64" s="81">
        <f t="shared" si="0"/>
        <v>0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81">
        <f t="shared" si="1"/>
        <v>0</v>
      </c>
      <c r="R64" s="71" t="str">
        <f t="shared" si="2"/>
        <v/>
      </c>
      <c r="S64" s="72" t="str">
        <f t="shared" si="3"/>
        <v>T</v>
      </c>
      <c r="T64" s="72" t="str">
        <f t="shared" si="4"/>
        <v>T</v>
      </c>
      <c r="U64" s="72"/>
      <c r="V64" s="72" t="str">
        <f t="shared" si="5"/>
        <v>T</v>
      </c>
      <c r="W64" s="72" t="str">
        <f t="shared" si="6"/>
        <v>T</v>
      </c>
    </row>
    <row r="65" spans="1:23" ht="20.100000000000001" customHeight="1">
      <c r="A65" s="68" t="s">
        <v>148</v>
      </c>
      <c r="B65" s="69" t="s">
        <v>149</v>
      </c>
      <c r="C65" s="81">
        <f t="shared" si="0"/>
        <v>0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81">
        <f t="shared" si="1"/>
        <v>0</v>
      </c>
      <c r="R65" s="71" t="str">
        <f t="shared" si="2"/>
        <v/>
      </c>
      <c r="S65" s="72" t="str">
        <f t="shared" si="3"/>
        <v>T</v>
      </c>
      <c r="T65" s="72" t="str">
        <f t="shared" si="4"/>
        <v>T</v>
      </c>
      <c r="U65" s="72"/>
      <c r="V65" s="72" t="str">
        <f t="shared" si="5"/>
        <v>T</v>
      </c>
      <c r="W65" s="72" t="str">
        <f t="shared" si="6"/>
        <v>T</v>
      </c>
    </row>
    <row r="66" spans="1:23" ht="20.100000000000001" customHeight="1">
      <c r="A66" s="68" t="s">
        <v>150</v>
      </c>
      <c r="B66" s="69" t="s">
        <v>151</v>
      </c>
      <c r="C66" s="81">
        <f t="shared" si="0"/>
        <v>0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81">
        <f t="shared" si="1"/>
        <v>0</v>
      </c>
      <c r="R66" s="71" t="str">
        <f t="shared" si="2"/>
        <v/>
      </c>
      <c r="S66" s="72" t="str">
        <f t="shared" si="3"/>
        <v>T</v>
      </c>
      <c r="T66" s="72" t="str">
        <f t="shared" si="4"/>
        <v>T</v>
      </c>
      <c r="U66" s="72"/>
      <c r="V66" s="72" t="str">
        <f t="shared" si="5"/>
        <v>T</v>
      </c>
      <c r="W66" s="72" t="str">
        <f t="shared" si="6"/>
        <v>T</v>
      </c>
    </row>
    <row r="67" spans="1:23" ht="20.100000000000001" customHeight="1">
      <c r="A67" s="68" t="s">
        <v>556</v>
      </c>
      <c r="B67" s="69" t="s">
        <v>152</v>
      </c>
      <c r="C67" s="81">
        <f t="shared" si="0"/>
        <v>0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81">
        <f t="shared" si="1"/>
        <v>0</v>
      </c>
      <c r="R67" s="71" t="str">
        <f t="shared" si="2"/>
        <v/>
      </c>
      <c r="S67" s="72" t="str">
        <f t="shared" si="3"/>
        <v>T</v>
      </c>
      <c r="T67" s="72" t="str">
        <f t="shared" si="4"/>
        <v>T</v>
      </c>
      <c r="U67" s="72"/>
      <c r="V67" s="72" t="str">
        <f t="shared" si="5"/>
        <v>T</v>
      </c>
      <c r="W67" s="72" t="str">
        <f t="shared" si="6"/>
        <v>T</v>
      </c>
    </row>
    <row r="68" spans="1:23" ht="20.100000000000001" customHeight="1">
      <c r="A68" s="68" t="s">
        <v>557</v>
      </c>
      <c r="B68" s="69" t="s">
        <v>153</v>
      </c>
      <c r="C68" s="81">
        <f t="shared" si="0"/>
        <v>0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81">
        <f t="shared" si="1"/>
        <v>0</v>
      </c>
      <c r="R68" s="71" t="str">
        <f t="shared" si="2"/>
        <v/>
      </c>
      <c r="S68" s="72" t="str">
        <f t="shared" si="3"/>
        <v>T</v>
      </c>
      <c r="T68" s="72" t="str">
        <f t="shared" si="4"/>
        <v>T</v>
      </c>
      <c r="U68" s="72"/>
      <c r="V68" s="72" t="str">
        <f t="shared" si="5"/>
        <v>T</v>
      </c>
      <c r="W68" s="72" t="str">
        <f t="shared" si="6"/>
        <v>T</v>
      </c>
    </row>
    <row r="69" spans="1:23" ht="20.100000000000001" customHeight="1">
      <c r="A69" s="68" t="s">
        <v>154</v>
      </c>
      <c r="B69" s="69" t="s">
        <v>155</v>
      </c>
      <c r="C69" s="81">
        <f t="shared" si="0"/>
        <v>0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81">
        <f t="shared" si="1"/>
        <v>0</v>
      </c>
      <c r="R69" s="71" t="str">
        <f t="shared" si="2"/>
        <v/>
      </c>
      <c r="S69" s="72" t="str">
        <f t="shared" si="3"/>
        <v>T</v>
      </c>
      <c r="T69" s="72" t="str">
        <f t="shared" si="4"/>
        <v>T</v>
      </c>
      <c r="U69" s="72"/>
      <c r="V69" s="72" t="str">
        <f t="shared" si="5"/>
        <v>T</v>
      </c>
      <c r="W69" s="72" t="str">
        <f t="shared" si="6"/>
        <v>T</v>
      </c>
    </row>
    <row r="70" spans="1:23" ht="20.100000000000001" customHeight="1">
      <c r="A70" s="73" t="s">
        <v>558</v>
      </c>
      <c r="B70" s="69" t="s">
        <v>156</v>
      </c>
      <c r="C70" s="81">
        <f t="shared" si="0"/>
        <v>0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81">
        <f t="shared" si="1"/>
        <v>0</v>
      </c>
      <c r="R70" s="71" t="str">
        <f t="shared" si="2"/>
        <v/>
      </c>
      <c r="S70" s="72" t="str">
        <f t="shared" si="3"/>
        <v>T</v>
      </c>
      <c r="T70" s="72" t="str">
        <f t="shared" si="4"/>
        <v>T</v>
      </c>
      <c r="U70" s="72"/>
      <c r="V70" s="72" t="str">
        <f t="shared" si="5"/>
        <v>T</v>
      </c>
      <c r="W70" s="72" t="str">
        <f t="shared" si="6"/>
        <v>T</v>
      </c>
    </row>
    <row r="71" spans="1:23" ht="20.100000000000001" customHeight="1">
      <c r="A71" s="68" t="s">
        <v>157</v>
      </c>
      <c r="B71" s="69" t="s">
        <v>158</v>
      </c>
      <c r="C71" s="81">
        <f t="shared" si="0"/>
        <v>0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81">
        <f t="shared" si="1"/>
        <v>0</v>
      </c>
      <c r="R71" s="71" t="str">
        <f t="shared" si="2"/>
        <v/>
      </c>
      <c r="S71" s="72" t="str">
        <f t="shared" si="3"/>
        <v>T</v>
      </c>
      <c r="T71" s="72" t="str">
        <f t="shared" si="4"/>
        <v>T</v>
      </c>
      <c r="U71" s="72"/>
      <c r="V71" s="72" t="str">
        <f t="shared" si="5"/>
        <v>T</v>
      </c>
      <c r="W71" s="72" t="str">
        <f t="shared" si="6"/>
        <v>T</v>
      </c>
    </row>
    <row r="72" spans="1:23" ht="20.100000000000001" customHeight="1">
      <c r="A72" s="68" t="s">
        <v>559</v>
      </c>
      <c r="B72" s="69" t="s">
        <v>159</v>
      </c>
      <c r="C72" s="81">
        <f t="shared" si="0"/>
        <v>0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81">
        <f t="shared" si="1"/>
        <v>0</v>
      </c>
      <c r="R72" s="71" t="str">
        <f t="shared" si="2"/>
        <v/>
      </c>
      <c r="S72" s="72" t="str">
        <f t="shared" si="3"/>
        <v>T</v>
      </c>
      <c r="T72" s="72" t="str">
        <f t="shared" si="4"/>
        <v>T</v>
      </c>
      <c r="U72" s="72"/>
      <c r="V72" s="72" t="str">
        <f t="shared" si="5"/>
        <v>T</v>
      </c>
      <c r="W72" s="72" t="str">
        <f t="shared" si="6"/>
        <v>T</v>
      </c>
    </row>
    <row r="73" spans="1:23" ht="20.100000000000001" customHeight="1">
      <c r="A73" s="68" t="s">
        <v>160</v>
      </c>
      <c r="B73" s="69" t="s">
        <v>161</v>
      </c>
      <c r="C73" s="81">
        <f t="shared" si="0"/>
        <v>0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81">
        <f t="shared" si="1"/>
        <v>0</v>
      </c>
      <c r="R73" s="71" t="str">
        <f t="shared" si="2"/>
        <v/>
      </c>
      <c r="S73" s="72" t="str">
        <f t="shared" si="3"/>
        <v>T</v>
      </c>
      <c r="T73" s="72" t="str">
        <f t="shared" si="4"/>
        <v>T</v>
      </c>
      <c r="U73" s="72"/>
      <c r="V73" s="72" t="str">
        <f t="shared" si="5"/>
        <v>T</v>
      </c>
      <c r="W73" s="72" t="str">
        <f t="shared" si="6"/>
        <v>T</v>
      </c>
    </row>
    <row r="74" spans="1:23" ht="20.100000000000001" customHeight="1">
      <c r="A74" s="68" t="s">
        <v>162</v>
      </c>
      <c r="B74" s="69" t="s">
        <v>163</v>
      </c>
      <c r="C74" s="81">
        <f t="shared" si="0"/>
        <v>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81">
        <f t="shared" si="1"/>
        <v>0</v>
      </c>
      <c r="R74" s="71" t="str">
        <f t="shared" si="2"/>
        <v/>
      </c>
      <c r="S74" s="72" t="str">
        <f t="shared" si="3"/>
        <v>T</v>
      </c>
      <c r="T74" s="72" t="str">
        <f t="shared" si="4"/>
        <v>T</v>
      </c>
      <c r="U74" s="72"/>
      <c r="V74" s="72" t="str">
        <f t="shared" si="5"/>
        <v>T</v>
      </c>
      <c r="W74" s="72" t="str">
        <f t="shared" si="6"/>
        <v>T</v>
      </c>
    </row>
    <row r="75" spans="1:23" ht="20.100000000000001" customHeight="1">
      <c r="A75" s="68" t="s">
        <v>164</v>
      </c>
      <c r="B75" s="69" t="s">
        <v>165</v>
      </c>
      <c r="C75" s="81">
        <f t="shared" si="0"/>
        <v>0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81">
        <f t="shared" si="1"/>
        <v>0</v>
      </c>
      <c r="R75" s="71" t="str">
        <f t="shared" si="2"/>
        <v/>
      </c>
      <c r="S75" s="72" t="str">
        <f t="shared" si="3"/>
        <v>T</v>
      </c>
      <c r="T75" s="72" t="str">
        <f t="shared" si="4"/>
        <v>T</v>
      </c>
      <c r="U75" s="72"/>
      <c r="V75" s="72" t="str">
        <f t="shared" si="5"/>
        <v>T</v>
      </c>
      <c r="W75" s="72" t="str">
        <f t="shared" si="6"/>
        <v>T</v>
      </c>
    </row>
    <row r="76" spans="1:23" ht="20.100000000000001" customHeight="1">
      <c r="A76" s="68" t="s">
        <v>166</v>
      </c>
      <c r="B76" s="69" t="s">
        <v>167</v>
      </c>
      <c r="C76" s="81">
        <f t="shared" si="0"/>
        <v>0</v>
      </c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81">
        <f t="shared" si="1"/>
        <v>0</v>
      </c>
      <c r="R76" s="71" t="str">
        <f t="shared" si="2"/>
        <v/>
      </c>
      <c r="S76" s="72" t="str">
        <f t="shared" si="3"/>
        <v>T</v>
      </c>
      <c r="T76" s="72" t="str">
        <f t="shared" si="4"/>
        <v>T</v>
      </c>
      <c r="U76" s="72"/>
      <c r="V76" s="72" t="str">
        <f t="shared" si="5"/>
        <v>T</v>
      </c>
      <c r="W76" s="72" t="str">
        <f t="shared" si="6"/>
        <v>T</v>
      </c>
    </row>
    <row r="77" spans="1:23" ht="20.100000000000001" customHeight="1">
      <c r="A77" s="68" t="s">
        <v>168</v>
      </c>
      <c r="B77" s="69" t="s">
        <v>169</v>
      </c>
      <c r="C77" s="81">
        <f t="shared" ref="C77:C140" si="7">D77+E77+F77+G77</f>
        <v>0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81">
        <f t="shared" ref="Q77:Q140" si="8">C77+M77+O77-P77</f>
        <v>0</v>
      </c>
      <c r="R77" s="71" t="str">
        <f t="shared" ref="R77:R140" si="9">IF(AND(S77="T",T77="T",V77="T",W77="T"),"","ERROR")</f>
        <v/>
      </c>
      <c r="S77" s="72" t="str">
        <f t="shared" ref="S77:S140" si="10">IF(C77=D77+E77+F77+G77,"T","F")</f>
        <v>T</v>
      </c>
      <c r="T77" s="72" t="str">
        <f t="shared" ref="T77:T140" si="11">IF(C77=H77+I77+J77+K77,"T","F")</f>
        <v>T</v>
      </c>
      <c r="U77" s="72"/>
      <c r="V77" s="72" t="str">
        <f t="shared" ref="V77:V140" si="12">IF(Q77=C77+M77+O77-P77,"T","F")</f>
        <v>T</v>
      </c>
      <c r="W77" s="72" t="str">
        <f t="shared" ref="W77:W140" si="13">IF(C77&gt;=L77,"T","F")</f>
        <v>T</v>
      </c>
    </row>
    <row r="78" spans="1:23" ht="20.100000000000001" customHeight="1">
      <c r="A78" s="68" t="s">
        <v>560</v>
      </c>
      <c r="B78" s="69" t="s">
        <v>170</v>
      </c>
      <c r="C78" s="81">
        <f t="shared" si="7"/>
        <v>0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81">
        <f t="shared" si="8"/>
        <v>0</v>
      </c>
      <c r="R78" s="71" t="str">
        <f t="shared" si="9"/>
        <v/>
      </c>
      <c r="S78" s="72" t="str">
        <f t="shared" si="10"/>
        <v>T</v>
      </c>
      <c r="T78" s="72" t="str">
        <f t="shared" si="11"/>
        <v>T</v>
      </c>
      <c r="U78" s="72"/>
      <c r="V78" s="72" t="str">
        <f t="shared" si="12"/>
        <v>T</v>
      </c>
      <c r="W78" s="72" t="str">
        <f t="shared" si="13"/>
        <v>T</v>
      </c>
    </row>
    <row r="79" spans="1:23" ht="20.100000000000001" customHeight="1">
      <c r="A79" s="68" t="s">
        <v>561</v>
      </c>
      <c r="B79" s="69" t="s">
        <v>171</v>
      </c>
      <c r="C79" s="81">
        <f t="shared" si="7"/>
        <v>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81">
        <f t="shared" si="8"/>
        <v>0</v>
      </c>
      <c r="R79" s="71" t="str">
        <f t="shared" si="9"/>
        <v/>
      </c>
      <c r="S79" s="72" t="str">
        <f t="shared" si="10"/>
        <v>T</v>
      </c>
      <c r="T79" s="72" t="str">
        <f t="shared" si="11"/>
        <v>T</v>
      </c>
      <c r="U79" s="72"/>
      <c r="V79" s="72" t="str">
        <f t="shared" si="12"/>
        <v>T</v>
      </c>
      <c r="W79" s="72" t="str">
        <f t="shared" si="13"/>
        <v>T</v>
      </c>
    </row>
    <row r="80" spans="1:23" ht="20.100000000000001" customHeight="1">
      <c r="A80" s="68" t="s">
        <v>172</v>
      </c>
      <c r="B80" s="69" t="s">
        <v>173</v>
      </c>
      <c r="C80" s="81">
        <f t="shared" si="7"/>
        <v>0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81">
        <f t="shared" si="8"/>
        <v>0</v>
      </c>
      <c r="R80" s="71" t="str">
        <f t="shared" si="9"/>
        <v/>
      </c>
      <c r="S80" s="72" t="str">
        <f t="shared" si="10"/>
        <v>T</v>
      </c>
      <c r="T80" s="72" t="str">
        <f t="shared" si="11"/>
        <v>T</v>
      </c>
      <c r="U80" s="72"/>
      <c r="V80" s="72" t="str">
        <f t="shared" si="12"/>
        <v>T</v>
      </c>
      <c r="W80" s="72" t="str">
        <f t="shared" si="13"/>
        <v>T</v>
      </c>
    </row>
    <row r="81" spans="1:23" ht="20.100000000000001" customHeight="1">
      <c r="A81" s="74" t="s">
        <v>562</v>
      </c>
      <c r="B81" s="69" t="s">
        <v>174</v>
      </c>
      <c r="C81" s="81">
        <f t="shared" si="7"/>
        <v>0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81">
        <f t="shared" si="8"/>
        <v>0</v>
      </c>
      <c r="R81" s="71" t="str">
        <f t="shared" si="9"/>
        <v/>
      </c>
      <c r="S81" s="72" t="str">
        <f t="shared" si="10"/>
        <v>T</v>
      </c>
      <c r="T81" s="72" t="str">
        <f t="shared" si="11"/>
        <v>T</v>
      </c>
      <c r="U81" s="72"/>
      <c r="V81" s="72" t="str">
        <f t="shared" si="12"/>
        <v>T</v>
      </c>
      <c r="W81" s="72" t="str">
        <f t="shared" si="13"/>
        <v>T</v>
      </c>
    </row>
    <row r="82" spans="1:23" ht="20.100000000000001" customHeight="1">
      <c r="A82" s="68" t="s">
        <v>175</v>
      </c>
      <c r="B82" s="69" t="s">
        <v>176</v>
      </c>
      <c r="C82" s="81">
        <f t="shared" si="7"/>
        <v>0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81">
        <f t="shared" si="8"/>
        <v>0</v>
      </c>
      <c r="R82" s="71" t="str">
        <f t="shared" si="9"/>
        <v/>
      </c>
      <c r="S82" s="72" t="str">
        <f t="shared" si="10"/>
        <v>T</v>
      </c>
      <c r="T82" s="72" t="str">
        <f t="shared" si="11"/>
        <v>T</v>
      </c>
      <c r="U82" s="72"/>
      <c r="V82" s="72" t="str">
        <f t="shared" si="12"/>
        <v>T</v>
      </c>
      <c r="W82" s="72" t="str">
        <f t="shared" si="13"/>
        <v>T</v>
      </c>
    </row>
    <row r="83" spans="1:23" ht="20.100000000000001" customHeight="1">
      <c r="A83" s="68" t="s">
        <v>563</v>
      </c>
      <c r="B83" s="69" t="s">
        <v>177</v>
      </c>
      <c r="C83" s="81">
        <f t="shared" si="7"/>
        <v>0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81">
        <f t="shared" si="8"/>
        <v>0</v>
      </c>
      <c r="R83" s="71" t="str">
        <f t="shared" si="9"/>
        <v/>
      </c>
      <c r="S83" s="72" t="str">
        <f t="shared" si="10"/>
        <v>T</v>
      </c>
      <c r="T83" s="72" t="str">
        <f t="shared" si="11"/>
        <v>T</v>
      </c>
      <c r="U83" s="72"/>
      <c r="V83" s="72" t="str">
        <f t="shared" si="12"/>
        <v>T</v>
      </c>
      <c r="W83" s="72" t="str">
        <f t="shared" si="13"/>
        <v>T</v>
      </c>
    </row>
    <row r="84" spans="1:23" ht="20.100000000000001" customHeight="1">
      <c r="A84" s="68" t="s">
        <v>564</v>
      </c>
      <c r="B84" s="69" t="s">
        <v>178</v>
      </c>
      <c r="C84" s="81">
        <f t="shared" si="7"/>
        <v>0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81">
        <f t="shared" si="8"/>
        <v>0</v>
      </c>
      <c r="R84" s="71" t="str">
        <f t="shared" si="9"/>
        <v/>
      </c>
      <c r="S84" s="72" t="str">
        <f t="shared" si="10"/>
        <v>T</v>
      </c>
      <c r="T84" s="72" t="str">
        <f t="shared" si="11"/>
        <v>T</v>
      </c>
      <c r="U84" s="72"/>
      <c r="V84" s="72" t="str">
        <f t="shared" si="12"/>
        <v>T</v>
      </c>
      <c r="W84" s="72" t="str">
        <f t="shared" si="13"/>
        <v>T</v>
      </c>
    </row>
    <row r="85" spans="1:23" ht="20.100000000000001" customHeight="1">
      <c r="A85" s="68" t="s">
        <v>565</v>
      </c>
      <c r="B85" s="69" t="s">
        <v>179</v>
      </c>
      <c r="C85" s="81">
        <f t="shared" si="7"/>
        <v>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81">
        <f t="shared" si="8"/>
        <v>0</v>
      </c>
      <c r="R85" s="71" t="str">
        <f t="shared" si="9"/>
        <v/>
      </c>
      <c r="S85" s="72" t="str">
        <f t="shared" si="10"/>
        <v>T</v>
      </c>
      <c r="T85" s="72" t="str">
        <f t="shared" si="11"/>
        <v>T</v>
      </c>
      <c r="U85" s="72"/>
      <c r="V85" s="72" t="str">
        <f t="shared" si="12"/>
        <v>T</v>
      </c>
      <c r="W85" s="72" t="str">
        <f t="shared" si="13"/>
        <v>T</v>
      </c>
    </row>
    <row r="86" spans="1:23" ht="20.100000000000001" customHeight="1">
      <c r="A86" s="68" t="s">
        <v>180</v>
      </c>
      <c r="B86" s="69" t="s">
        <v>181</v>
      </c>
      <c r="C86" s="81">
        <f t="shared" si="7"/>
        <v>0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81">
        <f t="shared" si="8"/>
        <v>0</v>
      </c>
      <c r="R86" s="71" t="str">
        <f t="shared" si="9"/>
        <v/>
      </c>
      <c r="S86" s="72" t="str">
        <f t="shared" si="10"/>
        <v>T</v>
      </c>
      <c r="T86" s="72" t="str">
        <f t="shared" si="11"/>
        <v>T</v>
      </c>
      <c r="U86" s="72"/>
      <c r="V86" s="72" t="str">
        <f t="shared" si="12"/>
        <v>T</v>
      </c>
      <c r="W86" s="72" t="str">
        <f t="shared" si="13"/>
        <v>T</v>
      </c>
    </row>
    <row r="87" spans="1:23" ht="20.100000000000001" customHeight="1">
      <c r="A87" s="68" t="s">
        <v>182</v>
      </c>
      <c r="B87" s="69" t="s">
        <v>183</v>
      </c>
      <c r="C87" s="81">
        <f t="shared" si="7"/>
        <v>0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81">
        <f t="shared" si="8"/>
        <v>0</v>
      </c>
      <c r="R87" s="71" t="str">
        <f t="shared" si="9"/>
        <v/>
      </c>
      <c r="S87" s="72" t="str">
        <f t="shared" si="10"/>
        <v>T</v>
      </c>
      <c r="T87" s="72" t="str">
        <f t="shared" si="11"/>
        <v>T</v>
      </c>
      <c r="U87" s="72"/>
      <c r="V87" s="72" t="str">
        <f t="shared" si="12"/>
        <v>T</v>
      </c>
      <c r="W87" s="72" t="str">
        <f t="shared" si="13"/>
        <v>T</v>
      </c>
    </row>
    <row r="88" spans="1:23" ht="20.100000000000001" customHeight="1">
      <c r="A88" s="68" t="s">
        <v>566</v>
      </c>
      <c r="B88" s="69" t="s">
        <v>184</v>
      </c>
      <c r="C88" s="81">
        <f t="shared" si="7"/>
        <v>0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81">
        <f t="shared" si="8"/>
        <v>0</v>
      </c>
      <c r="R88" s="71" t="str">
        <f t="shared" si="9"/>
        <v/>
      </c>
      <c r="S88" s="72" t="str">
        <f t="shared" si="10"/>
        <v>T</v>
      </c>
      <c r="T88" s="72" t="str">
        <f t="shared" si="11"/>
        <v>T</v>
      </c>
      <c r="U88" s="72"/>
      <c r="V88" s="72" t="str">
        <f t="shared" si="12"/>
        <v>T</v>
      </c>
      <c r="W88" s="72" t="str">
        <f t="shared" si="13"/>
        <v>T</v>
      </c>
    </row>
    <row r="89" spans="1:23" ht="20.100000000000001" customHeight="1">
      <c r="A89" s="68" t="s">
        <v>185</v>
      </c>
      <c r="B89" s="69" t="s">
        <v>186</v>
      </c>
      <c r="C89" s="81">
        <f t="shared" si="7"/>
        <v>0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81">
        <f t="shared" si="8"/>
        <v>0</v>
      </c>
      <c r="R89" s="71" t="str">
        <f t="shared" si="9"/>
        <v/>
      </c>
      <c r="S89" s="72" t="str">
        <f t="shared" si="10"/>
        <v>T</v>
      </c>
      <c r="T89" s="72" t="str">
        <f t="shared" si="11"/>
        <v>T</v>
      </c>
      <c r="U89" s="72"/>
      <c r="V89" s="72" t="str">
        <f t="shared" si="12"/>
        <v>T</v>
      </c>
      <c r="W89" s="72" t="str">
        <f t="shared" si="13"/>
        <v>T</v>
      </c>
    </row>
    <row r="90" spans="1:23" ht="20.100000000000001" customHeight="1">
      <c r="A90" s="68" t="s">
        <v>187</v>
      </c>
      <c r="B90" s="69" t="s">
        <v>188</v>
      </c>
      <c r="C90" s="81">
        <f t="shared" si="7"/>
        <v>0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81">
        <f t="shared" si="8"/>
        <v>0</v>
      </c>
      <c r="R90" s="71" t="str">
        <f t="shared" si="9"/>
        <v/>
      </c>
      <c r="S90" s="72" t="str">
        <f t="shared" si="10"/>
        <v>T</v>
      </c>
      <c r="T90" s="72" t="str">
        <f t="shared" si="11"/>
        <v>T</v>
      </c>
      <c r="U90" s="72"/>
      <c r="V90" s="72" t="str">
        <f t="shared" si="12"/>
        <v>T</v>
      </c>
      <c r="W90" s="72" t="str">
        <f t="shared" si="13"/>
        <v>T</v>
      </c>
    </row>
    <row r="91" spans="1:23" ht="20.100000000000001" customHeight="1">
      <c r="A91" s="68" t="s">
        <v>567</v>
      </c>
      <c r="B91" s="69" t="s">
        <v>189</v>
      </c>
      <c r="C91" s="81">
        <f t="shared" si="7"/>
        <v>0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81">
        <f t="shared" si="8"/>
        <v>0</v>
      </c>
      <c r="R91" s="71" t="str">
        <f t="shared" si="9"/>
        <v/>
      </c>
      <c r="S91" s="72" t="str">
        <f t="shared" si="10"/>
        <v>T</v>
      </c>
      <c r="T91" s="72" t="str">
        <f t="shared" si="11"/>
        <v>T</v>
      </c>
      <c r="U91" s="72"/>
      <c r="V91" s="72" t="str">
        <f t="shared" si="12"/>
        <v>T</v>
      </c>
      <c r="W91" s="72" t="str">
        <f t="shared" si="13"/>
        <v>T</v>
      </c>
    </row>
    <row r="92" spans="1:23" ht="20.100000000000001" customHeight="1">
      <c r="A92" s="68" t="s">
        <v>190</v>
      </c>
      <c r="B92" s="69" t="s">
        <v>191</v>
      </c>
      <c r="C92" s="81">
        <f t="shared" si="7"/>
        <v>0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81">
        <f t="shared" si="8"/>
        <v>0</v>
      </c>
      <c r="R92" s="71" t="str">
        <f t="shared" si="9"/>
        <v/>
      </c>
      <c r="S92" s="72" t="str">
        <f t="shared" si="10"/>
        <v>T</v>
      </c>
      <c r="T92" s="72" t="str">
        <f t="shared" si="11"/>
        <v>T</v>
      </c>
      <c r="U92" s="72"/>
      <c r="V92" s="72" t="str">
        <f t="shared" si="12"/>
        <v>T</v>
      </c>
      <c r="W92" s="72" t="str">
        <f t="shared" si="13"/>
        <v>T</v>
      </c>
    </row>
    <row r="93" spans="1:23" ht="20.100000000000001" customHeight="1">
      <c r="A93" s="68" t="s">
        <v>192</v>
      </c>
      <c r="B93" s="69" t="s">
        <v>193</v>
      </c>
      <c r="C93" s="81">
        <f t="shared" si="7"/>
        <v>0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81">
        <f t="shared" si="8"/>
        <v>0</v>
      </c>
      <c r="R93" s="71" t="str">
        <f t="shared" si="9"/>
        <v/>
      </c>
      <c r="S93" s="72" t="str">
        <f t="shared" si="10"/>
        <v>T</v>
      </c>
      <c r="T93" s="72" t="str">
        <f t="shared" si="11"/>
        <v>T</v>
      </c>
      <c r="U93" s="72"/>
      <c r="V93" s="72" t="str">
        <f t="shared" si="12"/>
        <v>T</v>
      </c>
      <c r="W93" s="72" t="str">
        <f t="shared" si="13"/>
        <v>T</v>
      </c>
    </row>
    <row r="94" spans="1:23" ht="20.100000000000001" customHeight="1">
      <c r="A94" s="68" t="s">
        <v>194</v>
      </c>
      <c r="B94" s="69" t="s">
        <v>195</v>
      </c>
      <c r="C94" s="81">
        <f t="shared" si="7"/>
        <v>0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81">
        <f t="shared" si="8"/>
        <v>0</v>
      </c>
      <c r="R94" s="71" t="str">
        <f t="shared" si="9"/>
        <v/>
      </c>
      <c r="S94" s="72" t="str">
        <f t="shared" si="10"/>
        <v>T</v>
      </c>
      <c r="T94" s="72" t="str">
        <f t="shared" si="11"/>
        <v>T</v>
      </c>
      <c r="U94" s="72"/>
      <c r="V94" s="72" t="str">
        <f t="shared" si="12"/>
        <v>T</v>
      </c>
      <c r="W94" s="72" t="str">
        <f t="shared" si="13"/>
        <v>T</v>
      </c>
    </row>
    <row r="95" spans="1:23" ht="20.100000000000001" customHeight="1">
      <c r="A95" s="68" t="s">
        <v>196</v>
      </c>
      <c r="B95" s="69" t="s">
        <v>197</v>
      </c>
      <c r="C95" s="81">
        <f t="shared" si="7"/>
        <v>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81">
        <f t="shared" si="8"/>
        <v>0</v>
      </c>
      <c r="R95" s="71" t="str">
        <f t="shared" si="9"/>
        <v/>
      </c>
      <c r="S95" s="72" t="str">
        <f t="shared" si="10"/>
        <v>T</v>
      </c>
      <c r="T95" s="72" t="str">
        <f t="shared" si="11"/>
        <v>T</v>
      </c>
      <c r="U95" s="72"/>
      <c r="V95" s="72" t="str">
        <f t="shared" si="12"/>
        <v>T</v>
      </c>
      <c r="W95" s="72" t="str">
        <f t="shared" si="13"/>
        <v>T</v>
      </c>
    </row>
    <row r="96" spans="1:23" ht="20.100000000000001" customHeight="1">
      <c r="A96" s="68" t="s">
        <v>198</v>
      </c>
      <c r="B96" s="69" t="s">
        <v>199</v>
      </c>
      <c r="C96" s="81">
        <f t="shared" si="7"/>
        <v>0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81">
        <f t="shared" si="8"/>
        <v>0</v>
      </c>
      <c r="R96" s="71" t="str">
        <f t="shared" si="9"/>
        <v/>
      </c>
      <c r="S96" s="72" t="str">
        <f t="shared" si="10"/>
        <v>T</v>
      </c>
      <c r="T96" s="72" t="str">
        <f t="shared" si="11"/>
        <v>T</v>
      </c>
      <c r="U96" s="72"/>
      <c r="V96" s="72" t="str">
        <f t="shared" si="12"/>
        <v>T</v>
      </c>
      <c r="W96" s="72" t="str">
        <f t="shared" si="13"/>
        <v>T</v>
      </c>
    </row>
    <row r="97" spans="1:23" ht="20.100000000000001" customHeight="1">
      <c r="A97" s="68" t="s">
        <v>200</v>
      </c>
      <c r="B97" s="69" t="s">
        <v>201</v>
      </c>
      <c r="C97" s="81">
        <f t="shared" si="7"/>
        <v>0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81">
        <f t="shared" si="8"/>
        <v>0</v>
      </c>
      <c r="R97" s="71" t="str">
        <f t="shared" si="9"/>
        <v/>
      </c>
      <c r="S97" s="72" t="str">
        <f t="shared" si="10"/>
        <v>T</v>
      </c>
      <c r="T97" s="72" t="str">
        <f t="shared" si="11"/>
        <v>T</v>
      </c>
      <c r="U97" s="72"/>
      <c r="V97" s="72" t="str">
        <f t="shared" si="12"/>
        <v>T</v>
      </c>
      <c r="W97" s="72" t="str">
        <f t="shared" si="13"/>
        <v>T</v>
      </c>
    </row>
    <row r="98" spans="1:23" ht="20.100000000000001" customHeight="1">
      <c r="A98" s="68" t="s">
        <v>568</v>
      </c>
      <c r="B98" s="69" t="s">
        <v>202</v>
      </c>
      <c r="C98" s="81">
        <f t="shared" si="7"/>
        <v>0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81">
        <f t="shared" si="8"/>
        <v>0</v>
      </c>
      <c r="R98" s="71" t="str">
        <f t="shared" si="9"/>
        <v/>
      </c>
      <c r="S98" s="72" t="str">
        <f t="shared" si="10"/>
        <v>T</v>
      </c>
      <c r="T98" s="72" t="str">
        <f t="shared" si="11"/>
        <v>T</v>
      </c>
      <c r="U98" s="72"/>
      <c r="V98" s="72" t="str">
        <f t="shared" si="12"/>
        <v>T</v>
      </c>
      <c r="W98" s="72" t="str">
        <f t="shared" si="13"/>
        <v>T</v>
      </c>
    </row>
    <row r="99" spans="1:23" ht="20.100000000000001" customHeight="1">
      <c r="A99" s="68" t="s">
        <v>569</v>
      </c>
      <c r="B99" s="69" t="s">
        <v>203</v>
      </c>
      <c r="C99" s="81">
        <f t="shared" si="7"/>
        <v>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81">
        <f t="shared" si="8"/>
        <v>0</v>
      </c>
      <c r="R99" s="71" t="str">
        <f t="shared" si="9"/>
        <v/>
      </c>
      <c r="S99" s="72" t="str">
        <f t="shared" si="10"/>
        <v>T</v>
      </c>
      <c r="T99" s="72" t="str">
        <f t="shared" si="11"/>
        <v>T</v>
      </c>
      <c r="U99" s="72"/>
      <c r="V99" s="72" t="str">
        <f t="shared" si="12"/>
        <v>T</v>
      </c>
      <c r="W99" s="72" t="str">
        <f t="shared" si="13"/>
        <v>T</v>
      </c>
    </row>
    <row r="100" spans="1:23" ht="20.100000000000001" customHeight="1">
      <c r="A100" s="68" t="s">
        <v>570</v>
      </c>
      <c r="B100" s="69" t="s">
        <v>204</v>
      </c>
      <c r="C100" s="81">
        <f t="shared" si="7"/>
        <v>0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81">
        <f t="shared" si="8"/>
        <v>0</v>
      </c>
      <c r="R100" s="71" t="str">
        <f t="shared" si="9"/>
        <v/>
      </c>
      <c r="S100" s="72" t="str">
        <f t="shared" si="10"/>
        <v>T</v>
      </c>
      <c r="T100" s="72" t="str">
        <f t="shared" si="11"/>
        <v>T</v>
      </c>
      <c r="U100" s="72"/>
      <c r="V100" s="72" t="str">
        <f t="shared" si="12"/>
        <v>T</v>
      </c>
      <c r="W100" s="72" t="str">
        <f t="shared" si="13"/>
        <v>T</v>
      </c>
    </row>
    <row r="101" spans="1:23" ht="20.100000000000001" customHeight="1">
      <c r="A101" s="68" t="s">
        <v>205</v>
      </c>
      <c r="B101" s="69" t="s">
        <v>206</v>
      </c>
      <c r="C101" s="81">
        <f t="shared" si="7"/>
        <v>0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81">
        <f t="shared" si="8"/>
        <v>0</v>
      </c>
      <c r="R101" s="71" t="str">
        <f t="shared" si="9"/>
        <v/>
      </c>
      <c r="S101" s="72" t="str">
        <f t="shared" si="10"/>
        <v>T</v>
      </c>
      <c r="T101" s="72" t="str">
        <f t="shared" si="11"/>
        <v>T</v>
      </c>
      <c r="U101" s="72"/>
      <c r="V101" s="72" t="str">
        <f t="shared" si="12"/>
        <v>T</v>
      </c>
      <c r="W101" s="72" t="str">
        <f t="shared" si="13"/>
        <v>T</v>
      </c>
    </row>
    <row r="102" spans="1:23" ht="20.100000000000001" customHeight="1">
      <c r="A102" s="68" t="s">
        <v>207</v>
      </c>
      <c r="B102" s="69" t="s">
        <v>208</v>
      </c>
      <c r="C102" s="81">
        <f t="shared" si="7"/>
        <v>0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81">
        <f t="shared" si="8"/>
        <v>0</v>
      </c>
      <c r="R102" s="71" t="str">
        <f t="shared" si="9"/>
        <v/>
      </c>
      <c r="S102" s="72" t="str">
        <f t="shared" si="10"/>
        <v>T</v>
      </c>
      <c r="T102" s="72" t="str">
        <f t="shared" si="11"/>
        <v>T</v>
      </c>
      <c r="U102" s="72"/>
      <c r="V102" s="72" t="str">
        <f t="shared" si="12"/>
        <v>T</v>
      </c>
      <c r="W102" s="72" t="str">
        <f t="shared" si="13"/>
        <v>T</v>
      </c>
    </row>
    <row r="103" spans="1:23" ht="20.100000000000001" customHeight="1">
      <c r="A103" s="68" t="s">
        <v>571</v>
      </c>
      <c r="B103" s="69" t="s">
        <v>209</v>
      </c>
      <c r="C103" s="81">
        <f t="shared" si="7"/>
        <v>0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81">
        <f t="shared" si="8"/>
        <v>0</v>
      </c>
      <c r="R103" s="71" t="str">
        <f t="shared" si="9"/>
        <v/>
      </c>
      <c r="S103" s="72" t="str">
        <f t="shared" si="10"/>
        <v>T</v>
      </c>
      <c r="T103" s="72" t="str">
        <f t="shared" si="11"/>
        <v>T</v>
      </c>
      <c r="U103" s="72"/>
      <c r="V103" s="72" t="str">
        <f t="shared" si="12"/>
        <v>T</v>
      </c>
      <c r="W103" s="72" t="str">
        <f t="shared" si="13"/>
        <v>T</v>
      </c>
    </row>
    <row r="104" spans="1:23" ht="20.100000000000001" customHeight="1">
      <c r="A104" s="68" t="s">
        <v>210</v>
      </c>
      <c r="B104" s="69" t="s">
        <v>211</v>
      </c>
      <c r="C104" s="81">
        <f t="shared" si="7"/>
        <v>0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81">
        <f t="shared" si="8"/>
        <v>0</v>
      </c>
      <c r="R104" s="71" t="str">
        <f t="shared" si="9"/>
        <v/>
      </c>
      <c r="S104" s="72" t="str">
        <f t="shared" si="10"/>
        <v>T</v>
      </c>
      <c r="T104" s="72" t="str">
        <f t="shared" si="11"/>
        <v>T</v>
      </c>
      <c r="U104" s="72"/>
      <c r="V104" s="72" t="str">
        <f t="shared" si="12"/>
        <v>T</v>
      </c>
      <c r="W104" s="72" t="str">
        <f t="shared" si="13"/>
        <v>T</v>
      </c>
    </row>
    <row r="105" spans="1:23" ht="20.100000000000001" customHeight="1">
      <c r="A105" s="68" t="s">
        <v>572</v>
      </c>
      <c r="B105" s="69" t="s">
        <v>212</v>
      </c>
      <c r="C105" s="81">
        <f t="shared" si="7"/>
        <v>0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81">
        <f t="shared" si="8"/>
        <v>0</v>
      </c>
      <c r="R105" s="71" t="str">
        <f t="shared" si="9"/>
        <v/>
      </c>
      <c r="S105" s="72" t="str">
        <f t="shared" si="10"/>
        <v>T</v>
      </c>
      <c r="T105" s="72" t="str">
        <f t="shared" si="11"/>
        <v>T</v>
      </c>
      <c r="U105" s="72"/>
      <c r="V105" s="72" t="str">
        <f t="shared" si="12"/>
        <v>T</v>
      </c>
      <c r="W105" s="72" t="str">
        <f t="shared" si="13"/>
        <v>T</v>
      </c>
    </row>
    <row r="106" spans="1:23" ht="20.100000000000001" customHeight="1">
      <c r="A106" s="68" t="s">
        <v>573</v>
      </c>
      <c r="B106" s="69" t="s">
        <v>213</v>
      </c>
      <c r="C106" s="81">
        <f t="shared" si="7"/>
        <v>0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81">
        <f t="shared" si="8"/>
        <v>0</v>
      </c>
      <c r="R106" s="71" t="str">
        <f t="shared" si="9"/>
        <v/>
      </c>
      <c r="S106" s="72" t="str">
        <f t="shared" si="10"/>
        <v>T</v>
      </c>
      <c r="T106" s="72" t="str">
        <f t="shared" si="11"/>
        <v>T</v>
      </c>
      <c r="U106" s="72"/>
      <c r="V106" s="72" t="str">
        <f t="shared" si="12"/>
        <v>T</v>
      </c>
      <c r="W106" s="72" t="str">
        <f t="shared" si="13"/>
        <v>T</v>
      </c>
    </row>
    <row r="107" spans="1:23" ht="20.100000000000001" customHeight="1">
      <c r="A107" s="68" t="s">
        <v>214</v>
      </c>
      <c r="B107" s="69" t="s">
        <v>215</v>
      </c>
      <c r="C107" s="81">
        <f t="shared" si="7"/>
        <v>0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81">
        <f t="shared" si="8"/>
        <v>0</v>
      </c>
      <c r="R107" s="71" t="str">
        <f t="shared" si="9"/>
        <v/>
      </c>
      <c r="S107" s="72" t="str">
        <f t="shared" si="10"/>
        <v>T</v>
      </c>
      <c r="T107" s="72" t="str">
        <f t="shared" si="11"/>
        <v>T</v>
      </c>
      <c r="U107" s="72"/>
      <c r="V107" s="72" t="str">
        <f t="shared" si="12"/>
        <v>T</v>
      </c>
      <c r="W107" s="72" t="str">
        <f t="shared" si="13"/>
        <v>T</v>
      </c>
    </row>
    <row r="108" spans="1:23" ht="20.100000000000001" customHeight="1">
      <c r="A108" s="68" t="s">
        <v>574</v>
      </c>
      <c r="B108" s="69" t="s">
        <v>216</v>
      </c>
      <c r="C108" s="81">
        <f t="shared" si="7"/>
        <v>0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81">
        <f t="shared" si="8"/>
        <v>0</v>
      </c>
      <c r="R108" s="71" t="str">
        <f t="shared" si="9"/>
        <v/>
      </c>
      <c r="S108" s="72" t="str">
        <f t="shared" si="10"/>
        <v>T</v>
      </c>
      <c r="T108" s="72" t="str">
        <f t="shared" si="11"/>
        <v>T</v>
      </c>
      <c r="U108" s="72"/>
      <c r="V108" s="72" t="str">
        <f t="shared" si="12"/>
        <v>T</v>
      </c>
      <c r="W108" s="72" t="str">
        <f t="shared" si="13"/>
        <v>T</v>
      </c>
    </row>
    <row r="109" spans="1:23" ht="20.100000000000001" customHeight="1">
      <c r="A109" s="74" t="s">
        <v>575</v>
      </c>
      <c r="B109" s="69" t="s">
        <v>217</v>
      </c>
      <c r="C109" s="81">
        <f t="shared" si="7"/>
        <v>0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81">
        <f t="shared" si="8"/>
        <v>0</v>
      </c>
      <c r="R109" s="71" t="str">
        <f t="shared" si="9"/>
        <v/>
      </c>
      <c r="S109" s="72" t="str">
        <f t="shared" si="10"/>
        <v>T</v>
      </c>
      <c r="T109" s="72" t="str">
        <f t="shared" si="11"/>
        <v>T</v>
      </c>
      <c r="U109" s="72"/>
      <c r="V109" s="72" t="str">
        <f t="shared" si="12"/>
        <v>T</v>
      </c>
      <c r="W109" s="72" t="str">
        <f t="shared" si="13"/>
        <v>T</v>
      </c>
    </row>
    <row r="110" spans="1:23" ht="20.100000000000001" customHeight="1">
      <c r="A110" s="68" t="s">
        <v>576</v>
      </c>
      <c r="B110" s="69" t="s">
        <v>218</v>
      </c>
      <c r="C110" s="81">
        <f t="shared" si="7"/>
        <v>0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81">
        <f t="shared" si="8"/>
        <v>0</v>
      </c>
      <c r="R110" s="71" t="str">
        <f t="shared" si="9"/>
        <v/>
      </c>
      <c r="S110" s="72" t="str">
        <f t="shared" si="10"/>
        <v>T</v>
      </c>
      <c r="T110" s="72" t="str">
        <f t="shared" si="11"/>
        <v>T</v>
      </c>
      <c r="U110" s="72"/>
      <c r="V110" s="72" t="str">
        <f t="shared" si="12"/>
        <v>T</v>
      </c>
      <c r="W110" s="72" t="str">
        <f t="shared" si="13"/>
        <v>T</v>
      </c>
    </row>
    <row r="111" spans="1:23" ht="20.100000000000001" customHeight="1">
      <c r="A111" s="68" t="s">
        <v>219</v>
      </c>
      <c r="B111" s="69" t="s">
        <v>220</v>
      </c>
      <c r="C111" s="81">
        <f t="shared" si="7"/>
        <v>0</v>
      </c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81">
        <f t="shared" si="8"/>
        <v>0</v>
      </c>
      <c r="R111" s="71" t="str">
        <f t="shared" si="9"/>
        <v/>
      </c>
      <c r="S111" s="72" t="str">
        <f t="shared" si="10"/>
        <v>T</v>
      </c>
      <c r="T111" s="72" t="str">
        <f t="shared" si="11"/>
        <v>T</v>
      </c>
      <c r="U111" s="72"/>
      <c r="V111" s="72" t="str">
        <f t="shared" si="12"/>
        <v>T</v>
      </c>
      <c r="W111" s="72" t="str">
        <f t="shared" si="13"/>
        <v>T</v>
      </c>
    </row>
    <row r="112" spans="1:23" ht="20.100000000000001" customHeight="1">
      <c r="A112" s="68" t="s">
        <v>221</v>
      </c>
      <c r="B112" s="69" t="s">
        <v>222</v>
      </c>
      <c r="C112" s="81">
        <f t="shared" si="7"/>
        <v>0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81">
        <f t="shared" si="8"/>
        <v>0</v>
      </c>
      <c r="R112" s="71" t="str">
        <f t="shared" si="9"/>
        <v/>
      </c>
      <c r="S112" s="72" t="str">
        <f t="shared" si="10"/>
        <v>T</v>
      </c>
      <c r="T112" s="72" t="str">
        <f t="shared" si="11"/>
        <v>T</v>
      </c>
      <c r="U112" s="72"/>
      <c r="V112" s="72" t="str">
        <f t="shared" si="12"/>
        <v>T</v>
      </c>
      <c r="W112" s="72" t="str">
        <f t="shared" si="13"/>
        <v>T</v>
      </c>
    </row>
    <row r="113" spans="1:23" ht="20.100000000000001" customHeight="1">
      <c r="A113" s="68" t="s">
        <v>223</v>
      </c>
      <c r="B113" s="69" t="s">
        <v>224</v>
      </c>
      <c r="C113" s="81">
        <f t="shared" si="7"/>
        <v>0</v>
      </c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81">
        <f t="shared" si="8"/>
        <v>0</v>
      </c>
      <c r="R113" s="71" t="str">
        <f t="shared" si="9"/>
        <v/>
      </c>
      <c r="S113" s="72" t="str">
        <f t="shared" si="10"/>
        <v>T</v>
      </c>
      <c r="T113" s="72" t="str">
        <f t="shared" si="11"/>
        <v>T</v>
      </c>
      <c r="U113" s="72"/>
      <c r="V113" s="72" t="str">
        <f t="shared" si="12"/>
        <v>T</v>
      </c>
      <c r="W113" s="72" t="str">
        <f t="shared" si="13"/>
        <v>T</v>
      </c>
    </row>
    <row r="114" spans="1:23" ht="20.100000000000001" customHeight="1">
      <c r="A114" s="68" t="s">
        <v>225</v>
      </c>
      <c r="B114" s="69" t="s">
        <v>226</v>
      </c>
      <c r="C114" s="81">
        <f t="shared" si="7"/>
        <v>0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81">
        <f t="shared" si="8"/>
        <v>0</v>
      </c>
      <c r="R114" s="71" t="str">
        <f t="shared" si="9"/>
        <v/>
      </c>
      <c r="S114" s="72" t="str">
        <f t="shared" si="10"/>
        <v>T</v>
      </c>
      <c r="T114" s="72" t="str">
        <f t="shared" si="11"/>
        <v>T</v>
      </c>
      <c r="U114" s="72"/>
      <c r="V114" s="72" t="str">
        <f t="shared" si="12"/>
        <v>T</v>
      </c>
      <c r="W114" s="72" t="str">
        <f t="shared" si="13"/>
        <v>T</v>
      </c>
    </row>
    <row r="115" spans="1:23" ht="20.100000000000001" customHeight="1">
      <c r="A115" s="68" t="s">
        <v>227</v>
      </c>
      <c r="B115" s="69" t="s">
        <v>228</v>
      </c>
      <c r="C115" s="81">
        <f t="shared" si="7"/>
        <v>0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81">
        <f t="shared" si="8"/>
        <v>0</v>
      </c>
      <c r="R115" s="71" t="str">
        <f t="shared" si="9"/>
        <v/>
      </c>
      <c r="S115" s="72" t="str">
        <f t="shared" si="10"/>
        <v>T</v>
      </c>
      <c r="T115" s="72" t="str">
        <f t="shared" si="11"/>
        <v>T</v>
      </c>
      <c r="U115" s="72"/>
      <c r="V115" s="72" t="str">
        <f t="shared" si="12"/>
        <v>T</v>
      </c>
      <c r="W115" s="72" t="str">
        <f t="shared" si="13"/>
        <v>T</v>
      </c>
    </row>
    <row r="116" spans="1:23" ht="20.100000000000001" customHeight="1">
      <c r="A116" s="73" t="s">
        <v>577</v>
      </c>
      <c r="B116" s="69" t="s">
        <v>229</v>
      </c>
      <c r="C116" s="81">
        <f t="shared" si="7"/>
        <v>0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81">
        <f t="shared" si="8"/>
        <v>0</v>
      </c>
      <c r="R116" s="71" t="str">
        <f t="shared" si="9"/>
        <v/>
      </c>
      <c r="S116" s="72" t="str">
        <f t="shared" si="10"/>
        <v>T</v>
      </c>
      <c r="T116" s="72" t="str">
        <f t="shared" si="11"/>
        <v>T</v>
      </c>
      <c r="U116" s="72"/>
      <c r="V116" s="72" t="str">
        <f t="shared" si="12"/>
        <v>T</v>
      </c>
      <c r="W116" s="72" t="str">
        <f t="shared" si="13"/>
        <v>T</v>
      </c>
    </row>
    <row r="117" spans="1:23" ht="20.100000000000001" customHeight="1">
      <c r="A117" s="68" t="s">
        <v>230</v>
      </c>
      <c r="B117" s="69" t="s">
        <v>231</v>
      </c>
      <c r="C117" s="81">
        <f t="shared" si="7"/>
        <v>0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81">
        <f t="shared" si="8"/>
        <v>0</v>
      </c>
      <c r="R117" s="71" t="str">
        <f t="shared" si="9"/>
        <v/>
      </c>
      <c r="S117" s="72" t="str">
        <f t="shared" si="10"/>
        <v>T</v>
      </c>
      <c r="T117" s="72" t="str">
        <f t="shared" si="11"/>
        <v>T</v>
      </c>
      <c r="U117" s="72"/>
      <c r="V117" s="72" t="str">
        <f t="shared" si="12"/>
        <v>T</v>
      </c>
      <c r="W117" s="72" t="str">
        <f t="shared" si="13"/>
        <v>T</v>
      </c>
    </row>
    <row r="118" spans="1:23" ht="20.100000000000001" customHeight="1">
      <c r="A118" s="68" t="s">
        <v>232</v>
      </c>
      <c r="B118" s="69" t="s">
        <v>233</v>
      </c>
      <c r="C118" s="81">
        <f t="shared" si="7"/>
        <v>0</v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81">
        <f t="shared" si="8"/>
        <v>0</v>
      </c>
      <c r="R118" s="71" t="str">
        <f t="shared" si="9"/>
        <v/>
      </c>
      <c r="S118" s="72" t="str">
        <f t="shared" si="10"/>
        <v>T</v>
      </c>
      <c r="T118" s="72" t="str">
        <f t="shared" si="11"/>
        <v>T</v>
      </c>
      <c r="U118" s="72"/>
      <c r="V118" s="72" t="str">
        <f t="shared" si="12"/>
        <v>T</v>
      </c>
      <c r="W118" s="72" t="str">
        <f t="shared" si="13"/>
        <v>T</v>
      </c>
    </row>
    <row r="119" spans="1:23" ht="20.100000000000001" customHeight="1">
      <c r="A119" s="68" t="s">
        <v>578</v>
      </c>
      <c r="B119" s="69" t="s">
        <v>234</v>
      </c>
      <c r="C119" s="81">
        <f t="shared" si="7"/>
        <v>0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81">
        <f t="shared" si="8"/>
        <v>0</v>
      </c>
      <c r="R119" s="71" t="str">
        <f t="shared" si="9"/>
        <v/>
      </c>
      <c r="S119" s="72" t="str">
        <f t="shared" si="10"/>
        <v>T</v>
      </c>
      <c r="T119" s="72" t="str">
        <f t="shared" si="11"/>
        <v>T</v>
      </c>
      <c r="U119" s="72"/>
      <c r="V119" s="72" t="str">
        <f t="shared" si="12"/>
        <v>T</v>
      </c>
      <c r="W119" s="72" t="str">
        <f t="shared" si="13"/>
        <v>T</v>
      </c>
    </row>
    <row r="120" spans="1:23" ht="20.100000000000001" customHeight="1">
      <c r="A120" s="68" t="s">
        <v>235</v>
      </c>
      <c r="B120" s="69" t="s">
        <v>236</v>
      </c>
      <c r="C120" s="81">
        <f t="shared" si="7"/>
        <v>0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81">
        <f t="shared" si="8"/>
        <v>0</v>
      </c>
      <c r="R120" s="71" t="str">
        <f t="shared" si="9"/>
        <v/>
      </c>
      <c r="S120" s="72" t="str">
        <f t="shared" si="10"/>
        <v>T</v>
      </c>
      <c r="T120" s="72" t="str">
        <f t="shared" si="11"/>
        <v>T</v>
      </c>
      <c r="U120" s="72"/>
      <c r="V120" s="72" t="str">
        <f t="shared" si="12"/>
        <v>T</v>
      </c>
      <c r="W120" s="72" t="str">
        <f t="shared" si="13"/>
        <v>T</v>
      </c>
    </row>
    <row r="121" spans="1:23" ht="20.100000000000001" customHeight="1">
      <c r="A121" s="68" t="s">
        <v>237</v>
      </c>
      <c r="B121" s="69" t="s">
        <v>238</v>
      </c>
      <c r="C121" s="81">
        <f t="shared" si="7"/>
        <v>0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81">
        <f t="shared" si="8"/>
        <v>0</v>
      </c>
      <c r="R121" s="71" t="str">
        <f t="shared" si="9"/>
        <v/>
      </c>
      <c r="S121" s="72" t="str">
        <f t="shared" si="10"/>
        <v>T</v>
      </c>
      <c r="T121" s="72" t="str">
        <f t="shared" si="11"/>
        <v>T</v>
      </c>
      <c r="U121" s="72"/>
      <c r="V121" s="72" t="str">
        <f t="shared" si="12"/>
        <v>T</v>
      </c>
      <c r="W121" s="72" t="str">
        <f t="shared" si="13"/>
        <v>T</v>
      </c>
    </row>
    <row r="122" spans="1:23" ht="20.100000000000001" customHeight="1">
      <c r="A122" s="68" t="s">
        <v>239</v>
      </c>
      <c r="B122" s="69" t="s">
        <v>240</v>
      </c>
      <c r="C122" s="81">
        <f t="shared" si="7"/>
        <v>0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81">
        <f t="shared" si="8"/>
        <v>0</v>
      </c>
      <c r="R122" s="71" t="str">
        <f t="shared" si="9"/>
        <v/>
      </c>
      <c r="S122" s="72" t="str">
        <f t="shared" si="10"/>
        <v>T</v>
      </c>
      <c r="T122" s="72" t="str">
        <f t="shared" si="11"/>
        <v>T</v>
      </c>
      <c r="U122" s="72"/>
      <c r="V122" s="72" t="str">
        <f t="shared" si="12"/>
        <v>T</v>
      </c>
      <c r="W122" s="72" t="str">
        <f t="shared" si="13"/>
        <v>T</v>
      </c>
    </row>
    <row r="123" spans="1:23" ht="20.100000000000001" customHeight="1">
      <c r="A123" s="68" t="s">
        <v>241</v>
      </c>
      <c r="B123" s="69" t="s">
        <v>242</v>
      </c>
      <c r="C123" s="81">
        <f t="shared" si="7"/>
        <v>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81">
        <f t="shared" si="8"/>
        <v>0</v>
      </c>
      <c r="R123" s="71" t="str">
        <f t="shared" si="9"/>
        <v/>
      </c>
      <c r="S123" s="72" t="str">
        <f t="shared" si="10"/>
        <v>T</v>
      </c>
      <c r="T123" s="72" t="str">
        <f t="shared" si="11"/>
        <v>T</v>
      </c>
      <c r="U123" s="72"/>
      <c r="V123" s="72" t="str">
        <f t="shared" si="12"/>
        <v>T</v>
      </c>
      <c r="W123" s="72" t="str">
        <f t="shared" si="13"/>
        <v>T</v>
      </c>
    </row>
    <row r="124" spans="1:23" ht="20.100000000000001" customHeight="1">
      <c r="A124" s="68" t="s">
        <v>243</v>
      </c>
      <c r="B124" s="69" t="s">
        <v>244</v>
      </c>
      <c r="C124" s="81">
        <f t="shared" si="7"/>
        <v>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81">
        <f t="shared" si="8"/>
        <v>0</v>
      </c>
      <c r="R124" s="71" t="str">
        <f t="shared" si="9"/>
        <v/>
      </c>
      <c r="S124" s="72" t="str">
        <f t="shared" si="10"/>
        <v>T</v>
      </c>
      <c r="T124" s="72" t="str">
        <f t="shared" si="11"/>
        <v>T</v>
      </c>
      <c r="U124" s="72"/>
      <c r="V124" s="72" t="str">
        <f t="shared" si="12"/>
        <v>T</v>
      </c>
      <c r="W124" s="72" t="str">
        <f t="shared" si="13"/>
        <v>T</v>
      </c>
    </row>
    <row r="125" spans="1:23" ht="20.100000000000001" customHeight="1">
      <c r="A125" s="68" t="s">
        <v>245</v>
      </c>
      <c r="B125" s="69" t="s">
        <v>246</v>
      </c>
      <c r="C125" s="81">
        <f t="shared" si="7"/>
        <v>0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81">
        <f t="shared" si="8"/>
        <v>0</v>
      </c>
      <c r="R125" s="71" t="str">
        <f t="shared" si="9"/>
        <v/>
      </c>
      <c r="S125" s="72" t="str">
        <f t="shared" si="10"/>
        <v>T</v>
      </c>
      <c r="T125" s="72" t="str">
        <f t="shared" si="11"/>
        <v>T</v>
      </c>
      <c r="U125" s="72"/>
      <c r="V125" s="72" t="str">
        <f t="shared" si="12"/>
        <v>T</v>
      </c>
      <c r="W125" s="72" t="str">
        <f t="shared" si="13"/>
        <v>T</v>
      </c>
    </row>
    <row r="126" spans="1:23" ht="20.100000000000001" customHeight="1">
      <c r="A126" s="68" t="s">
        <v>247</v>
      </c>
      <c r="B126" s="69" t="s">
        <v>248</v>
      </c>
      <c r="C126" s="81">
        <f t="shared" si="7"/>
        <v>0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81">
        <f t="shared" si="8"/>
        <v>0</v>
      </c>
      <c r="R126" s="71" t="str">
        <f t="shared" si="9"/>
        <v/>
      </c>
      <c r="S126" s="72" t="str">
        <f t="shared" si="10"/>
        <v>T</v>
      </c>
      <c r="T126" s="72" t="str">
        <f t="shared" si="11"/>
        <v>T</v>
      </c>
      <c r="U126" s="72"/>
      <c r="V126" s="72" t="str">
        <f t="shared" si="12"/>
        <v>T</v>
      </c>
      <c r="W126" s="72" t="str">
        <f t="shared" si="13"/>
        <v>T</v>
      </c>
    </row>
    <row r="127" spans="1:23" ht="20.100000000000001" customHeight="1">
      <c r="A127" s="68" t="s">
        <v>579</v>
      </c>
      <c r="B127" s="69" t="s">
        <v>249</v>
      </c>
      <c r="C127" s="81">
        <f t="shared" si="7"/>
        <v>0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81">
        <f t="shared" si="8"/>
        <v>0</v>
      </c>
      <c r="R127" s="71" t="str">
        <f t="shared" si="9"/>
        <v/>
      </c>
      <c r="S127" s="72" t="str">
        <f t="shared" si="10"/>
        <v>T</v>
      </c>
      <c r="T127" s="72" t="str">
        <f t="shared" si="11"/>
        <v>T</v>
      </c>
      <c r="U127" s="72"/>
      <c r="V127" s="72" t="str">
        <f t="shared" si="12"/>
        <v>T</v>
      </c>
      <c r="W127" s="72" t="str">
        <f t="shared" si="13"/>
        <v>T</v>
      </c>
    </row>
    <row r="128" spans="1:23" ht="20.100000000000001" customHeight="1">
      <c r="A128" s="68" t="s">
        <v>580</v>
      </c>
      <c r="B128" s="69" t="s">
        <v>250</v>
      </c>
      <c r="C128" s="81">
        <f t="shared" si="7"/>
        <v>0</v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81">
        <f t="shared" si="8"/>
        <v>0</v>
      </c>
      <c r="R128" s="71" t="str">
        <f t="shared" si="9"/>
        <v/>
      </c>
      <c r="S128" s="72" t="str">
        <f t="shared" si="10"/>
        <v>T</v>
      </c>
      <c r="T128" s="72" t="str">
        <f t="shared" si="11"/>
        <v>T</v>
      </c>
      <c r="U128" s="72"/>
      <c r="V128" s="72" t="str">
        <f t="shared" si="12"/>
        <v>T</v>
      </c>
      <c r="W128" s="72" t="str">
        <f t="shared" si="13"/>
        <v>T</v>
      </c>
    </row>
    <row r="129" spans="1:23" ht="20.100000000000001" customHeight="1">
      <c r="A129" s="73" t="s">
        <v>581</v>
      </c>
      <c r="B129" s="69" t="s">
        <v>251</v>
      </c>
      <c r="C129" s="81">
        <f t="shared" si="7"/>
        <v>0</v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81">
        <f t="shared" si="8"/>
        <v>0</v>
      </c>
      <c r="R129" s="71" t="str">
        <f t="shared" si="9"/>
        <v/>
      </c>
      <c r="S129" s="72" t="str">
        <f t="shared" si="10"/>
        <v>T</v>
      </c>
      <c r="T129" s="72" t="str">
        <f t="shared" si="11"/>
        <v>T</v>
      </c>
      <c r="U129" s="72"/>
      <c r="V129" s="72" t="str">
        <f t="shared" si="12"/>
        <v>T</v>
      </c>
      <c r="W129" s="72" t="str">
        <f t="shared" si="13"/>
        <v>T</v>
      </c>
    </row>
    <row r="130" spans="1:23" ht="20.100000000000001" customHeight="1">
      <c r="A130" s="73" t="s">
        <v>582</v>
      </c>
      <c r="B130" s="69" t="s">
        <v>252</v>
      </c>
      <c r="C130" s="81">
        <f t="shared" si="7"/>
        <v>0</v>
      </c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81">
        <f t="shared" si="8"/>
        <v>0</v>
      </c>
      <c r="R130" s="71" t="str">
        <f t="shared" si="9"/>
        <v/>
      </c>
      <c r="S130" s="72" t="str">
        <f t="shared" si="10"/>
        <v>T</v>
      </c>
      <c r="T130" s="72" t="str">
        <f t="shared" si="11"/>
        <v>T</v>
      </c>
      <c r="U130" s="72"/>
      <c r="V130" s="72" t="str">
        <f t="shared" si="12"/>
        <v>T</v>
      </c>
      <c r="W130" s="72" t="str">
        <f t="shared" si="13"/>
        <v>T</v>
      </c>
    </row>
    <row r="131" spans="1:23" ht="20.100000000000001" customHeight="1">
      <c r="A131" s="68" t="s">
        <v>253</v>
      </c>
      <c r="B131" s="69" t="s">
        <v>254</v>
      </c>
      <c r="C131" s="81">
        <f t="shared" si="7"/>
        <v>0</v>
      </c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81">
        <f t="shared" si="8"/>
        <v>0</v>
      </c>
      <c r="R131" s="71" t="str">
        <f t="shared" si="9"/>
        <v/>
      </c>
      <c r="S131" s="72" t="str">
        <f t="shared" si="10"/>
        <v>T</v>
      </c>
      <c r="T131" s="72" t="str">
        <f t="shared" si="11"/>
        <v>T</v>
      </c>
      <c r="U131" s="72"/>
      <c r="V131" s="72" t="str">
        <f t="shared" si="12"/>
        <v>T</v>
      </c>
      <c r="W131" s="72" t="str">
        <f t="shared" si="13"/>
        <v>T</v>
      </c>
    </row>
    <row r="132" spans="1:23" ht="20.100000000000001" customHeight="1">
      <c r="A132" s="73" t="s">
        <v>583</v>
      </c>
      <c r="B132" s="69" t="s">
        <v>255</v>
      </c>
      <c r="C132" s="81">
        <f t="shared" si="7"/>
        <v>0</v>
      </c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81">
        <f t="shared" si="8"/>
        <v>0</v>
      </c>
      <c r="R132" s="71" t="str">
        <f t="shared" si="9"/>
        <v/>
      </c>
      <c r="S132" s="72" t="str">
        <f t="shared" si="10"/>
        <v>T</v>
      </c>
      <c r="T132" s="72" t="str">
        <f t="shared" si="11"/>
        <v>T</v>
      </c>
      <c r="U132" s="72"/>
      <c r="V132" s="72" t="str">
        <f t="shared" si="12"/>
        <v>T</v>
      </c>
      <c r="W132" s="72" t="str">
        <f t="shared" si="13"/>
        <v>T</v>
      </c>
    </row>
    <row r="133" spans="1:23" ht="20.100000000000001" customHeight="1">
      <c r="A133" s="73" t="s">
        <v>584</v>
      </c>
      <c r="B133" s="69" t="s">
        <v>256</v>
      </c>
      <c r="C133" s="81">
        <f t="shared" si="7"/>
        <v>0</v>
      </c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81">
        <f t="shared" si="8"/>
        <v>0</v>
      </c>
      <c r="R133" s="71" t="str">
        <f t="shared" si="9"/>
        <v/>
      </c>
      <c r="S133" s="72" t="str">
        <f t="shared" si="10"/>
        <v>T</v>
      </c>
      <c r="T133" s="72" t="str">
        <f t="shared" si="11"/>
        <v>T</v>
      </c>
      <c r="U133" s="72"/>
      <c r="V133" s="72" t="str">
        <f t="shared" si="12"/>
        <v>T</v>
      </c>
      <c r="W133" s="72" t="str">
        <f t="shared" si="13"/>
        <v>T</v>
      </c>
    </row>
    <row r="134" spans="1:23" ht="20.100000000000001" customHeight="1">
      <c r="A134" s="68" t="s">
        <v>257</v>
      </c>
      <c r="B134" s="69" t="s">
        <v>258</v>
      </c>
      <c r="C134" s="81">
        <f t="shared" si="7"/>
        <v>0</v>
      </c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81">
        <f t="shared" si="8"/>
        <v>0</v>
      </c>
      <c r="R134" s="71" t="str">
        <f t="shared" si="9"/>
        <v/>
      </c>
      <c r="S134" s="72" t="str">
        <f t="shared" si="10"/>
        <v>T</v>
      </c>
      <c r="T134" s="72" t="str">
        <f t="shared" si="11"/>
        <v>T</v>
      </c>
      <c r="U134" s="72"/>
      <c r="V134" s="72" t="str">
        <f t="shared" si="12"/>
        <v>T</v>
      </c>
      <c r="W134" s="72" t="str">
        <f t="shared" si="13"/>
        <v>T</v>
      </c>
    </row>
    <row r="135" spans="1:23" ht="20.100000000000001" customHeight="1">
      <c r="A135" s="68" t="s">
        <v>259</v>
      </c>
      <c r="B135" s="69" t="s">
        <v>260</v>
      </c>
      <c r="C135" s="81">
        <f t="shared" si="7"/>
        <v>0</v>
      </c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81">
        <f t="shared" si="8"/>
        <v>0</v>
      </c>
      <c r="R135" s="71" t="str">
        <f t="shared" si="9"/>
        <v/>
      </c>
      <c r="S135" s="72" t="str">
        <f t="shared" si="10"/>
        <v>T</v>
      </c>
      <c r="T135" s="72" t="str">
        <f t="shared" si="11"/>
        <v>T</v>
      </c>
      <c r="U135" s="72"/>
      <c r="V135" s="72" t="str">
        <f t="shared" si="12"/>
        <v>T</v>
      </c>
      <c r="W135" s="72" t="str">
        <f t="shared" si="13"/>
        <v>T</v>
      </c>
    </row>
    <row r="136" spans="1:23" ht="20.100000000000001" customHeight="1">
      <c r="A136" s="68" t="s">
        <v>585</v>
      </c>
      <c r="B136" s="69" t="s">
        <v>261</v>
      </c>
      <c r="C136" s="81">
        <f t="shared" si="7"/>
        <v>0</v>
      </c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81">
        <f t="shared" si="8"/>
        <v>0</v>
      </c>
      <c r="R136" s="71" t="str">
        <f t="shared" si="9"/>
        <v/>
      </c>
      <c r="S136" s="72" t="str">
        <f t="shared" si="10"/>
        <v>T</v>
      </c>
      <c r="T136" s="72" t="str">
        <f t="shared" si="11"/>
        <v>T</v>
      </c>
      <c r="U136" s="72"/>
      <c r="V136" s="72" t="str">
        <f t="shared" si="12"/>
        <v>T</v>
      </c>
      <c r="W136" s="72" t="str">
        <f t="shared" si="13"/>
        <v>T</v>
      </c>
    </row>
    <row r="137" spans="1:23" ht="20.100000000000001" customHeight="1">
      <c r="A137" s="68" t="s">
        <v>262</v>
      </c>
      <c r="B137" s="69" t="s">
        <v>263</v>
      </c>
      <c r="C137" s="81">
        <f t="shared" si="7"/>
        <v>0</v>
      </c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81">
        <f t="shared" si="8"/>
        <v>0</v>
      </c>
      <c r="R137" s="71" t="str">
        <f t="shared" si="9"/>
        <v/>
      </c>
      <c r="S137" s="72" t="str">
        <f t="shared" si="10"/>
        <v>T</v>
      </c>
      <c r="T137" s="72" t="str">
        <f t="shared" si="11"/>
        <v>T</v>
      </c>
      <c r="U137" s="72"/>
      <c r="V137" s="72" t="str">
        <f t="shared" si="12"/>
        <v>T</v>
      </c>
      <c r="W137" s="72" t="str">
        <f t="shared" si="13"/>
        <v>T</v>
      </c>
    </row>
    <row r="138" spans="1:23" ht="20.100000000000001" customHeight="1">
      <c r="A138" s="73" t="s">
        <v>586</v>
      </c>
      <c r="B138" s="69" t="s">
        <v>264</v>
      </c>
      <c r="C138" s="81">
        <f t="shared" si="7"/>
        <v>0</v>
      </c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81">
        <f t="shared" si="8"/>
        <v>0</v>
      </c>
      <c r="R138" s="71" t="str">
        <f t="shared" si="9"/>
        <v/>
      </c>
      <c r="S138" s="72" t="str">
        <f t="shared" si="10"/>
        <v>T</v>
      </c>
      <c r="T138" s="72" t="str">
        <f t="shared" si="11"/>
        <v>T</v>
      </c>
      <c r="U138" s="72"/>
      <c r="V138" s="72" t="str">
        <f t="shared" si="12"/>
        <v>T</v>
      </c>
      <c r="W138" s="72" t="str">
        <f t="shared" si="13"/>
        <v>T</v>
      </c>
    </row>
    <row r="139" spans="1:23" ht="20.100000000000001" customHeight="1">
      <c r="A139" s="68" t="s">
        <v>587</v>
      </c>
      <c r="B139" s="69" t="s">
        <v>265</v>
      </c>
      <c r="C139" s="81">
        <f t="shared" si="7"/>
        <v>0</v>
      </c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81">
        <f t="shared" si="8"/>
        <v>0</v>
      </c>
      <c r="R139" s="71" t="str">
        <f t="shared" si="9"/>
        <v/>
      </c>
      <c r="S139" s="72" t="str">
        <f t="shared" si="10"/>
        <v>T</v>
      </c>
      <c r="T139" s="72" t="str">
        <f t="shared" si="11"/>
        <v>T</v>
      </c>
      <c r="U139" s="72"/>
      <c r="V139" s="72" t="str">
        <f t="shared" si="12"/>
        <v>T</v>
      </c>
      <c r="W139" s="72" t="str">
        <f t="shared" si="13"/>
        <v>T</v>
      </c>
    </row>
    <row r="140" spans="1:23" ht="20.100000000000001" customHeight="1">
      <c r="A140" s="68" t="s">
        <v>266</v>
      </c>
      <c r="B140" s="69" t="s">
        <v>267</v>
      </c>
      <c r="C140" s="81">
        <f t="shared" si="7"/>
        <v>0</v>
      </c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81">
        <f t="shared" si="8"/>
        <v>0</v>
      </c>
      <c r="R140" s="71" t="str">
        <f t="shared" si="9"/>
        <v/>
      </c>
      <c r="S140" s="72" t="str">
        <f t="shared" si="10"/>
        <v>T</v>
      </c>
      <c r="T140" s="72" t="str">
        <f t="shared" si="11"/>
        <v>T</v>
      </c>
      <c r="U140" s="72"/>
      <c r="V140" s="72" t="str">
        <f t="shared" si="12"/>
        <v>T</v>
      </c>
      <c r="W140" s="72" t="str">
        <f t="shared" si="13"/>
        <v>T</v>
      </c>
    </row>
    <row r="141" spans="1:23" ht="20.100000000000001" customHeight="1">
      <c r="A141" s="68" t="s">
        <v>268</v>
      </c>
      <c r="B141" s="69" t="s">
        <v>269</v>
      </c>
      <c r="C141" s="81">
        <f t="shared" ref="C141:C204" si="14">D141+E141+F141+G141</f>
        <v>0</v>
      </c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81">
        <f t="shared" ref="Q141:Q204" si="15">C141+M141+O141-P141</f>
        <v>0</v>
      </c>
      <c r="R141" s="71" t="str">
        <f t="shared" ref="R141:R204" si="16">IF(AND(S141="T",T141="T",V141="T",W141="T"),"","ERROR")</f>
        <v/>
      </c>
      <c r="S141" s="72" t="str">
        <f t="shared" ref="S141:S204" si="17">IF(C141=D141+E141+F141+G141,"T","F")</f>
        <v>T</v>
      </c>
      <c r="T141" s="72" t="str">
        <f t="shared" ref="T141:T204" si="18">IF(C141=H141+I141+J141+K141,"T","F")</f>
        <v>T</v>
      </c>
      <c r="U141" s="72"/>
      <c r="V141" s="72" t="str">
        <f t="shared" ref="V141:V204" si="19">IF(Q141=C141+M141+O141-P141,"T","F")</f>
        <v>T</v>
      </c>
      <c r="W141" s="72" t="str">
        <f t="shared" ref="W141:W204" si="20">IF(C141&gt;=L141,"T","F")</f>
        <v>T</v>
      </c>
    </row>
    <row r="142" spans="1:23" ht="20.100000000000001" customHeight="1">
      <c r="A142" s="68" t="s">
        <v>270</v>
      </c>
      <c r="B142" s="69" t="s">
        <v>271</v>
      </c>
      <c r="C142" s="81">
        <f t="shared" si="14"/>
        <v>0</v>
      </c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81">
        <f t="shared" si="15"/>
        <v>0</v>
      </c>
      <c r="R142" s="71" t="str">
        <f t="shared" si="16"/>
        <v/>
      </c>
      <c r="S142" s="72" t="str">
        <f t="shared" si="17"/>
        <v>T</v>
      </c>
      <c r="T142" s="72" t="str">
        <f t="shared" si="18"/>
        <v>T</v>
      </c>
      <c r="U142" s="72"/>
      <c r="V142" s="72" t="str">
        <f t="shared" si="19"/>
        <v>T</v>
      </c>
      <c r="W142" s="72" t="str">
        <f t="shared" si="20"/>
        <v>T</v>
      </c>
    </row>
    <row r="143" spans="1:23" ht="20.100000000000001" customHeight="1">
      <c r="A143" s="68" t="s">
        <v>272</v>
      </c>
      <c r="B143" s="69" t="s">
        <v>273</v>
      </c>
      <c r="C143" s="81">
        <f t="shared" si="14"/>
        <v>0</v>
      </c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81">
        <f t="shared" si="15"/>
        <v>0</v>
      </c>
      <c r="R143" s="71" t="str">
        <f t="shared" si="16"/>
        <v/>
      </c>
      <c r="S143" s="72" t="str">
        <f t="shared" si="17"/>
        <v>T</v>
      </c>
      <c r="T143" s="72" t="str">
        <f t="shared" si="18"/>
        <v>T</v>
      </c>
      <c r="U143" s="72"/>
      <c r="V143" s="72" t="str">
        <f t="shared" si="19"/>
        <v>T</v>
      </c>
      <c r="W143" s="72" t="str">
        <f t="shared" si="20"/>
        <v>T</v>
      </c>
    </row>
    <row r="144" spans="1:23" ht="20.100000000000001" customHeight="1">
      <c r="A144" s="68" t="s">
        <v>588</v>
      </c>
      <c r="B144" s="69" t="s">
        <v>274</v>
      </c>
      <c r="C144" s="81">
        <f t="shared" si="14"/>
        <v>0</v>
      </c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81">
        <f t="shared" si="15"/>
        <v>0</v>
      </c>
      <c r="R144" s="71" t="str">
        <f t="shared" si="16"/>
        <v/>
      </c>
      <c r="S144" s="72" t="str">
        <f t="shared" si="17"/>
        <v>T</v>
      </c>
      <c r="T144" s="72" t="str">
        <f t="shared" si="18"/>
        <v>T</v>
      </c>
      <c r="U144" s="72"/>
      <c r="V144" s="72" t="str">
        <f t="shared" si="19"/>
        <v>T</v>
      </c>
      <c r="W144" s="72" t="str">
        <f t="shared" si="20"/>
        <v>T</v>
      </c>
    </row>
    <row r="145" spans="1:23" ht="20.100000000000001" customHeight="1">
      <c r="A145" s="68" t="s">
        <v>275</v>
      </c>
      <c r="B145" s="69" t="s">
        <v>276</v>
      </c>
      <c r="C145" s="81">
        <f t="shared" si="14"/>
        <v>0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81">
        <f t="shared" si="15"/>
        <v>0</v>
      </c>
      <c r="R145" s="71" t="str">
        <f t="shared" si="16"/>
        <v/>
      </c>
      <c r="S145" s="72" t="str">
        <f t="shared" si="17"/>
        <v>T</v>
      </c>
      <c r="T145" s="72" t="str">
        <f t="shared" si="18"/>
        <v>T</v>
      </c>
      <c r="U145" s="72"/>
      <c r="V145" s="72" t="str">
        <f t="shared" si="19"/>
        <v>T</v>
      </c>
      <c r="W145" s="72" t="str">
        <f t="shared" si="20"/>
        <v>T</v>
      </c>
    </row>
    <row r="146" spans="1:23" ht="20.100000000000001" customHeight="1">
      <c r="A146" s="68" t="s">
        <v>277</v>
      </c>
      <c r="B146" s="69" t="s">
        <v>278</v>
      </c>
      <c r="C146" s="81">
        <f t="shared" si="14"/>
        <v>0</v>
      </c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81">
        <f t="shared" si="15"/>
        <v>0</v>
      </c>
      <c r="R146" s="71" t="str">
        <f t="shared" si="16"/>
        <v/>
      </c>
      <c r="S146" s="72" t="str">
        <f t="shared" si="17"/>
        <v>T</v>
      </c>
      <c r="T146" s="72" t="str">
        <f t="shared" si="18"/>
        <v>T</v>
      </c>
      <c r="U146" s="72"/>
      <c r="V146" s="72" t="str">
        <f t="shared" si="19"/>
        <v>T</v>
      </c>
      <c r="W146" s="72" t="str">
        <f t="shared" si="20"/>
        <v>T</v>
      </c>
    </row>
    <row r="147" spans="1:23" ht="20.100000000000001" customHeight="1">
      <c r="A147" s="68" t="s">
        <v>589</v>
      </c>
      <c r="B147" s="69" t="s">
        <v>279</v>
      </c>
      <c r="C147" s="81">
        <f t="shared" si="14"/>
        <v>0</v>
      </c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81">
        <f t="shared" si="15"/>
        <v>0</v>
      </c>
      <c r="R147" s="71" t="str">
        <f t="shared" si="16"/>
        <v/>
      </c>
      <c r="S147" s="72" t="str">
        <f t="shared" si="17"/>
        <v>T</v>
      </c>
      <c r="T147" s="72" t="str">
        <f t="shared" si="18"/>
        <v>T</v>
      </c>
      <c r="U147" s="72"/>
      <c r="V147" s="72" t="str">
        <f t="shared" si="19"/>
        <v>T</v>
      </c>
      <c r="W147" s="72" t="str">
        <f t="shared" si="20"/>
        <v>T</v>
      </c>
    </row>
    <row r="148" spans="1:23" ht="20.100000000000001" customHeight="1">
      <c r="A148" s="68" t="s">
        <v>280</v>
      </c>
      <c r="B148" s="69" t="s">
        <v>281</v>
      </c>
      <c r="C148" s="81">
        <f t="shared" si="14"/>
        <v>0</v>
      </c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81">
        <f t="shared" si="15"/>
        <v>0</v>
      </c>
      <c r="R148" s="71" t="str">
        <f t="shared" si="16"/>
        <v/>
      </c>
      <c r="S148" s="72" t="str">
        <f t="shared" si="17"/>
        <v>T</v>
      </c>
      <c r="T148" s="72" t="str">
        <f t="shared" si="18"/>
        <v>T</v>
      </c>
      <c r="U148" s="72"/>
      <c r="V148" s="72" t="str">
        <f t="shared" si="19"/>
        <v>T</v>
      </c>
      <c r="W148" s="72" t="str">
        <f t="shared" si="20"/>
        <v>T</v>
      </c>
    </row>
    <row r="149" spans="1:23" ht="20.100000000000001" customHeight="1">
      <c r="A149" s="68" t="s">
        <v>282</v>
      </c>
      <c r="B149" s="69" t="s">
        <v>283</v>
      </c>
      <c r="C149" s="81">
        <f t="shared" si="14"/>
        <v>0</v>
      </c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81">
        <f t="shared" si="15"/>
        <v>0</v>
      </c>
      <c r="R149" s="71" t="str">
        <f t="shared" si="16"/>
        <v/>
      </c>
      <c r="S149" s="72" t="str">
        <f t="shared" si="17"/>
        <v>T</v>
      </c>
      <c r="T149" s="72" t="str">
        <f t="shared" si="18"/>
        <v>T</v>
      </c>
      <c r="U149" s="72"/>
      <c r="V149" s="72" t="str">
        <f t="shared" si="19"/>
        <v>T</v>
      </c>
      <c r="W149" s="72" t="str">
        <f t="shared" si="20"/>
        <v>T</v>
      </c>
    </row>
    <row r="150" spans="1:23" ht="20.100000000000001" customHeight="1">
      <c r="A150" s="68" t="s">
        <v>284</v>
      </c>
      <c r="B150" s="69" t="s">
        <v>285</v>
      </c>
      <c r="C150" s="81">
        <f t="shared" si="14"/>
        <v>0</v>
      </c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81">
        <f t="shared" si="15"/>
        <v>0</v>
      </c>
      <c r="R150" s="71" t="str">
        <f t="shared" si="16"/>
        <v/>
      </c>
      <c r="S150" s="72" t="str">
        <f t="shared" si="17"/>
        <v>T</v>
      </c>
      <c r="T150" s="72" t="str">
        <f t="shared" si="18"/>
        <v>T</v>
      </c>
      <c r="U150" s="72"/>
      <c r="V150" s="72" t="str">
        <f t="shared" si="19"/>
        <v>T</v>
      </c>
      <c r="W150" s="72" t="str">
        <f t="shared" si="20"/>
        <v>T</v>
      </c>
    </row>
    <row r="151" spans="1:23" ht="20.100000000000001" customHeight="1">
      <c r="A151" s="68" t="s">
        <v>286</v>
      </c>
      <c r="B151" s="69" t="s">
        <v>287</v>
      </c>
      <c r="C151" s="81">
        <f t="shared" si="14"/>
        <v>0</v>
      </c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81">
        <f t="shared" si="15"/>
        <v>0</v>
      </c>
      <c r="R151" s="71" t="str">
        <f t="shared" si="16"/>
        <v/>
      </c>
      <c r="S151" s="72" t="str">
        <f t="shared" si="17"/>
        <v>T</v>
      </c>
      <c r="T151" s="72" t="str">
        <f t="shared" si="18"/>
        <v>T</v>
      </c>
      <c r="U151" s="72"/>
      <c r="V151" s="72" t="str">
        <f t="shared" si="19"/>
        <v>T</v>
      </c>
      <c r="W151" s="72" t="str">
        <f t="shared" si="20"/>
        <v>T</v>
      </c>
    </row>
    <row r="152" spans="1:23" ht="20.100000000000001" customHeight="1">
      <c r="A152" s="68" t="s">
        <v>288</v>
      </c>
      <c r="B152" s="69" t="s">
        <v>289</v>
      </c>
      <c r="C152" s="81">
        <f t="shared" si="14"/>
        <v>0</v>
      </c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81">
        <f t="shared" si="15"/>
        <v>0</v>
      </c>
      <c r="R152" s="71" t="str">
        <f t="shared" si="16"/>
        <v/>
      </c>
      <c r="S152" s="72" t="str">
        <f t="shared" si="17"/>
        <v>T</v>
      </c>
      <c r="T152" s="72" t="str">
        <f t="shared" si="18"/>
        <v>T</v>
      </c>
      <c r="U152" s="72"/>
      <c r="V152" s="72" t="str">
        <f t="shared" si="19"/>
        <v>T</v>
      </c>
      <c r="W152" s="72" t="str">
        <f t="shared" si="20"/>
        <v>T</v>
      </c>
    </row>
    <row r="153" spans="1:23" ht="20.100000000000001" customHeight="1">
      <c r="A153" s="68" t="s">
        <v>290</v>
      </c>
      <c r="B153" s="69" t="s">
        <v>291</v>
      </c>
      <c r="C153" s="81">
        <f t="shared" si="14"/>
        <v>0</v>
      </c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81">
        <f t="shared" si="15"/>
        <v>0</v>
      </c>
      <c r="R153" s="71" t="str">
        <f t="shared" si="16"/>
        <v/>
      </c>
      <c r="S153" s="72" t="str">
        <f t="shared" si="17"/>
        <v>T</v>
      </c>
      <c r="T153" s="72" t="str">
        <f t="shared" si="18"/>
        <v>T</v>
      </c>
      <c r="U153" s="72"/>
      <c r="V153" s="72" t="str">
        <f t="shared" si="19"/>
        <v>T</v>
      </c>
      <c r="W153" s="72" t="str">
        <f t="shared" si="20"/>
        <v>T</v>
      </c>
    </row>
    <row r="154" spans="1:23" ht="20.100000000000001" customHeight="1">
      <c r="A154" s="68" t="s">
        <v>292</v>
      </c>
      <c r="B154" s="69" t="s">
        <v>293</v>
      </c>
      <c r="C154" s="81">
        <f t="shared" si="14"/>
        <v>0</v>
      </c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81">
        <f t="shared" si="15"/>
        <v>0</v>
      </c>
      <c r="R154" s="71" t="str">
        <f t="shared" si="16"/>
        <v/>
      </c>
      <c r="S154" s="72" t="str">
        <f t="shared" si="17"/>
        <v>T</v>
      </c>
      <c r="T154" s="72" t="str">
        <f t="shared" si="18"/>
        <v>T</v>
      </c>
      <c r="U154" s="72"/>
      <c r="V154" s="72" t="str">
        <f t="shared" si="19"/>
        <v>T</v>
      </c>
      <c r="W154" s="72" t="str">
        <f t="shared" si="20"/>
        <v>T</v>
      </c>
    </row>
    <row r="155" spans="1:23" ht="20.100000000000001" customHeight="1">
      <c r="A155" s="68" t="s">
        <v>590</v>
      </c>
      <c r="B155" s="69" t="s">
        <v>294</v>
      </c>
      <c r="C155" s="81">
        <f t="shared" si="14"/>
        <v>0</v>
      </c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81">
        <f t="shared" si="15"/>
        <v>0</v>
      </c>
      <c r="R155" s="71" t="str">
        <f t="shared" si="16"/>
        <v/>
      </c>
      <c r="S155" s="72" t="str">
        <f t="shared" si="17"/>
        <v>T</v>
      </c>
      <c r="T155" s="72" t="str">
        <f t="shared" si="18"/>
        <v>T</v>
      </c>
      <c r="U155" s="72"/>
      <c r="V155" s="72" t="str">
        <f t="shared" si="19"/>
        <v>T</v>
      </c>
      <c r="W155" s="72" t="str">
        <f t="shared" si="20"/>
        <v>T</v>
      </c>
    </row>
    <row r="156" spans="1:23" ht="20.100000000000001" customHeight="1">
      <c r="A156" s="68" t="s">
        <v>591</v>
      </c>
      <c r="B156" s="69" t="s">
        <v>295</v>
      </c>
      <c r="C156" s="81">
        <f t="shared" si="14"/>
        <v>0</v>
      </c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81">
        <f t="shared" si="15"/>
        <v>0</v>
      </c>
      <c r="R156" s="71" t="str">
        <f t="shared" si="16"/>
        <v/>
      </c>
      <c r="S156" s="72" t="str">
        <f t="shared" si="17"/>
        <v>T</v>
      </c>
      <c r="T156" s="72" t="str">
        <f t="shared" si="18"/>
        <v>T</v>
      </c>
      <c r="U156" s="72"/>
      <c r="V156" s="72" t="str">
        <f t="shared" si="19"/>
        <v>T</v>
      </c>
      <c r="W156" s="72" t="str">
        <f t="shared" si="20"/>
        <v>T</v>
      </c>
    </row>
    <row r="157" spans="1:23" ht="20.100000000000001" customHeight="1">
      <c r="A157" s="68" t="s">
        <v>592</v>
      </c>
      <c r="B157" s="69" t="s">
        <v>296</v>
      </c>
      <c r="C157" s="81">
        <f t="shared" si="14"/>
        <v>0</v>
      </c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81">
        <f t="shared" si="15"/>
        <v>0</v>
      </c>
      <c r="R157" s="71" t="str">
        <f t="shared" si="16"/>
        <v/>
      </c>
      <c r="S157" s="72" t="str">
        <f t="shared" si="17"/>
        <v>T</v>
      </c>
      <c r="T157" s="72" t="str">
        <f t="shared" si="18"/>
        <v>T</v>
      </c>
      <c r="U157" s="72"/>
      <c r="V157" s="72" t="str">
        <f t="shared" si="19"/>
        <v>T</v>
      </c>
      <c r="W157" s="72" t="str">
        <f t="shared" si="20"/>
        <v>T</v>
      </c>
    </row>
    <row r="158" spans="1:23" ht="20.100000000000001" customHeight="1">
      <c r="A158" s="68" t="s">
        <v>297</v>
      </c>
      <c r="B158" s="69" t="s">
        <v>298</v>
      </c>
      <c r="C158" s="81">
        <f t="shared" si="14"/>
        <v>0</v>
      </c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81">
        <f t="shared" si="15"/>
        <v>0</v>
      </c>
      <c r="R158" s="71" t="str">
        <f t="shared" si="16"/>
        <v/>
      </c>
      <c r="S158" s="72" t="str">
        <f t="shared" si="17"/>
        <v>T</v>
      </c>
      <c r="T158" s="72" t="str">
        <f t="shared" si="18"/>
        <v>T</v>
      </c>
      <c r="U158" s="72"/>
      <c r="V158" s="72" t="str">
        <f t="shared" si="19"/>
        <v>T</v>
      </c>
      <c r="W158" s="72" t="str">
        <f t="shared" si="20"/>
        <v>T</v>
      </c>
    </row>
    <row r="159" spans="1:23" ht="20.100000000000001" customHeight="1">
      <c r="A159" s="68" t="s">
        <v>593</v>
      </c>
      <c r="B159" s="69" t="s">
        <v>299</v>
      </c>
      <c r="C159" s="81">
        <f t="shared" si="14"/>
        <v>0</v>
      </c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81">
        <f t="shared" si="15"/>
        <v>0</v>
      </c>
      <c r="R159" s="71" t="str">
        <f t="shared" si="16"/>
        <v/>
      </c>
      <c r="S159" s="72" t="str">
        <f t="shared" si="17"/>
        <v>T</v>
      </c>
      <c r="T159" s="72" t="str">
        <f t="shared" si="18"/>
        <v>T</v>
      </c>
      <c r="U159" s="72"/>
      <c r="V159" s="72" t="str">
        <f t="shared" si="19"/>
        <v>T</v>
      </c>
      <c r="W159" s="72" t="str">
        <f t="shared" si="20"/>
        <v>T</v>
      </c>
    </row>
    <row r="160" spans="1:23" ht="20.100000000000001" customHeight="1">
      <c r="A160" s="68" t="s">
        <v>594</v>
      </c>
      <c r="B160" s="69" t="s">
        <v>300</v>
      </c>
      <c r="C160" s="81">
        <f t="shared" si="14"/>
        <v>0</v>
      </c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81">
        <f t="shared" si="15"/>
        <v>0</v>
      </c>
      <c r="R160" s="71" t="str">
        <f t="shared" si="16"/>
        <v/>
      </c>
      <c r="S160" s="72" t="str">
        <f t="shared" si="17"/>
        <v>T</v>
      </c>
      <c r="T160" s="72" t="str">
        <f t="shared" si="18"/>
        <v>T</v>
      </c>
      <c r="U160" s="72"/>
      <c r="V160" s="72" t="str">
        <f t="shared" si="19"/>
        <v>T</v>
      </c>
      <c r="W160" s="72" t="str">
        <f t="shared" si="20"/>
        <v>T</v>
      </c>
    </row>
    <row r="161" spans="1:23" ht="20.100000000000001" customHeight="1">
      <c r="A161" s="68" t="s">
        <v>595</v>
      </c>
      <c r="B161" s="69" t="s">
        <v>301</v>
      </c>
      <c r="C161" s="81">
        <f t="shared" si="14"/>
        <v>0</v>
      </c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81">
        <f t="shared" si="15"/>
        <v>0</v>
      </c>
      <c r="R161" s="71" t="str">
        <f t="shared" si="16"/>
        <v/>
      </c>
      <c r="S161" s="72" t="str">
        <f t="shared" si="17"/>
        <v>T</v>
      </c>
      <c r="T161" s="72" t="str">
        <f t="shared" si="18"/>
        <v>T</v>
      </c>
      <c r="U161" s="72"/>
      <c r="V161" s="72" t="str">
        <f t="shared" si="19"/>
        <v>T</v>
      </c>
      <c r="W161" s="72" t="str">
        <f t="shared" si="20"/>
        <v>T</v>
      </c>
    </row>
    <row r="162" spans="1:23" ht="20.100000000000001" customHeight="1">
      <c r="A162" s="68" t="s">
        <v>302</v>
      </c>
      <c r="B162" s="69" t="s">
        <v>303</v>
      </c>
      <c r="C162" s="81">
        <f t="shared" si="14"/>
        <v>0</v>
      </c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81">
        <f t="shared" si="15"/>
        <v>0</v>
      </c>
      <c r="R162" s="71" t="str">
        <f t="shared" si="16"/>
        <v/>
      </c>
      <c r="S162" s="72" t="str">
        <f t="shared" si="17"/>
        <v>T</v>
      </c>
      <c r="T162" s="72" t="str">
        <f t="shared" si="18"/>
        <v>T</v>
      </c>
      <c r="U162" s="72"/>
      <c r="V162" s="72" t="str">
        <f t="shared" si="19"/>
        <v>T</v>
      </c>
      <c r="W162" s="72" t="str">
        <f t="shared" si="20"/>
        <v>T</v>
      </c>
    </row>
    <row r="163" spans="1:23" ht="20.100000000000001" customHeight="1">
      <c r="A163" s="68" t="s">
        <v>304</v>
      </c>
      <c r="B163" s="69" t="s">
        <v>305</v>
      </c>
      <c r="C163" s="81">
        <f t="shared" si="14"/>
        <v>0</v>
      </c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81">
        <f t="shared" si="15"/>
        <v>0</v>
      </c>
      <c r="R163" s="71" t="str">
        <f t="shared" si="16"/>
        <v/>
      </c>
      <c r="S163" s="72" t="str">
        <f t="shared" si="17"/>
        <v>T</v>
      </c>
      <c r="T163" s="72" t="str">
        <f t="shared" si="18"/>
        <v>T</v>
      </c>
      <c r="U163" s="72"/>
      <c r="V163" s="72" t="str">
        <f t="shared" si="19"/>
        <v>T</v>
      </c>
      <c r="W163" s="72" t="str">
        <f t="shared" si="20"/>
        <v>T</v>
      </c>
    </row>
    <row r="164" spans="1:23" ht="20.100000000000001" customHeight="1">
      <c r="A164" s="68" t="s">
        <v>306</v>
      </c>
      <c r="B164" s="69" t="s">
        <v>307</v>
      </c>
      <c r="C164" s="81">
        <f t="shared" si="14"/>
        <v>0</v>
      </c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81">
        <f t="shared" si="15"/>
        <v>0</v>
      </c>
      <c r="R164" s="71" t="str">
        <f t="shared" si="16"/>
        <v/>
      </c>
      <c r="S164" s="72" t="str">
        <f t="shared" si="17"/>
        <v>T</v>
      </c>
      <c r="T164" s="72" t="str">
        <f t="shared" si="18"/>
        <v>T</v>
      </c>
      <c r="U164" s="72"/>
      <c r="V164" s="72" t="str">
        <f t="shared" si="19"/>
        <v>T</v>
      </c>
      <c r="W164" s="72" t="str">
        <f t="shared" si="20"/>
        <v>T</v>
      </c>
    </row>
    <row r="165" spans="1:23" ht="20.100000000000001" customHeight="1">
      <c r="A165" s="68" t="s">
        <v>308</v>
      </c>
      <c r="B165" s="69" t="s">
        <v>309</v>
      </c>
      <c r="C165" s="81">
        <f t="shared" si="14"/>
        <v>0</v>
      </c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81">
        <f t="shared" si="15"/>
        <v>0</v>
      </c>
      <c r="R165" s="71" t="str">
        <f t="shared" si="16"/>
        <v/>
      </c>
      <c r="S165" s="72" t="str">
        <f t="shared" si="17"/>
        <v>T</v>
      </c>
      <c r="T165" s="72" t="str">
        <f t="shared" si="18"/>
        <v>T</v>
      </c>
      <c r="U165" s="72"/>
      <c r="V165" s="72" t="str">
        <f t="shared" si="19"/>
        <v>T</v>
      </c>
      <c r="W165" s="72" t="str">
        <f t="shared" si="20"/>
        <v>T</v>
      </c>
    </row>
    <row r="166" spans="1:23" ht="20.100000000000001" customHeight="1">
      <c r="A166" s="68" t="s">
        <v>310</v>
      </c>
      <c r="B166" s="69" t="s">
        <v>311</v>
      </c>
      <c r="C166" s="81">
        <f t="shared" si="14"/>
        <v>0</v>
      </c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81">
        <f t="shared" si="15"/>
        <v>0</v>
      </c>
      <c r="R166" s="71" t="str">
        <f t="shared" si="16"/>
        <v/>
      </c>
      <c r="S166" s="72" t="str">
        <f t="shared" si="17"/>
        <v>T</v>
      </c>
      <c r="T166" s="72" t="str">
        <f t="shared" si="18"/>
        <v>T</v>
      </c>
      <c r="U166" s="72"/>
      <c r="V166" s="72" t="str">
        <f t="shared" si="19"/>
        <v>T</v>
      </c>
      <c r="W166" s="72" t="str">
        <f t="shared" si="20"/>
        <v>T</v>
      </c>
    </row>
    <row r="167" spans="1:23" ht="20.100000000000001" customHeight="1">
      <c r="A167" s="68" t="s">
        <v>312</v>
      </c>
      <c r="B167" s="69" t="s">
        <v>313</v>
      </c>
      <c r="C167" s="81">
        <f t="shared" si="14"/>
        <v>0</v>
      </c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81">
        <f t="shared" si="15"/>
        <v>0</v>
      </c>
      <c r="R167" s="71" t="str">
        <f t="shared" si="16"/>
        <v/>
      </c>
      <c r="S167" s="72" t="str">
        <f t="shared" si="17"/>
        <v>T</v>
      </c>
      <c r="T167" s="72" t="str">
        <f t="shared" si="18"/>
        <v>T</v>
      </c>
      <c r="U167" s="72"/>
      <c r="V167" s="72" t="str">
        <f t="shared" si="19"/>
        <v>T</v>
      </c>
      <c r="W167" s="72" t="str">
        <f t="shared" si="20"/>
        <v>T</v>
      </c>
    </row>
    <row r="168" spans="1:23" ht="20.100000000000001" customHeight="1">
      <c r="A168" s="68" t="s">
        <v>314</v>
      </c>
      <c r="B168" s="69" t="s">
        <v>315</v>
      </c>
      <c r="C168" s="81">
        <f t="shared" si="14"/>
        <v>0</v>
      </c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81">
        <f t="shared" si="15"/>
        <v>0</v>
      </c>
      <c r="R168" s="71" t="str">
        <f t="shared" si="16"/>
        <v/>
      </c>
      <c r="S168" s="72" t="str">
        <f t="shared" si="17"/>
        <v>T</v>
      </c>
      <c r="T168" s="72" t="str">
        <f t="shared" si="18"/>
        <v>T</v>
      </c>
      <c r="U168" s="72"/>
      <c r="V168" s="72" t="str">
        <f t="shared" si="19"/>
        <v>T</v>
      </c>
      <c r="W168" s="72" t="str">
        <f t="shared" si="20"/>
        <v>T</v>
      </c>
    </row>
    <row r="169" spans="1:23" ht="20.100000000000001" customHeight="1">
      <c r="A169" s="68" t="s">
        <v>316</v>
      </c>
      <c r="B169" s="69" t="s">
        <v>317</v>
      </c>
      <c r="C169" s="81">
        <f t="shared" si="14"/>
        <v>0</v>
      </c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81">
        <f t="shared" si="15"/>
        <v>0</v>
      </c>
      <c r="R169" s="71" t="str">
        <f t="shared" si="16"/>
        <v/>
      </c>
      <c r="S169" s="72" t="str">
        <f t="shared" si="17"/>
        <v>T</v>
      </c>
      <c r="T169" s="72" t="str">
        <f t="shared" si="18"/>
        <v>T</v>
      </c>
      <c r="U169" s="72"/>
      <c r="V169" s="72" t="str">
        <f t="shared" si="19"/>
        <v>T</v>
      </c>
      <c r="W169" s="72" t="str">
        <f t="shared" si="20"/>
        <v>T</v>
      </c>
    </row>
    <row r="170" spans="1:23" ht="20.100000000000001" customHeight="1">
      <c r="A170" s="68" t="s">
        <v>318</v>
      </c>
      <c r="B170" s="69" t="s">
        <v>319</v>
      </c>
      <c r="C170" s="81">
        <f t="shared" si="14"/>
        <v>0</v>
      </c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81">
        <f t="shared" si="15"/>
        <v>0</v>
      </c>
      <c r="R170" s="71" t="str">
        <f t="shared" si="16"/>
        <v/>
      </c>
      <c r="S170" s="72" t="str">
        <f t="shared" si="17"/>
        <v>T</v>
      </c>
      <c r="T170" s="72" t="str">
        <f t="shared" si="18"/>
        <v>T</v>
      </c>
      <c r="U170" s="72"/>
      <c r="V170" s="72" t="str">
        <f t="shared" si="19"/>
        <v>T</v>
      </c>
      <c r="W170" s="72" t="str">
        <f t="shared" si="20"/>
        <v>T</v>
      </c>
    </row>
    <row r="171" spans="1:23" ht="20.100000000000001" customHeight="1">
      <c r="A171" s="68" t="s">
        <v>320</v>
      </c>
      <c r="B171" s="69" t="s">
        <v>321</v>
      </c>
      <c r="C171" s="81">
        <f t="shared" si="14"/>
        <v>0</v>
      </c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81">
        <f t="shared" si="15"/>
        <v>0</v>
      </c>
      <c r="R171" s="71" t="str">
        <f t="shared" si="16"/>
        <v/>
      </c>
      <c r="S171" s="72" t="str">
        <f t="shared" si="17"/>
        <v>T</v>
      </c>
      <c r="T171" s="72" t="str">
        <f t="shared" si="18"/>
        <v>T</v>
      </c>
      <c r="U171" s="72"/>
      <c r="V171" s="72" t="str">
        <f t="shared" si="19"/>
        <v>T</v>
      </c>
      <c r="W171" s="72" t="str">
        <f t="shared" si="20"/>
        <v>T</v>
      </c>
    </row>
    <row r="172" spans="1:23" ht="20.100000000000001" customHeight="1">
      <c r="A172" s="68" t="s">
        <v>322</v>
      </c>
      <c r="B172" s="69" t="s">
        <v>323</v>
      </c>
      <c r="C172" s="81">
        <f t="shared" si="14"/>
        <v>0</v>
      </c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81">
        <f t="shared" si="15"/>
        <v>0</v>
      </c>
      <c r="R172" s="71" t="str">
        <f t="shared" si="16"/>
        <v/>
      </c>
      <c r="S172" s="72" t="str">
        <f t="shared" si="17"/>
        <v>T</v>
      </c>
      <c r="T172" s="72" t="str">
        <f t="shared" si="18"/>
        <v>T</v>
      </c>
      <c r="U172" s="72"/>
      <c r="V172" s="72" t="str">
        <f t="shared" si="19"/>
        <v>T</v>
      </c>
      <c r="W172" s="72" t="str">
        <f t="shared" si="20"/>
        <v>T</v>
      </c>
    </row>
    <row r="173" spans="1:23" ht="20.100000000000001" customHeight="1">
      <c r="A173" s="68" t="s">
        <v>324</v>
      </c>
      <c r="B173" s="69" t="s">
        <v>325</v>
      </c>
      <c r="C173" s="81">
        <f t="shared" si="14"/>
        <v>0</v>
      </c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81">
        <f t="shared" si="15"/>
        <v>0</v>
      </c>
      <c r="R173" s="71" t="str">
        <f t="shared" si="16"/>
        <v/>
      </c>
      <c r="S173" s="72" t="str">
        <f t="shared" si="17"/>
        <v>T</v>
      </c>
      <c r="T173" s="72" t="str">
        <f t="shared" si="18"/>
        <v>T</v>
      </c>
      <c r="U173" s="72"/>
      <c r="V173" s="72" t="str">
        <f t="shared" si="19"/>
        <v>T</v>
      </c>
      <c r="W173" s="72" t="str">
        <f t="shared" si="20"/>
        <v>T</v>
      </c>
    </row>
    <row r="174" spans="1:23" ht="20.100000000000001" customHeight="1">
      <c r="A174" s="68" t="s">
        <v>326</v>
      </c>
      <c r="B174" s="69" t="s">
        <v>327</v>
      </c>
      <c r="C174" s="81">
        <f t="shared" si="14"/>
        <v>0</v>
      </c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81">
        <f t="shared" si="15"/>
        <v>0</v>
      </c>
      <c r="R174" s="71" t="str">
        <f t="shared" si="16"/>
        <v/>
      </c>
      <c r="S174" s="72" t="str">
        <f t="shared" si="17"/>
        <v>T</v>
      </c>
      <c r="T174" s="72" t="str">
        <f t="shared" si="18"/>
        <v>T</v>
      </c>
      <c r="U174" s="72"/>
      <c r="V174" s="72" t="str">
        <f t="shared" si="19"/>
        <v>T</v>
      </c>
      <c r="W174" s="72" t="str">
        <f t="shared" si="20"/>
        <v>T</v>
      </c>
    </row>
    <row r="175" spans="1:23" ht="20.100000000000001" customHeight="1">
      <c r="A175" s="74" t="s">
        <v>596</v>
      </c>
      <c r="B175" s="69" t="s">
        <v>328</v>
      </c>
      <c r="C175" s="81">
        <f t="shared" si="14"/>
        <v>0</v>
      </c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81">
        <f t="shared" si="15"/>
        <v>0</v>
      </c>
      <c r="R175" s="71" t="str">
        <f t="shared" si="16"/>
        <v/>
      </c>
      <c r="S175" s="72" t="str">
        <f t="shared" si="17"/>
        <v>T</v>
      </c>
      <c r="T175" s="72" t="str">
        <f t="shared" si="18"/>
        <v>T</v>
      </c>
      <c r="U175" s="72"/>
      <c r="V175" s="72" t="str">
        <f t="shared" si="19"/>
        <v>T</v>
      </c>
      <c r="W175" s="72" t="str">
        <f t="shared" si="20"/>
        <v>T</v>
      </c>
    </row>
    <row r="176" spans="1:23" ht="20.100000000000001" customHeight="1">
      <c r="A176" s="68" t="s">
        <v>597</v>
      </c>
      <c r="B176" s="69" t="s">
        <v>329</v>
      </c>
      <c r="C176" s="81">
        <f t="shared" si="14"/>
        <v>0</v>
      </c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81">
        <f t="shared" si="15"/>
        <v>0</v>
      </c>
      <c r="R176" s="71" t="str">
        <f t="shared" si="16"/>
        <v/>
      </c>
      <c r="S176" s="72" t="str">
        <f t="shared" si="17"/>
        <v>T</v>
      </c>
      <c r="T176" s="72" t="str">
        <f t="shared" si="18"/>
        <v>T</v>
      </c>
      <c r="U176" s="72"/>
      <c r="V176" s="72" t="str">
        <f t="shared" si="19"/>
        <v>T</v>
      </c>
      <c r="W176" s="72" t="str">
        <f t="shared" si="20"/>
        <v>T</v>
      </c>
    </row>
    <row r="177" spans="1:23" ht="20.100000000000001" customHeight="1">
      <c r="A177" s="68" t="s">
        <v>330</v>
      </c>
      <c r="B177" s="69" t="s">
        <v>331</v>
      </c>
      <c r="C177" s="81">
        <f t="shared" si="14"/>
        <v>0</v>
      </c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81">
        <f t="shared" si="15"/>
        <v>0</v>
      </c>
      <c r="R177" s="71" t="str">
        <f t="shared" si="16"/>
        <v/>
      </c>
      <c r="S177" s="72" t="str">
        <f t="shared" si="17"/>
        <v>T</v>
      </c>
      <c r="T177" s="72" t="str">
        <f t="shared" si="18"/>
        <v>T</v>
      </c>
      <c r="U177" s="72"/>
      <c r="V177" s="72" t="str">
        <f t="shared" si="19"/>
        <v>T</v>
      </c>
      <c r="W177" s="72" t="str">
        <f t="shared" si="20"/>
        <v>T</v>
      </c>
    </row>
    <row r="178" spans="1:23" ht="20.100000000000001" customHeight="1">
      <c r="A178" s="68" t="s">
        <v>332</v>
      </c>
      <c r="B178" s="69" t="s">
        <v>333</v>
      </c>
      <c r="C178" s="81">
        <f t="shared" si="14"/>
        <v>0</v>
      </c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81">
        <f t="shared" si="15"/>
        <v>0</v>
      </c>
      <c r="R178" s="71" t="str">
        <f t="shared" si="16"/>
        <v/>
      </c>
      <c r="S178" s="72" t="str">
        <f t="shared" si="17"/>
        <v>T</v>
      </c>
      <c r="T178" s="72" t="str">
        <f t="shared" si="18"/>
        <v>T</v>
      </c>
      <c r="U178" s="72"/>
      <c r="V178" s="72" t="str">
        <f t="shared" si="19"/>
        <v>T</v>
      </c>
      <c r="W178" s="72" t="str">
        <f t="shared" si="20"/>
        <v>T</v>
      </c>
    </row>
    <row r="179" spans="1:23" ht="20.100000000000001" customHeight="1">
      <c r="A179" s="68" t="s">
        <v>334</v>
      </c>
      <c r="B179" s="69" t="s">
        <v>335</v>
      </c>
      <c r="C179" s="81">
        <f t="shared" si="14"/>
        <v>0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81">
        <f t="shared" si="15"/>
        <v>0</v>
      </c>
      <c r="R179" s="71" t="str">
        <f t="shared" si="16"/>
        <v/>
      </c>
      <c r="S179" s="72" t="str">
        <f t="shared" si="17"/>
        <v>T</v>
      </c>
      <c r="T179" s="72" t="str">
        <f t="shared" si="18"/>
        <v>T</v>
      </c>
      <c r="U179" s="72"/>
      <c r="V179" s="72" t="str">
        <f t="shared" si="19"/>
        <v>T</v>
      </c>
      <c r="W179" s="72" t="str">
        <f t="shared" si="20"/>
        <v>T</v>
      </c>
    </row>
    <row r="180" spans="1:23" ht="20.100000000000001" customHeight="1">
      <c r="A180" s="68" t="s">
        <v>336</v>
      </c>
      <c r="B180" s="69" t="s">
        <v>337</v>
      </c>
      <c r="C180" s="81">
        <f t="shared" si="14"/>
        <v>0</v>
      </c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81">
        <f t="shared" si="15"/>
        <v>0</v>
      </c>
      <c r="R180" s="71" t="str">
        <f t="shared" si="16"/>
        <v/>
      </c>
      <c r="S180" s="72" t="str">
        <f t="shared" si="17"/>
        <v>T</v>
      </c>
      <c r="T180" s="72" t="str">
        <f t="shared" si="18"/>
        <v>T</v>
      </c>
      <c r="U180" s="72"/>
      <c r="V180" s="72" t="str">
        <f t="shared" si="19"/>
        <v>T</v>
      </c>
      <c r="W180" s="72" t="str">
        <f t="shared" si="20"/>
        <v>T</v>
      </c>
    </row>
    <row r="181" spans="1:23" ht="20.100000000000001" customHeight="1">
      <c r="A181" s="68" t="s">
        <v>338</v>
      </c>
      <c r="B181" s="69" t="s">
        <v>339</v>
      </c>
      <c r="C181" s="81">
        <f t="shared" si="14"/>
        <v>0</v>
      </c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81">
        <f t="shared" si="15"/>
        <v>0</v>
      </c>
      <c r="R181" s="71" t="str">
        <f t="shared" si="16"/>
        <v/>
      </c>
      <c r="S181" s="72" t="str">
        <f t="shared" si="17"/>
        <v>T</v>
      </c>
      <c r="T181" s="72" t="str">
        <f t="shared" si="18"/>
        <v>T</v>
      </c>
      <c r="U181" s="72"/>
      <c r="V181" s="72" t="str">
        <f t="shared" si="19"/>
        <v>T</v>
      </c>
      <c r="W181" s="72" t="str">
        <f t="shared" si="20"/>
        <v>T</v>
      </c>
    </row>
    <row r="182" spans="1:23" ht="20.100000000000001" customHeight="1">
      <c r="A182" s="68" t="s">
        <v>340</v>
      </c>
      <c r="B182" s="69" t="s">
        <v>341</v>
      </c>
      <c r="C182" s="81">
        <f t="shared" si="14"/>
        <v>0</v>
      </c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81">
        <f t="shared" si="15"/>
        <v>0</v>
      </c>
      <c r="R182" s="71" t="str">
        <f t="shared" si="16"/>
        <v/>
      </c>
      <c r="S182" s="72" t="str">
        <f t="shared" si="17"/>
        <v>T</v>
      </c>
      <c r="T182" s="72" t="str">
        <f t="shared" si="18"/>
        <v>T</v>
      </c>
      <c r="U182" s="72"/>
      <c r="V182" s="72" t="str">
        <f t="shared" si="19"/>
        <v>T</v>
      </c>
      <c r="W182" s="72" t="str">
        <f t="shared" si="20"/>
        <v>T</v>
      </c>
    </row>
    <row r="183" spans="1:23" ht="20.100000000000001" customHeight="1">
      <c r="A183" s="68" t="s">
        <v>342</v>
      </c>
      <c r="B183" s="69" t="s">
        <v>343</v>
      </c>
      <c r="C183" s="81">
        <f t="shared" si="14"/>
        <v>0</v>
      </c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81">
        <f t="shared" si="15"/>
        <v>0</v>
      </c>
      <c r="R183" s="71" t="str">
        <f t="shared" si="16"/>
        <v/>
      </c>
      <c r="S183" s="72" t="str">
        <f t="shared" si="17"/>
        <v>T</v>
      </c>
      <c r="T183" s="72" t="str">
        <f t="shared" si="18"/>
        <v>T</v>
      </c>
      <c r="U183" s="72"/>
      <c r="V183" s="72" t="str">
        <f t="shared" si="19"/>
        <v>T</v>
      </c>
      <c r="W183" s="72" t="str">
        <f t="shared" si="20"/>
        <v>T</v>
      </c>
    </row>
    <row r="184" spans="1:23" ht="20.100000000000001" customHeight="1">
      <c r="A184" s="68" t="s">
        <v>344</v>
      </c>
      <c r="B184" s="69" t="s">
        <v>345</v>
      </c>
      <c r="C184" s="81">
        <f t="shared" si="14"/>
        <v>0</v>
      </c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81">
        <f t="shared" si="15"/>
        <v>0</v>
      </c>
      <c r="R184" s="71" t="str">
        <f t="shared" si="16"/>
        <v/>
      </c>
      <c r="S184" s="72" t="str">
        <f t="shared" si="17"/>
        <v>T</v>
      </c>
      <c r="T184" s="72" t="str">
        <f t="shared" si="18"/>
        <v>T</v>
      </c>
      <c r="U184" s="72"/>
      <c r="V184" s="72" t="str">
        <f t="shared" si="19"/>
        <v>T</v>
      </c>
      <c r="W184" s="72" t="str">
        <f t="shared" si="20"/>
        <v>T</v>
      </c>
    </row>
    <row r="185" spans="1:23" ht="20.100000000000001" customHeight="1">
      <c r="A185" s="68" t="s">
        <v>346</v>
      </c>
      <c r="B185" s="69" t="s">
        <v>347</v>
      </c>
      <c r="C185" s="81">
        <f t="shared" si="14"/>
        <v>0</v>
      </c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81">
        <f t="shared" si="15"/>
        <v>0</v>
      </c>
      <c r="R185" s="71" t="str">
        <f t="shared" si="16"/>
        <v/>
      </c>
      <c r="S185" s="72" t="str">
        <f t="shared" si="17"/>
        <v>T</v>
      </c>
      <c r="T185" s="72" t="str">
        <f t="shared" si="18"/>
        <v>T</v>
      </c>
      <c r="U185" s="72"/>
      <c r="V185" s="72" t="str">
        <f t="shared" si="19"/>
        <v>T</v>
      </c>
      <c r="W185" s="72" t="str">
        <f t="shared" si="20"/>
        <v>T</v>
      </c>
    </row>
    <row r="186" spans="1:23" ht="20.100000000000001" customHeight="1">
      <c r="A186" s="68" t="s">
        <v>348</v>
      </c>
      <c r="B186" s="69" t="s">
        <v>349</v>
      </c>
      <c r="C186" s="81">
        <f t="shared" si="14"/>
        <v>0</v>
      </c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81">
        <f t="shared" si="15"/>
        <v>0</v>
      </c>
      <c r="R186" s="71" t="str">
        <f t="shared" si="16"/>
        <v/>
      </c>
      <c r="S186" s="72" t="str">
        <f t="shared" si="17"/>
        <v>T</v>
      </c>
      <c r="T186" s="72" t="str">
        <f t="shared" si="18"/>
        <v>T</v>
      </c>
      <c r="U186" s="72"/>
      <c r="V186" s="72" t="str">
        <f t="shared" si="19"/>
        <v>T</v>
      </c>
      <c r="W186" s="72" t="str">
        <f t="shared" si="20"/>
        <v>T</v>
      </c>
    </row>
    <row r="187" spans="1:23" ht="20.100000000000001" customHeight="1">
      <c r="A187" s="68" t="s">
        <v>598</v>
      </c>
      <c r="B187" s="69" t="s">
        <v>350</v>
      </c>
      <c r="C187" s="81">
        <f t="shared" si="14"/>
        <v>0</v>
      </c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81">
        <f t="shared" si="15"/>
        <v>0</v>
      </c>
      <c r="R187" s="71" t="str">
        <f t="shared" si="16"/>
        <v/>
      </c>
      <c r="S187" s="72" t="str">
        <f t="shared" si="17"/>
        <v>T</v>
      </c>
      <c r="T187" s="72" t="str">
        <f t="shared" si="18"/>
        <v>T</v>
      </c>
      <c r="U187" s="72"/>
      <c r="V187" s="72" t="str">
        <f t="shared" si="19"/>
        <v>T</v>
      </c>
      <c r="W187" s="72" t="str">
        <f t="shared" si="20"/>
        <v>T</v>
      </c>
    </row>
    <row r="188" spans="1:23" ht="20.100000000000001" customHeight="1">
      <c r="A188" s="68" t="s">
        <v>351</v>
      </c>
      <c r="B188" s="69" t="s">
        <v>352</v>
      </c>
      <c r="C188" s="81">
        <f t="shared" si="14"/>
        <v>0</v>
      </c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81">
        <f t="shared" si="15"/>
        <v>0</v>
      </c>
      <c r="R188" s="71" t="str">
        <f t="shared" si="16"/>
        <v/>
      </c>
      <c r="S188" s="72" t="str">
        <f t="shared" si="17"/>
        <v>T</v>
      </c>
      <c r="T188" s="72" t="str">
        <f t="shared" si="18"/>
        <v>T</v>
      </c>
      <c r="U188" s="72"/>
      <c r="V188" s="72" t="str">
        <f t="shared" si="19"/>
        <v>T</v>
      </c>
      <c r="W188" s="72" t="str">
        <f t="shared" si="20"/>
        <v>T</v>
      </c>
    </row>
    <row r="189" spans="1:23" ht="20.100000000000001" customHeight="1">
      <c r="A189" s="68" t="s">
        <v>353</v>
      </c>
      <c r="B189" s="69" t="s">
        <v>354</v>
      </c>
      <c r="C189" s="81">
        <f t="shared" si="14"/>
        <v>0</v>
      </c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81">
        <f t="shared" si="15"/>
        <v>0</v>
      </c>
      <c r="R189" s="71" t="str">
        <f t="shared" si="16"/>
        <v/>
      </c>
      <c r="S189" s="72" t="str">
        <f t="shared" si="17"/>
        <v>T</v>
      </c>
      <c r="T189" s="72" t="str">
        <f t="shared" si="18"/>
        <v>T</v>
      </c>
      <c r="U189" s="72"/>
      <c r="V189" s="72" t="str">
        <f t="shared" si="19"/>
        <v>T</v>
      </c>
      <c r="W189" s="72" t="str">
        <f t="shared" si="20"/>
        <v>T</v>
      </c>
    </row>
    <row r="190" spans="1:23" ht="20.100000000000001" customHeight="1">
      <c r="A190" s="68" t="s">
        <v>355</v>
      </c>
      <c r="B190" s="69" t="s">
        <v>356</v>
      </c>
      <c r="C190" s="81">
        <f t="shared" si="14"/>
        <v>0</v>
      </c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81">
        <f t="shared" si="15"/>
        <v>0</v>
      </c>
      <c r="R190" s="71" t="str">
        <f t="shared" si="16"/>
        <v/>
      </c>
      <c r="S190" s="72" t="str">
        <f t="shared" si="17"/>
        <v>T</v>
      </c>
      <c r="T190" s="72" t="str">
        <f t="shared" si="18"/>
        <v>T</v>
      </c>
      <c r="U190" s="72"/>
      <c r="V190" s="72" t="str">
        <f t="shared" si="19"/>
        <v>T</v>
      </c>
      <c r="W190" s="72" t="str">
        <f t="shared" si="20"/>
        <v>T</v>
      </c>
    </row>
    <row r="191" spans="1:23" ht="20.100000000000001" customHeight="1">
      <c r="A191" s="68" t="s">
        <v>357</v>
      </c>
      <c r="B191" s="69" t="s">
        <v>358</v>
      </c>
      <c r="C191" s="81">
        <f t="shared" si="14"/>
        <v>0</v>
      </c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81">
        <f t="shared" si="15"/>
        <v>0</v>
      </c>
      <c r="R191" s="71" t="str">
        <f t="shared" si="16"/>
        <v/>
      </c>
      <c r="S191" s="72" t="str">
        <f t="shared" si="17"/>
        <v>T</v>
      </c>
      <c r="T191" s="72" t="str">
        <f t="shared" si="18"/>
        <v>T</v>
      </c>
      <c r="U191" s="72"/>
      <c r="V191" s="72" t="str">
        <f t="shared" si="19"/>
        <v>T</v>
      </c>
      <c r="W191" s="72" t="str">
        <f t="shared" si="20"/>
        <v>T</v>
      </c>
    </row>
    <row r="192" spans="1:23" ht="20.100000000000001" customHeight="1">
      <c r="A192" s="68" t="s">
        <v>359</v>
      </c>
      <c r="B192" s="69" t="s">
        <v>360</v>
      </c>
      <c r="C192" s="81">
        <f t="shared" si="14"/>
        <v>0</v>
      </c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81">
        <f t="shared" si="15"/>
        <v>0</v>
      </c>
      <c r="R192" s="71" t="str">
        <f t="shared" si="16"/>
        <v/>
      </c>
      <c r="S192" s="72" t="str">
        <f t="shared" si="17"/>
        <v>T</v>
      </c>
      <c r="T192" s="72" t="str">
        <f t="shared" si="18"/>
        <v>T</v>
      </c>
      <c r="U192" s="72"/>
      <c r="V192" s="72" t="str">
        <f t="shared" si="19"/>
        <v>T</v>
      </c>
      <c r="W192" s="72" t="str">
        <f t="shared" si="20"/>
        <v>T</v>
      </c>
    </row>
    <row r="193" spans="1:23" ht="20.100000000000001" customHeight="1">
      <c r="A193" s="68" t="s">
        <v>599</v>
      </c>
      <c r="B193" s="69" t="s">
        <v>361</v>
      </c>
      <c r="C193" s="81">
        <f t="shared" si="14"/>
        <v>0</v>
      </c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81">
        <f t="shared" si="15"/>
        <v>0</v>
      </c>
      <c r="R193" s="71" t="str">
        <f t="shared" si="16"/>
        <v/>
      </c>
      <c r="S193" s="72" t="str">
        <f t="shared" si="17"/>
        <v>T</v>
      </c>
      <c r="T193" s="72" t="str">
        <f t="shared" si="18"/>
        <v>T</v>
      </c>
      <c r="U193" s="72"/>
      <c r="V193" s="72" t="str">
        <f t="shared" si="19"/>
        <v>T</v>
      </c>
      <c r="W193" s="72" t="str">
        <f t="shared" si="20"/>
        <v>T</v>
      </c>
    </row>
    <row r="194" spans="1:23" ht="20.100000000000001" customHeight="1">
      <c r="A194" s="68" t="s">
        <v>362</v>
      </c>
      <c r="B194" s="69" t="s">
        <v>363</v>
      </c>
      <c r="C194" s="81">
        <f t="shared" si="14"/>
        <v>0</v>
      </c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81">
        <f t="shared" si="15"/>
        <v>0</v>
      </c>
      <c r="R194" s="71" t="str">
        <f t="shared" si="16"/>
        <v/>
      </c>
      <c r="S194" s="72" t="str">
        <f t="shared" si="17"/>
        <v>T</v>
      </c>
      <c r="T194" s="72" t="str">
        <f t="shared" si="18"/>
        <v>T</v>
      </c>
      <c r="U194" s="72"/>
      <c r="V194" s="72" t="str">
        <f t="shared" si="19"/>
        <v>T</v>
      </c>
      <c r="W194" s="72" t="str">
        <f t="shared" si="20"/>
        <v>T</v>
      </c>
    </row>
    <row r="195" spans="1:23" ht="20.100000000000001" customHeight="1">
      <c r="A195" s="68" t="s">
        <v>600</v>
      </c>
      <c r="B195" s="69" t="s">
        <v>364</v>
      </c>
      <c r="C195" s="81">
        <f t="shared" si="14"/>
        <v>0</v>
      </c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81">
        <f t="shared" si="15"/>
        <v>0</v>
      </c>
      <c r="R195" s="71" t="str">
        <f t="shared" si="16"/>
        <v/>
      </c>
      <c r="S195" s="72" t="str">
        <f t="shared" si="17"/>
        <v>T</v>
      </c>
      <c r="T195" s="72" t="str">
        <f t="shared" si="18"/>
        <v>T</v>
      </c>
      <c r="U195" s="72"/>
      <c r="V195" s="72" t="str">
        <f t="shared" si="19"/>
        <v>T</v>
      </c>
      <c r="W195" s="72" t="str">
        <f t="shared" si="20"/>
        <v>T</v>
      </c>
    </row>
    <row r="196" spans="1:23" ht="20.100000000000001" customHeight="1">
      <c r="A196" s="74" t="s">
        <v>601</v>
      </c>
      <c r="B196" s="69" t="s">
        <v>365</v>
      </c>
      <c r="C196" s="81">
        <f t="shared" si="14"/>
        <v>0</v>
      </c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81">
        <f t="shared" si="15"/>
        <v>0</v>
      </c>
      <c r="R196" s="71" t="str">
        <f t="shared" si="16"/>
        <v/>
      </c>
      <c r="S196" s="72" t="str">
        <f t="shared" si="17"/>
        <v>T</v>
      </c>
      <c r="T196" s="72" t="str">
        <f t="shared" si="18"/>
        <v>T</v>
      </c>
      <c r="U196" s="72"/>
      <c r="V196" s="72" t="str">
        <f t="shared" si="19"/>
        <v>T</v>
      </c>
      <c r="W196" s="72" t="str">
        <f t="shared" si="20"/>
        <v>T</v>
      </c>
    </row>
    <row r="197" spans="1:23" ht="20.100000000000001" customHeight="1">
      <c r="A197" s="68" t="s">
        <v>602</v>
      </c>
      <c r="B197" s="69" t="s">
        <v>366</v>
      </c>
      <c r="C197" s="81">
        <f t="shared" si="14"/>
        <v>0</v>
      </c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81">
        <f t="shared" si="15"/>
        <v>0</v>
      </c>
      <c r="R197" s="71" t="str">
        <f t="shared" si="16"/>
        <v/>
      </c>
      <c r="S197" s="72" t="str">
        <f t="shared" si="17"/>
        <v>T</v>
      </c>
      <c r="T197" s="72" t="str">
        <f t="shared" si="18"/>
        <v>T</v>
      </c>
      <c r="U197" s="72"/>
      <c r="V197" s="72" t="str">
        <f t="shared" si="19"/>
        <v>T</v>
      </c>
      <c r="W197" s="72" t="str">
        <f t="shared" si="20"/>
        <v>T</v>
      </c>
    </row>
    <row r="198" spans="1:23" ht="20.100000000000001" customHeight="1">
      <c r="A198" s="68" t="s">
        <v>603</v>
      </c>
      <c r="B198" s="69" t="s">
        <v>367</v>
      </c>
      <c r="C198" s="81">
        <f t="shared" si="14"/>
        <v>0</v>
      </c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81">
        <f t="shared" si="15"/>
        <v>0</v>
      </c>
      <c r="R198" s="71" t="str">
        <f t="shared" si="16"/>
        <v/>
      </c>
      <c r="S198" s="72" t="str">
        <f t="shared" si="17"/>
        <v>T</v>
      </c>
      <c r="T198" s="72" t="str">
        <f t="shared" si="18"/>
        <v>T</v>
      </c>
      <c r="U198" s="72"/>
      <c r="V198" s="72" t="str">
        <f t="shared" si="19"/>
        <v>T</v>
      </c>
      <c r="W198" s="72" t="str">
        <f t="shared" si="20"/>
        <v>T</v>
      </c>
    </row>
    <row r="199" spans="1:23" ht="20.100000000000001" customHeight="1">
      <c r="A199" s="68" t="s">
        <v>604</v>
      </c>
      <c r="B199" s="69" t="s">
        <v>368</v>
      </c>
      <c r="C199" s="81">
        <f t="shared" si="14"/>
        <v>0</v>
      </c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81">
        <f t="shared" si="15"/>
        <v>0</v>
      </c>
      <c r="R199" s="71" t="str">
        <f t="shared" si="16"/>
        <v/>
      </c>
      <c r="S199" s="72" t="str">
        <f t="shared" si="17"/>
        <v>T</v>
      </c>
      <c r="T199" s="72" t="str">
        <f t="shared" si="18"/>
        <v>T</v>
      </c>
      <c r="U199" s="72"/>
      <c r="V199" s="72" t="str">
        <f t="shared" si="19"/>
        <v>T</v>
      </c>
      <c r="W199" s="72" t="str">
        <f t="shared" si="20"/>
        <v>T</v>
      </c>
    </row>
    <row r="200" spans="1:23" ht="20.100000000000001" customHeight="1">
      <c r="A200" s="74" t="s">
        <v>605</v>
      </c>
      <c r="B200" s="69" t="s">
        <v>369</v>
      </c>
      <c r="C200" s="81">
        <f t="shared" si="14"/>
        <v>0</v>
      </c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81">
        <f t="shared" si="15"/>
        <v>0</v>
      </c>
      <c r="R200" s="71" t="str">
        <f t="shared" si="16"/>
        <v/>
      </c>
      <c r="S200" s="72" t="str">
        <f t="shared" si="17"/>
        <v>T</v>
      </c>
      <c r="T200" s="72" t="str">
        <f t="shared" si="18"/>
        <v>T</v>
      </c>
      <c r="U200" s="72"/>
      <c r="V200" s="72" t="str">
        <f t="shared" si="19"/>
        <v>T</v>
      </c>
      <c r="W200" s="72" t="str">
        <f t="shared" si="20"/>
        <v>T</v>
      </c>
    </row>
    <row r="201" spans="1:23" ht="20.100000000000001" customHeight="1">
      <c r="A201" s="68" t="s">
        <v>606</v>
      </c>
      <c r="B201" s="69" t="s">
        <v>370</v>
      </c>
      <c r="C201" s="81">
        <f t="shared" si="14"/>
        <v>0</v>
      </c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81">
        <f t="shared" si="15"/>
        <v>0</v>
      </c>
      <c r="R201" s="71" t="str">
        <f t="shared" si="16"/>
        <v/>
      </c>
      <c r="S201" s="72" t="str">
        <f t="shared" si="17"/>
        <v>T</v>
      </c>
      <c r="T201" s="72" t="str">
        <f t="shared" si="18"/>
        <v>T</v>
      </c>
      <c r="U201" s="72"/>
      <c r="V201" s="72" t="str">
        <f t="shared" si="19"/>
        <v>T</v>
      </c>
      <c r="W201" s="72" t="str">
        <f t="shared" si="20"/>
        <v>T</v>
      </c>
    </row>
    <row r="202" spans="1:23" ht="20.100000000000001" customHeight="1">
      <c r="A202" s="68" t="s">
        <v>607</v>
      </c>
      <c r="B202" s="69" t="s">
        <v>371</v>
      </c>
      <c r="C202" s="81">
        <f t="shared" si="14"/>
        <v>0</v>
      </c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81">
        <f t="shared" si="15"/>
        <v>0</v>
      </c>
      <c r="R202" s="71" t="str">
        <f t="shared" si="16"/>
        <v/>
      </c>
      <c r="S202" s="72" t="str">
        <f t="shared" si="17"/>
        <v>T</v>
      </c>
      <c r="T202" s="72" t="str">
        <f t="shared" si="18"/>
        <v>T</v>
      </c>
      <c r="U202" s="72"/>
      <c r="V202" s="72" t="str">
        <f t="shared" si="19"/>
        <v>T</v>
      </c>
      <c r="W202" s="72" t="str">
        <f t="shared" si="20"/>
        <v>T</v>
      </c>
    </row>
    <row r="203" spans="1:23" ht="20.100000000000001" customHeight="1">
      <c r="A203" s="68" t="s">
        <v>372</v>
      </c>
      <c r="B203" s="69" t="s">
        <v>373</v>
      </c>
      <c r="C203" s="81">
        <f t="shared" si="14"/>
        <v>0</v>
      </c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81">
        <f t="shared" si="15"/>
        <v>0</v>
      </c>
      <c r="R203" s="71" t="str">
        <f t="shared" si="16"/>
        <v/>
      </c>
      <c r="S203" s="72" t="str">
        <f t="shared" si="17"/>
        <v>T</v>
      </c>
      <c r="T203" s="72" t="str">
        <f t="shared" si="18"/>
        <v>T</v>
      </c>
      <c r="U203" s="72"/>
      <c r="V203" s="72" t="str">
        <f t="shared" si="19"/>
        <v>T</v>
      </c>
      <c r="W203" s="72" t="str">
        <f t="shared" si="20"/>
        <v>T</v>
      </c>
    </row>
    <row r="204" spans="1:23" ht="20.100000000000001" customHeight="1">
      <c r="A204" s="68" t="s">
        <v>374</v>
      </c>
      <c r="B204" s="69" t="s">
        <v>375</v>
      </c>
      <c r="C204" s="81">
        <f t="shared" si="14"/>
        <v>0</v>
      </c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81">
        <f t="shared" si="15"/>
        <v>0</v>
      </c>
      <c r="R204" s="71" t="str">
        <f t="shared" si="16"/>
        <v/>
      </c>
      <c r="S204" s="72" t="str">
        <f t="shared" si="17"/>
        <v>T</v>
      </c>
      <c r="T204" s="72" t="str">
        <f t="shared" si="18"/>
        <v>T</v>
      </c>
      <c r="U204" s="72"/>
      <c r="V204" s="72" t="str">
        <f t="shared" si="19"/>
        <v>T</v>
      </c>
      <c r="W204" s="72" t="str">
        <f t="shared" si="20"/>
        <v>T</v>
      </c>
    </row>
    <row r="205" spans="1:23" ht="20.100000000000001" customHeight="1">
      <c r="A205" s="68" t="s">
        <v>608</v>
      </c>
      <c r="B205" s="69" t="s">
        <v>376</v>
      </c>
      <c r="C205" s="81">
        <f t="shared" ref="C205:C262" si="21">D205+E205+F205+G205</f>
        <v>0</v>
      </c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81">
        <f t="shared" ref="Q205:Q262" si="22">C205+M205+O205-P205</f>
        <v>0</v>
      </c>
      <c r="R205" s="71" t="str">
        <f t="shared" ref="R205:R262" si="23">IF(AND(S205="T",T205="T",V205="T",W205="T"),"","ERROR")</f>
        <v/>
      </c>
      <c r="S205" s="72" t="str">
        <f t="shared" ref="S205:S261" si="24">IF(C205=D205+E205+F205+G205,"T","F")</f>
        <v>T</v>
      </c>
      <c r="T205" s="72" t="str">
        <f t="shared" ref="T205:T261" si="25">IF(C205=H205+I205+J205+K205,"T","F")</f>
        <v>T</v>
      </c>
      <c r="U205" s="72"/>
      <c r="V205" s="72" t="str">
        <f t="shared" ref="V205:V262" si="26">IF(Q205=C205+M205+O205-P205,"T","F")</f>
        <v>T</v>
      </c>
      <c r="W205" s="72" t="str">
        <f t="shared" ref="W205:W262" si="27">IF(C205&gt;=L205,"T","F")</f>
        <v>T</v>
      </c>
    </row>
    <row r="206" spans="1:23" ht="20.100000000000001" customHeight="1">
      <c r="A206" s="68" t="s">
        <v>377</v>
      </c>
      <c r="B206" s="69" t="s">
        <v>378</v>
      </c>
      <c r="C206" s="81">
        <f t="shared" si="21"/>
        <v>0</v>
      </c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81">
        <f t="shared" si="22"/>
        <v>0</v>
      </c>
      <c r="R206" s="71" t="str">
        <f t="shared" si="23"/>
        <v/>
      </c>
      <c r="S206" s="72" t="str">
        <f t="shared" si="24"/>
        <v>T</v>
      </c>
      <c r="T206" s="72" t="str">
        <f t="shared" si="25"/>
        <v>T</v>
      </c>
      <c r="U206" s="72"/>
      <c r="V206" s="72" t="str">
        <f t="shared" si="26"/>
        <v>T</v>
      </c>
      <c r="W206" s="72" t="str">
        <f t="shared" si="27"/>
        <v>T</v>
      </c>
    </row>
    <row r="207" spans="1:23" ht="20.100000000000001" customHeight="1">
      <c r="A207" s="68" t="s">
        <v>379</v>
      </c>
      <c r="B207" s="69" t="s">
        <v>380</v>
      </c>
      <c r="C207" s="81">
        <f t="shared" si="21"/>
        <v>0</v>
      </c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81">
        <f t="shared" si="22"/>
        <v>0</v>
      </c>
      <c r="R207" s="71" t="str">
        <f t="shared" si="23"/>
        <v/>
      </c>
      <c r="S207" s="72" t="str">
        <f t="shared" si="24"/>
        <v>T</v>
      </c>
      <c r="T207" s="72" t="str">
        <f t="shared" si="25"/>
        <v>T</v>
      </c>
      <c r="U207" s="72"/>
      <c r="V207" s="72" t="str">
        <f t="shared" si="26"/>
        <v>T</v>
      </c>
      <c r="W207" s="72" t="str">
        <f t="shared" si="27"/>
        <v>T</v>
      </c>
    </row>
    <row r="208" spans="1:23" ht="20.100000000000001" customHeight="1">
      <c r="A208" s="68" t="s">
        <v>381</v>
      </c>
      <c r="B208" s="69" t="s">
        <v>382</v>
      </c>
      <c r="C208" s="81">
        <f t="shared" si="21"/>
        <v>0</v>
      </c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81">
        <f t="shared" si="22"/>
        <v>0</v>
      </c>
      <c r="R208" s="71" t="str">
        <f t="shared" si="23"/>
        <v/>
      </c>
      <c r="S208" s="72" t="str">
        <f t="shared" si="24"/>
        <v>T</v>
      </c>
      <c r="T208" s="72" t="str">
        <f t="shared" si="25"/>
        <v>T</v>
      </c>
      <c r="U208" s="72"/>
      <c r="V208" s="72" t="str">
        <f t="shared" si="26"/>
        <v>T</v>
      </c>
      <c r="W208" s="72" t="str">
        <f t="shared" si="27"/>
        <v>T</v>
      </c>
    </row>
    <row r="209" spans="1:23" ht="20.100000000000001" customHeight="1">
      <c r="A209" s="68" t="s">
        <v>383</v>
      </c>
      <c r="B209" s="69" t="s">
        <v>384</v>
      </c>
      <c r="C209" s="81">
        <f t="shared" si="21"/>
        <v>0</v>
      </c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81">
        <f t="shared" si="22"/>
        <v>0</v>
      </c>
      <c r="R209" s="71" t="str">
        <f t="shared" si="23"/>
        <v/>
      </c>
      <c r="S209" s="72" t="str">
        <f t="shared" si="24"/>
        <v>T</v>
      </c>
      <c r="T209" s="72" t="str">
        <f t="shared" si="25"/>
        <v>T</v>
      </c>
      <c r="U209" s="72"/>
      <c r="V209" s="72" t="str">
        <f t="shared" si="26"/>
        <v>T</v>
      </c>
      <c r="W209" s="72" t="str">
        <f t="shared" si="27"/>
        <v>T</v>
      </c>
    </row>
    <row r="210" spans="1:23" ht="20.100000000000001" customHeight="1">
      <c r="A210" s="68" t="s">
        <v>385</v>
      </c>
      <c r="B210" s="69" t="s">
        <v>386</v>
      </c>
      <c r="C210" s="81">
        <f t="shared" si="21"/>
        <v>0</v>
      </c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81">
        <f t="shared" si="22"/>
        <v>0</v>
      </c>
      <c r="R210" s="71" t="str">
        <f t="shared" si="23"/>
        <v/>
      </c>
      <c r="S210" s="72" t="str">
        <f t="shared" si="24"/>
        <v>T</v>
      </c>
      <c r="T210" s="72" t="str">
        <f t="shared" si="25"/>
        <v>T</v>
      </c>
      <c r="U210" s="72"/>
      <c r="V210" s="72" t="str">
        <f t="shared" si="26"/>
        <v>T</v>
      </c>
      <c r="W210" s="72" t="str">
        <f t="shared" si="27"/>
        <v>T</v>
      </c>
    </row>
    <row r="211" spans="1:23" ht="20.100000000000001" customHeight="1">
      <c r="A211" s="68" t="s">
        <v>387</v>
      </c>
      <c r="B211" s="69" t="s">
        <v>388</v>
      </c>
      <c r="C211" s="81">
        <f t="shared" si="21"/>
        <v>0</v>
      </c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81">
        <f t="shared" si="22"/>
        <v>0</v>
      </c>
      <c r="R211" s="71" t="str">
        <f t="shared" si="23"/>
        <v/>
      </c>
      <c r="S211" s="72" t="str">
        <f t="shared" si="24"/>
        <v>T</v>
      </c>
      <c r="T211" s="72" t="str">
        <f t="shared" si="25"/>
        <v>T</v>
      </c>
      <c r="U211" s="72"/>
      <c r="V211" s="72" t="str">
        <f t="shared" si="26"/>
        <v>T</v>
      </c>
      <c r="W211" s="72" t="str">
        <f t="shared" si="27"/>
        <v>T</v>
      </c>
    </row>
    <row r="212" spans="1:23" ht="20.100000000000001" customHeight="1">
      <c r="A212" s="68" t="s">
        <v>609</v>
      </c>
      <c r="B212" s="69" t="s">
        <v>389</v>
      </c>
      <c r="C212" s="81">
        <f t="shared" si="21"/>
        <v>0</v>
      </c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81">
        <f t="shared" si="22"/>
        <v>0</v>
      </c>
      <c r="R212" s="71" t="str">
        <f t="shared" si="23"/>
        <v/>
      </c>
      <c r="S212" s="72" t="str">
        <f t="shared" si="24"/>
        <v>T</v>
      </c>
      <c r="T212" s="72" t="str">
        <f t="shared" si="25"/>
        <v>T</v>
      </c>
      <c r="U212" s="72"/>
      <c r="V212" s="72" t="str">
        <f t="shared" si="26"/>
        <v>T</v>
      </c>
      <c r="W212" s="72" t="str">
        <f t="shared" si="27"/>
        <v>T</v>
      </c>
    </row>
    <row r="213" spans="1:23" ht="20.100000000000001" customHeight="1">
      <c r="A213" s="68" t="s">
        <v>390</v>
      </c>
      <c r="B213" s="69" t="s">
        <v>391</v>
      </c>
      <c r="C213" s="81">
        <f t="shared" si="21"/>
        <v>0</v>
      </c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81">
        <f t="shared" si="22"/>
        <v>0</v>
      </c>
      <c r="R213" s="71" t="str">
        <f t="shared" si="23"/>
        <v/>
      </c>
      <c r="S213" s="72" t="str">
        <f t="shared" si="24"/>
        <v>T</v>
      </c>
      <c r="T213" s="72" t="str">
        <f t="shared" si="25"/>
        <v>T</v>
      </c>
      <c r="U213" s="72"/>
      <c r="V213" s="72" t="str">
        <f t="shared" si="26"/>
        <v>T</v>
      </c>
      <c r="W213" s="72" t="str">
        <f t="shared" si="27"/>
        <v>T</v>
      </c>
    </row>
    <row r="214" spans="1:23" ht="20.100000000000001" customHeight="1">
      <c r="A214" s="68" t="s">
        <v>610</v>
      </c>
      <c r="B214" s="69" t="s">
        <v>392</v>
      </c>
      <c r="C214" s="81">
        <f t="shared" si="21"/>
        <v>0</v>
      </c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81">
        <f t="shared" si="22"/>
        <v>0</v>
      </c>
      <c r="R214" s="71" t="str">
        <f t="shared" si="23"/>
        <v/>
      </c>
      <c r="S214" s="72" t="str">
        <f t="shared" si="24"/>
        <v>T</v>
      </c>
      <c r="T214" s="72" t="str">
        <f t="shared" si="25"/>
        <v>T</v>
      </c>
      <c r="U214" s="72"/>
      <c r="V214" s="72" t="str">
        <f t="shared" si="26"/>
        <v>T</v>
      </c>
      <c r="W214" s="72" t="str">
        <f t="shared" si="27"/>
        <v>T</v>
      </c>
    </row>
    <row r="215" spans="1:23" ht="20.100000000000001" customHeight="1">
      <c r="A215" s="68" t="s">
        <v>393</v>
      </c>
      <c r="B215" s="69" t="s">
        <v>394</v>
      </c>
      <c r="C215" s="81">
        <f t="shared" si="21"/>
        <v>0</v>
      </c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81">
        <f t="shared" si="22"/>
        <v>0</v>
      </c>
      <c r="R215" s="71" t="str">
        <f t="shared" si="23"/>
        <v/>
      </c>
      <c r="S215" s="72" t="str">
        <f t="shared" si="24"/>
        <v>T</v>
      </c>
      <c r="T215" s="72" t="str">
        <f t="shared" si="25"/>
        <v>T</v>
      </c>
      <c r="U215" s="72"/>
      <c r="V215" s="72" t="str">
        <f t="shared" si="26"/>
        <v>T</v>
      </c>
      <c r="W215" s="72" t="str">
        <f t="shared" si="27"/>
        <v>T</v>
      </c>
    </row>
    <row r="216" spans="1:23" ht="20.100000000000001" customHeight="1">
      <c r="A216" s="68" t="s">
        <v>395</v>
      </c>
      <c r="B216" s="69" t="s">
        <v>396</v>
      </c>
      <c r="C216" s="81">
        <f t="shared" si="21"/>
        <v>0</v>
      </c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81">
        <f t="shared" si="22"/>
        <v>0</v>
      </c>
      <c r="R216" s="71" t="str">
        <f t="shared" si="23"/>
        <v/>
      </c>
      <c r="S216" s="72" t="str">
        <f t="shared" si="24"/>
        <v>T</v>
      </c>
      <c r="T216" s="72" t="str">
        <f t="shared" si="25"/>
        <v>T</v>
      </c>
      <c r="U216" s="72"/>
      <c r="V216" s="72" t="str">
        <f t="shared" si="26"/>
        <v>T</v>
      </c>
      <c r="W216" s="72" t="str">
        <f t="shared" si="27"/>
        <v>T</v>
      </c>
    </row>
    <row r="217" spans="1:23" ht="20.100000000000001" customHeight="1">
      <c r="A217" s="68" t="s">
        <v>397</v>
      </c>
      <c r="B217" s="69" t="s">
        <v>398</v>
      </c>
      <c r="C217" s="81">
        <f t="shared" si="21"/>
        <v>0</v>
      </c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81">
        <f t="shared" si="22"/>
        <v>0</v>
      </c>
      <c r="R217" s="71" t="str">
        <f t="shared" si="23"/>
        <v/>
      </c>
      <c r="S217" s="72" t="str">
        <f t="shared" si="24"/>
        <v>T</v>
      </c>
      <c r="T217" s="72" t="str">
        <f t="shared" si="25"/>
        <v>T</v>
      </c>
      <c r="U217" s="72"/>
      <c r="V217" s="72" t="str">
        <f t="shared" si="26"/>
        <v>T</v>
      </c>
      <c r="W217" s="72" t="str">
        <f t="shared" si="27"/>
        <v>T</v>
      </c>
    </row>
    <row r="218" spans="1:23" ht="20.100000000000001" customHeight="1">
      <c r="A218" s="68" t="s">
        <v>611</v>
      </c>
      <c r="B218" s="69" t="s">
        <v>399</v>
      </c>
      <c r="C218" s="81">
        <f t="shared" si="21"/>
        <v>0</v>
      </c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81">
        <f t="shared" si="22"/>
        <v>0</v>
      </c>
      <c r="R218" s="71" t="str">
        <f t="shared" si="23"/>
        <v/>
      </c>
      <c r="S218" s="72" t="str">
        <f t="shared" si="24"/>
        <v>T</v>
      </c>
      <c r="T218" s="72" t="str">
        <f t="shared" si="25"/>
        <v>T</v>
      </c>
      <c r="U218" s="72"/>
      <c r="V218" s="72" t="str">
        <f t="shared" si="26"/>
        <v>T</v>
      </c>
      <c r="W218" s="72" t="str">
        <f t="shared" si="27"/>
        <v>T</v>
      </c>
    </row>
    <row r="219" spans="1:23" ht="20.100000000000001" customHeight="1">
      <c r="A219" s="68" t="s">
        <v>400</v>
      </c>
      <c r="B219" s="69" t="s">
        <v>401</v>
      </c>
      <c r="C219" s="81">
        <f t="shared" si="21"/>
        <v>0</v>
      </c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81">
        <f t="shared" si="22"/>
        <v>0</v>
      </c>
      <c r="R219" s="71" t="str">
        <f t="shared" si="23"/>
        <v/>
      </c>
      <c r="S219" s="72" t="str">
        <f t="shared" si="24"/>
        <v>T</v>
      </c>
      <c r="T219" s="72" t="str">
        <f t="shared" si="25"/>
        <v>T</v>
      </c>
      <c r="U219" s="72"/>
      <c r="V219" s="72" t="str">
        <f t="shared" si="26"/>
        <v>T</v>
      </c>
      <c r="W219" s="72" t="str">
        <f t="shared" si="27"/>
        <v>T</v>
      </c>
    </row>
    <row r="220" spans="1:23" ht="20.100000000000001" customHeight="1">
      <c r="A220" s="68" t="s">
        <v>402</v>
      </c>
      <c r="B220" s="69" t="s">
        <v>403</v>
      </c>
      <c r="C220" s="81">
        <f t="shared" si="21"/>
        <v>0</v>
      </c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81">
        <f t="shared" si="22"/>
        <v>0</v>
      </c>
      <c r="R220" s="71" t="str">
        <f t="shared" si="23"/>
        <v/>
      </c>
      <c r="S220" s="72" t="str">
        <f t="shared" si="24"/>
        <v>T</v>
      </c>
      <c r="T220" s="72" t="str">
        <f t="shared" si="25"/>
        <v>T</v>
      </c>
      <c r="U220" s="72"/>
      <c r="V220" s="72" t="str">
        <f t="shared" si="26"/>
        <v>T</v>
      </c>
      <c r="W220" s="72" t="str">
        <f t="shared" si="27"/>
        <v>T</v>
      </c>
    </row>
    <row r="221" spans="1:23" ht="20.100000000000001" customHeight="1">
      <c r="A221" s="68" t="s">
        <v>404</v>
      </c>
      <c r="B221" s="69" t="s">
        <v>405</v>
      </c>
      <c r="C221" s="81">
        <f t="shared" si="21"/>
        <v>0</v>
      </c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81">
        <f t="shared" si="22"/>
        <v>0</v>
      </c>
      <c r="R221" s="71" t="str">
        <f t="shared" si="23"/>
        <v/>
      </c>
      <c r="S221" s="72" t="str">
        <f t="shared" si="24"/>
        <v>T</v>
      </c>
      <c r="T221" s="72" t="str">
        <f t="shared" si="25"/>
        <v>T</v>
      </c>
      <c r="U221" s="72"/>
      <c r="V221" s="72" t="str">
        <f t="shared" si="26"/>
        <v>T</v>
      </c>
      <c r="W221" s="72" t="str">
        <f t="shared" si="27"/>
        <v>T</v>
      </c>
    </row>
    <row r="222" spans="1:23" ht="20.100000000000001" customHeight="1">
      <c r="A222" s="68" t="s">
        <v>406</v>
      </c>
      <c r="B222" s="69" t="s">
        <v>407</v>
      </c>
      <c r="C222" s="81">
        <f t="shared" si="21"/>
        <v>0</v>
      </c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81">
        <f t="shared" si="22"/>
        <v>0</v>
      </c>
      <c r="R222" s="71" t="str">
        <f t="shared" si="23"/>
        <v/>
      </c>
      <c r="S222" s="72" t="str">
        <f t="shared" si="24"/>
        <v>T</v>
      </c>
      <c r="T222" s="72" t="str">
        <f t="shared" si="25"/>
        <v>T</v>
      </c>
      <c r="U222" s="72"/>
      <c r="V222" s="72" t="str">
        <f t="shared" si="26"/>
        <v>T</v>
      </c>
      <c r="W222" s="72" t="str">
        <f t="shared" si="27"/>
        <v>T</v>
      </c>
    </row>
    <row r="223" spans="1:23" ht="20.100000000000001" customHeight="1">
      <c r="A223" s="68" t="s">
        <v>408</v>
      </c>
      <c r="B223" s="69" t="s">
        <v>409</v>
      </c>
      <c r="C223" s="81">
        <f t="shared" si="21"/>
        <v>0</v>
      </c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81">
        <f t="shared" si="22"/>
        <v>0</v>
      </c>
      <c r="R223" s="71" t="str">
        <f t="shared" si="23"/>
        <v/>
      </c>
      <c r="S223" s="72" t="str">
        <f t="shared" si="24"/>
        <v>T</v>
      </c>
      <c r="T223" s="72" t="str">
        <f t="shared" si="25"/>
        <v>T</v>
      </c>
      <c r="U223" s="72"/>
      <c r="V223" s="72" t="str">
        <f t="shared" si="26"/>
        <v>T</v>
      </c>
      <c r="W223" s="72" t="str">
        <f t="shared" si="27"/>
        <v>T</v>
      </c>
    </row>
    <row r="224" spans="1:23" ht="20.100000000000001" customHeight="1">
      <c r="A224" s="68" t="s">
        <v>612</v>
      </c>
      <c r="B224" s="69" t="s">
        <v>410</v>
      </c>
      <c r="C224" s="81">
        <f t="shared" si="21"/>
        <v>0</v>
      </c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81">
        <f t="shared" si="22"/>
        <v>0</v>
      </c>
      <c r="R224" s="71" t="str">
        <f t="shared" si="23"/>
        <v/>
      </c>
      <c r="S224" s="72" t="str">
        <f t="shared" si="24"/>
        <v>T</v>
      </c>
      <c r="T224" s="72" t="str">
        <f t="shared" si="25"/>
        <v>T</v>
      </c>
      <c r="U224" s="72"/>
      <c r="V224" s="72" t="str">
        <f t="shared" si="26"/>
        <v>T</v>
      </c>
      <c r="W224" s="72" t="str">
        <f t="shared" si="27"/>
        <v>T</v>
      </c>
    </row>
    <row r="225" spans="1:23" ht="20.100000000000001" customHeight="1">
      <c r="A225" s="68" t="s">
        <v>411</v>
      </c>
      <c r="B225" s="69" t="s">
        <v>412</v>
      </c>
      <c r="C225" s="81">
        <f t="shared" si="21"/>
        <v>0</v>
      </c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81">
        <f t="shared" si="22"/>
        <v>0</v>
      </c>
      <c r="R225" s="71" t="str">
        <f t="shared" si="23"/>
        <v/>
      </c>
      <c r="S225" s="72" t="str">
        <f t="shared" si="24"/>
        <v>T</v>
      </c>
      <c r="T225" s="72" t="str">
        <f t="shared" si="25"/>
        <v>T</v>
      </c>
      <c r="U225" s="72"/>
      <c r="V225" s="72" t="str">
        <f t="shared" si="26"/>
        <v>T</v>
      </c>
      <c r="W225" s="72" t="str">
        <f t="shared" si="27"/>
        <v>T</v>
      </c>
    </row>
    <row r="226" spans="1:23" ht="20.100000000000001" customHeight="1">
      <c r="A226" s="68" t="s">
        <v>413</v>
      </c>
      <c r="B226" s="69" t="s">
        <v>414</v>
      </c>
      <c r="C226" s="81">
        <f t="shared" si="21"/>
        <v>0</v>
      </c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81">
        <f t="shared" si="22"/>
        <v>0</v>
      </c>
      <c r="R226" s="71" t="str">
        <f t="shared" si="23"/>
        <v/>
      </c>
      <c r="S226" s="72" t="str">
        <f t="shared" si="24"/>
        <v>T</v>
      </c>
      <c r="T226" s="72" t="str">
        <f t="shared" si="25"/>
        <v>T</v>
      </c>
      <c r="U226" s="72"/>
      <c r="V226" s="72" t="str">
        <f t="shared" si="26"/>
        <v>T</v>
      </c>
      <c r="W226" s="72" t="str">
        <f t="shared" si="27"/>
        <v>T</v>
      </c>
    </row>
    <row r="227" spans="1:23" ht="20.100000000000001" customHeight="1">
      <c r="A227" s="73" t="s">
        <v>613</v>
      </c>
      <c r="B227" s="69" t="s">
        <v>415</v>
      </c>
      <c r="C227" s="81">
        <f t="shared" si="21"/>
        <v>0</v>
      </c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81">
        <f t="shared" si="22"/>
        <v>0</v>
      </c>
      <c r="R227" s="71" t="str">
        <f t="shared" si="23"/>
        <v/>
      </c>
      <c r="S227" s="72" t="str">
        <f t="shared" si="24"/>
        <v>T</v>
      </c>
      <c r="T227" s="72" t="str">
        <f t="shared" si="25"/>
        <v>T</v>
      </c>
      <c r="U227" s="72"/>
      <c r="V227" s="72" t="str">
        <f t="shared" si="26"/>
        <v>T</v>
      </c>
      <c r="W227" s="72" t="str">
        <f t="shared" si="27"/>
        <v>T</v>
      </c>
    </row>
    <row r="228" spans="1:23" ht="20.100000000000001" customHeight="1">
      <c r="A228" s="68" t="s">
        <v>416</v>
      </c>
      <c r="B228" s="69" t="s">
        <v>417</v>
      </c>
      <c r="C228" s="81">
        <f t="shared" si="21"/>
        <v>0</v>
      </c>
      <c r="D228" s="21"/>
      <c r="E228" s="21"/>
      <c r="F228" s="21"/>
      <c r="G228" s="21"/>
      <c r="H228" s="21"/>
      <c r="I228" s="21"/>
      <c r="J228" s="21"/>
      <c r="K228" s="21"/>
      <c r="L228" s="21"/>
      <c r="M228" s="18"/>
      <c r="N228" s="18"/>
      <c r="O228" s="21"/>
      <c r="P228" s="21"/>
      <c r="Q228" s="81">
        <f t="shared" si="22"/>
        <v>0</v>
      </c>
      <c r="R228" s="71" t="str">
        <f t="shared" si="23"/>
        <v/>
      </c>
      <c r="S228" s="72" t="str">
        <f t="shared" si="24"/>
        <v>T</v>
      </c>
      <c r="T228" s="72" t="str">
        <f t="shared" si="25"/>
        <v>T</v>
      </c>
      <c r="U228" s="72"/>
      <c r="V228" s="72" t="str">
        <f t="shared" si="26"/>
        <v>T</v>
      </c>
      <c r="W228" s="72" t="str">
        <f t="shared" si="27"/>
        <v>T</v>
      </c>
    </row>
    <row r="229" spans="1:23" ht="20.100000000000001" customHeight="1">
      <c r="A229" s="68" t="s">
        <v>418</v>
      </c>
      <c r="B229" s="69" t="s">
        <v>419</v>
      </c>
      <c r="C229" s="81">
        <f t="shared" si="21"/>
        <v>0</v>
      </c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81">
        <f t="shared" si="22"/>
        <v>0</v>
      </c>
      <c r="R229" s="71" t="str">
        <f t="shared" si="23"/>
        <v/>
      </c>
      <c r="S229" s="72" t="str">
        <f t="shared" si="24"/>
        <v>T</v>
      </c>
      <c r="T229" s="72" t="str">
        <f t="shared" si="25"/>
        <v>T</v>
      </c>
      <c r="U229" s="72"/>
      <c r="V229" s="72" t="str">
        <f t="shared" si="26"/>
        <v>T</v>
      </c>
      <c r="W229" s="72" t="str">
        <f t="shared" si="27"/>
        <v>T</v>
      </c>
    </row>
    <row r="230" spans="1:23" ht="20.100000000000001" customHeight="1">
      <c r="A230" s="73" t="s">
        <v>614</v>
      </c>
      <c r="B230" s="69" t="s">
        <v>420</v>
      </c>
      <c r="C230" s="81">
        <f t="shared" si="21"/>
        <v>0</v>
      </c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81">
        <f t="shared" si="22"/>
        <v>0</v>
      </c>
      <c r="R230" s="71" t="str">
        <f t="shared" si="23"/>
        <v/>
      </c>
      <c r="S230" s="72" t="str">
        <f t="shared" si="24"/>
        <v>T</v>
      </c>
      <c r="T230" s="72" t="str">
        <f t="shared" si="25"/>
        <v>T</v>
      </c>
      <c r="U230" s="72"/>
      <c r="V230" s="72" t="str">
        <f t="shared" si="26"/>
        <v>T</v>
      </c>
      <c r="W230" s="72" t="str">
        <f t="shared" si="27"/>
        <v>T</v>
      </c>
    </row>
    <row r="231" spans="1:23" ht="20.100000000000001" customHeight="1">
      <c r="A231" s="68" t="s">
        <v>421</v>
      </c>
      <c r="B231" s="69" t="s">
        <v>422</v>
      </c>
      <c r="C231" s="81">
        <f t="shared" si="21"/>
        <v>0</v>
      </c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81">
        <f t="shared" si="22"/>
        <v>0</v>
      </c>
      <c r="R231" s="71" t="str">
        <f t="shared" si="23"/>
        <v/>
      </c>
      <c r="S231" s="72" t="str">
        <f t="shared" si="24"/>
        <v>T</v>
      </c>
      <c r="T231" s="72" t="str">
        <f t="shared" si="25"/>
        <v>T</v>
      </c>
      <c r="U231" s="72"/>
      <c r="V231" s="72" t="str">
        <f t="shared" si="26"/>
        <v>T</v>
      </c>
      <c r="W231" s="72" t="str">
        <f t="shared" si="27"/>
        <v>T</v>
      </c>
    </row>
    <row r="232" spans="1:23" ht="20.100000000000001" customHeight="1">
      <c r="A232" s="68" t="s">
        <v>423</v>
      </c>
      <c r="B232" s="69" t="s">
        <v>424</v>
      </c>
      <c r="C232" s="81">
        <f t="shared" si="21"/>
        <v>0</v>
      </c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81">
        <f t="shared" si="22"/>
        <v>0</v>
      </c>
      <c r="R232" s="71" t="str">
        <f t="shared" si="23"/>
        <v/>
      </c>
      <c r="S232" s="72" t="str">
        <f t="shared" si="24"/>
        <v>T</v>
      </c>
      <c r="T232" s="72" t="str">
        <f t="shared" si="25"/>
        <v>T</v>
      </c>
      <c r="U232" s="72"/>
      <c r="V232" s="72" t="str">
        <f t="shared" si="26"/>
        <v>T</v>
      </c>
      <c r="W232" s="72" t="str">
        <f t="shared" si="27"/>
        <v>T</v>
      </c>
    </row>
    <row r="233" spans="1:23" ht="20.100000000000001" customHeight="1">
      <c r="A233" s="68" t="s">
        <v>425</v>
      </c>
      <c r="B233" s="69" t="s">
        <v>426</v>
      </c>
      <c r="C233" s="81">
        <f t="shared" si="21"/>
        <v>0</v>
      </c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81">
        <f t="shared" si="22"/>
        <v>0</v>
      </c>
      <c r="R233" s="71" t="str">
        <f t="shared" si="23"/>
        <v/>
      </c>
      <c r="S233" s="72" t="str">
        <f t="shared" si="24"/>
        <v>T</v>
      </c>
      <c r="T233" s="72" t="str">
        <f t="shared" si="25"/>
        <v>T</v>
      </c>
      <c r="U233" s="72"/>
      <c r="V233" s="72" t="str">
        <f t="shared" si="26"/>
        <v>T</v>
      </c>
      <c r="W233" s="72" t="str">
        <f t="shared" si="27"/>
        <v>T</v>
      </c>
    </row>
    <row r="234" spans="1:23" ht="20.100000000000001" customHeight="1">
      <c r="A234" s="68" t="s">
        <v>427</v>
      </c>
      <c r="B234" s="69" t="s">
        <v>428</v>
      </c>
      <c r="C234" s="81">
        <f t="shared" si="21"/>
        <v>0</v>
      </c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81">
        <f t="shared" si="22"/>
        <v>0</v>
      </c>
      <c r="R234" s="71" t="str">
        <f t="shared" si="23"/>
        <v/>
      </c>
      <c r="S234" s="72" t="str">
        <f t="shared" si="24"/>
        <v>T</v>
      </c>
      <c r="T234" s="72" t="str">
        <f t="shared" si="25"/>
        <v>T</v>
      </c>
      <c r="U234" s="72"/>
      <c r="V234" s="72" t="str">
        <f t="shared" si="26"/>
        <v>T</v>
      </c>
      <c r="W234" s="72" t="str">
        <f t="shared" si="27"/>
        <v>T</v>
      </c>
    </row>
    <row r="235" spans="1:23" ht="20.100000000000001" customHeight="1">
      <c r="A235" s="68" t="s">
        <v>429</v>
      </c>
      <c r="B235" s="69" t="s">
        <v>430</v>
      </c>
      <c r="C235" s="81">
        <f t="shared" si="21"/>
        <v>0</v>
      </c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81">
        <f t="shared" si="22"/>
        <v>0</v>
      </c>
      <c r="R235" s="71" t="str">
        <f t="shared" si="23"/>
        <v/>
      </c>
      <c r="S235" s="72" t="str">
        <f t="shared" si="24"/>
        <v>T</v>
      </c>
      <c r="T235" s="72" t="str">
        <f t="shared" si="25"/>
        <v>T</v>
      </c>
      <c r="U235" s="72"/>
      <c r="V235" s="72" t="str">
        <f t="shared" si="26"/>
        <v>T</v>
      </c>
      <c r="W235" s="72" t="str">
        <f t="shared" si="27"/>
        <v>T</v>
      </c>
    </row>
    <row r="236" spans="1:23" ht="20.100000000000001" customHeight="1">
      <c r="A236" s="68" t="s">
        <v>615</v>
      </c>
      <c r="B236" s="69" t="s">
        <v>431</v>
      </c>
      <c r="C236" s="81">
        <f t="shared" si="21"/>
        <v>0</v>
      </c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81">
        <f t="shared" si="22"/>
        <v>0</v>
      </c>
      <c r="R236" s="71" t="str">
        <f t="shared" si="23"/>
        <v/>
      </c>
      <c r="S236" s="72" t="str">
        <f t="shared" si="24"/>
        <v>T</v>
      </c>
      <c r="T236" s="72" t="str">
        <f t="shared" si="25"/>
        <v>T</v>
      </c>
      <c r="U236" s="72"/>
      <c r="V236" s="72" t="str">
        <f t="shared" si="26"/>
        <v>T</v>
      </c>
      <c r="W236" s="72" t="str">
        <f t="shared" si="27"/>
        <v>T</v>
      </c>
    </row>
    <row r="237" spans="1:23" ht="20.100000000000001" customHeight="1">
      <c r="A237" s="68" t="s">
        <v>432</v>
      </c>
      <c r="B237" s="69" t="s">
        <v>433</v>
      </c>
      <c r="C237" s="81">
        <f t="shared" si="21"/>
        <v>0</v>
      </c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81">
        <f t="shared" si="22"/>
        <v>0</v>
      </c>
      <c r="R237" s="71" t="str">
        <f t="shared" si="23"/>
        <v/>
      </c>
      <c r="S237" s="72" t="str">
        <f t="shared" si="24"/>
        <v>T</v>
      </c>
      <c r="T237" s="72" t="str">
        <f t="shared" si="25"/>
        <v>T</v>
      </c>
      <c r="U237" s="72"/>
      <c r="V237" s="72" t="str">
        <f t="shared" si="26"/>
        <v>T</v>
      </c>
      <c r="W237" s="72" t="str">
        <f t="shared" si="27"/>
        <v>T</v>
      </c>
    </row>
    <row r="238" spans="1:23" ht="20.100000000000001" customHeight="1">
      <c r="A238" s="74" t="s">
        <v>538</v>
      </c>
      <c r="B238" s="69" t="s">
        <v>434</v>
      </c>
      <c r="C238" s="81">
        <f t="shared" si="21"/>
        <v>0</v>
      </c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81">
        <f t="shared" si="22"/>
        <v>0</v>
      </c>
      <c r="R238" s="71" t="str">
        <f t="shared" si="23"/>
        <v/>
      </c>
      <c r="S238" s="72" t="str">
        <f t="shared" si="24"/>
        <v>T</v>
      </c>
      <c r="T238" s="72" t="str">
        <f t="shared" si="25"/>
        <v>T</v>
      </c>
      <c r="U238" s="72"/>
      <c r="V238" s="72" t="str">
        <f t="shared" si="26"/>
        <v>T</v>
      </c>
      <c r="W238" s="72" t="str">
        <f t="shared" si="27"/>
        <v>T</v>
      </c>
    </row>
    <row r="239" spans="1:23" ht="20.100000000000001" customHeight="1">
      <c r="A239" s="68" t="s">
        <v>435</v>
      </c>
      <c r="B239" s="69" t="s">
        <v>436</v>
      </c>
      <c r="C239" s="81">
        <f t="shared" si="21"/>
        <v>0</v>
      </c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81">
        <f t="shared" si="22"/>
        <v>0</v>
      </c>
      <c r="R239" s="71" t="str">
        <f t="shared" si="23"/>
        <v/>
      </c>
      <c r="S239" s="72" t="str">
        <f t="shared" si="24"/>
        <v>T</v>
      </c>
      <c r="T239" s="72" t="str">
        <f t="shared" si="25"/>
        <v>T</v>
      </c>
      <c r="U239" s="72"/>
      <c r="V239" s="72" t="str">
        <f t="shared" si="26"/>
        <v>T</v>
      </c>
      <c r="W239" s="72" t="str">
        <f t="shared" si="27"/>
        <v>T</v>
      </c>
    </row>
    <row r="240" spans="1:23" ht="20.100000000000001" customHeight="1">
      <c r="A240" s="68" t="s">
        <v>616</v>
      </c>
      <c r="B240" s="69" t="s">
        <v>437</v>
      </c>
      <c r="C240" s="81">
        <f t="shared" si="21"/>
        <v>0</v>
      </c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81">
        <f t="shared" si="22"/>
        <v>0</v>
      </c>
      <c r="R240" s="71" t="str">
        <f t="shared" si="23"/>
        <v/>
      </c>
      <c r="S240" s="72" t="str">
        <f t="shared" si="24"/>
        <v>T</v>
      </c>
      <c r="T240" s="72" t="str">
        <f t="shared" si="25"/>
        <v>T</v>
      </c>
      <c r="U240" s="72"/>
      <c r="V240" s="72" t="str">
        <f t="shared" si="26"/>
        <v>T</v>
      </c>
      <c r="W240" s="72" t="str">
        <f t="shared" si="27"/>
        <v>T</v>
      </c>
    </row>
    <row r="241" spans="1:23" ht="20.100000000000001" customHeight="1">
      <c r="A241" s="68" t="s">
        <v>438</v>
      </c>
      <c r="B241" s="69" t="s">
        <v>439</v>
      </c>
      <c r="C241" s="81">
        <f t="shared" si="21"/>
        <v>0</v>
      </c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81">
        <f t="shared" si="22"/>
        <v>0</v>
      </c>
      <c r="R241" s="71" t="str">
        <f t="shared" si="23"/>
        <v/>
      </c>
      <c r="S241" s="72" t="str">
        <f t="shared" si="24"/>
        <v>T</v>
      </c>
      <c r="T241" s="72" t="str">
        <f t="shared" si="25"/>
        <v>T</v>
      </c>
      <c r="U241" s="72"/>
      <c r="V241" s="72" t="str">
        <f t="shared" si="26"/>
        <v>T</v>
      </c>
      <c r="W241" s="72" t="str">
        <f t="shared" si="27"/>
        <v>T</v>
      </c>
    </row>
    <row r="242" spans="1:23" ht="20.100000000000001" customHeight="1">
      <c r="A242" s="68" t="s">
        <v>440</v>
      </c>
      <c r="B242" s="69" t="s">
        <v>441</v>
      </c>
      <c r="C242" s="81">
        <f t="shared" si="21"/>
        <v>0</v>
      </c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81">
        <f t="shared" si="22"/>
        <v>0</v>
      </c>
      <c r="R242" s="71" t="str">
        <f t="shared" si="23"/>
        <v/>
      </c>
      <c r="S242" s="72" t="str">
        <f t="shared" si="24"/>
        <v>T</v>
      </c>
      <c r="T242" s="72" t="str">
        <f t="shared" si="25"/>
        <v>T</v>
      </c>
      <c r="U242" s="72"/>
      <c r="V242" s="72" t="str">
        <f t="shared" si="26"/>
        <v>T</v>
      </c>
      <c r="W242" s="72" t="str">
        <f t="shared" si="27"/>
        <v>T</v>
      </c>
    </row>
    <row r="243" spans="1:23" ht="20.100000000000001" customHeight="1">
      <c r="A243" s="68" t="s">
        <v>442</v>
      </c>
      <c r="B243" s="69" t="s">
        <v>443</v>
      </c>
      <c r="C243" s="81">
        <f t="shared" si="21"/>
        <v>0</v>
      </c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81">
        <f t="shared" si="22"/>
        <v>0</v>
      </c>
      <c r="R243" s="71" t="str">
        <f t="shared" si="23"/>
        <v/>
      </c>
      <c r="S243" s="72" t="str">
        <f t="shared" si="24"/>
        <v>T</v>
      </c>
      <c r="T243" s="72" t="str">
        <f t="shared" si="25"/>
        <v>T</v>
      </c>
      <c r="U243" s="72"/>
      <c r="V243" s="72" t="str">
        <f t="shared" si="26"/>
        <v>T</v>
      </c>
      <c r="W243" s="72" t="str">
        <f t="shared" si="27"/>
        <v>T</v>
      </c>
    </row>
    <row r="244" spans="1:23" ht="20.100000000000001" customHeight="1">
      <c r="A244" s="68" t="s">
        <v>444</v>
      </c>
      <c r="B244" s="69" t="s">
        <v>445</v>
      </c>
      <c r="C244" s="81">
        <f t="shared" si="21"/>
        <v>0</v>
      </c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81">
        <f t="shared" si="22"/>
        <v>0</v>
      </c>
      <c r="R244" s="71" t="str">
        <f t="shared" si="23"/>
        <v/>
      </c>
      <c r="S244" s="72" t="str">
        <f t="shared" si="24"/>
        <v>T</v>
      </c>
      <c r="T244" s="72" t="str">
        <f t="shared" si="25"/>
        <v>T</v>
      </c>
      <c r="U244" s="72"/>
      <c r="V244" s="72" t="str">
        <f t="shared" si="26"/>
        <v>T</v>
      </c>
      <c r="W244" s="72" t="str">
        <f t="shared" si="27"/>
        <v>T</v>
      </c>
    </row>
    <row r="245" spans="1:23" ht="20.100000000000001" customHeight="1">
      <c r="A245" s="68" t="s">
        <v>446</v>
      </c>
      <c r="B245" s="69" t="s">
        <v>447</v>
      </c>
      <c r="C245" s="81">
        <f t="shared" si="21"/>
        <v>0</v>
      </c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81">
        <f t="shared" si="22"/>
        <v>0</v>
      </c>
      <c r="R245" s="71" t="str">
        <f t="shared" si="23"/>
        <v/>
      </c>
      <c r="S245" s="72" t="str">
        <f t="shared" si="24"/>
        <v>T</v>
      </c>
      <c r="T245" s="72" t="str">
        <f t="shared" si="25"/>
        <v>T</v>
      </c>
      <c r="U245" s="72"/>
      <c r="V245" s="72" t="str">
        <f t="shared" si="26"/>
        <v>T</v>
      </c>
      <c r="W245" s="72" t="str">
        <f t="shared" si="27"/>
        <v>T</v>
      </c>
    </row>
    <row r="246" spans="1:23" ht="20.100000000000001" customHeight="1">
      <c r="A246" s="68" t="s">
        <v>448</v>
      </c>
      <c r="B246" s="69" t="s">
        <v>449</v>
      </c>
      <c r="C246" s="81">
        <f t="shared" si="21"/>
        <v>0</v>
      </c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81">
        <f t="shared" si="22"/>
        <v>0</v>
      </c>
      <c r="R246" s="71" t="str">
        <f t="shared" si="23"/>
        <v/>
      </c>
      <c r="S246" s="72" t="str">
        <f t="shared" si="24"/>
        <v>T</v>
      </c>
      <c r="T246" s="72" t="str">
        <f t="shared" si="25"/>
        <v>T</v>
      </c>
      <c r="U246" s="72"/>
      <c r="V246" s="72" t="str">
        <f t="shared" si="26"/>
        <v>T</v>
      </c>
      <c r="W246" s="72" t="str">
        <f t="shared" si="27"/>
        <v>T</v>
      </c>
    </row>
    <row r="247" spans="1:23" ht="20.100000000000001" customHeight="1">
      <c r="A247" s="68" t="s">
        <v>450</v>
      </c>
      <c r="B247" s="69" t="s">
        <v>451</v>
      </c>
      <c r="C247" s="81">
        <f t="shared" si="21"/>
        <v>0</v>
      </c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81">
        <f t="shared" si="22"/>
        <v>0</v>
      </c>
      <c r="R247" s="71" t="str">
        <f t="shared" si="23"/>
        <v/>
      </c>
      <c r="S247" s="72" t="str">
        <f t="shared" si="24"/>
        <v>T</v>
      </c>
      <c r="T247" s="72" t="str">
        <f t="shared" si="25"/>
        <v>T</v>
      </c>
      <c r="U247" s="72"/>
      <c r="V247" s="72" t="str">
        <f t="shared" si="26"/>
        <v>T</v>
      </c>
      <c r="W247" s="72" t="str">
        <f t="shared" si="27"/>
        <v>T</v>
      </c>
    </row>
    <row r="248" spans="1:23" ht="20.100000000000001" customHeight="1">
      <c r="A248" s="68" t="s">
        <v>452</v>
      </c>
      <c r="B248" s="69" t="s">
        <v>453</v>
      </c>
      <c r="C248" s="81">
        <f t="shared" si="21"/>
        <v>0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81">
        <f t="shared" si="22"/>
        <v>0</v>
      </c>
      <c r="R248" s="71" t="str">
        <f t="shared" si="23"/>
        <v/>
      </c>
      <c r="S248" s="72" t="str">
        <f t="shared" si="24"/>
        <v>T</v>
      </c>
      <c r="T248" s="72" t="str">
        <f t="shared" si="25"/>
        <v>T</v>
      </c>
      <c r="U248" s="72"/>
      <c r="V248" s="72" t="str">
        <f t="shared" si="26"/>
        <v>T</v>
      </c>
      <c r="W248" s="72" t="str">
        <f t="shared" si="27"/>
        <v>T</v>
      </c>
    </row>
    <row r="249" spans="1:23" ht="20.100000000000001" customHeight="1">
      <c r="A249" s="68" t="s">
        <v>454</v>
      </c>
      <c r="B249" s="69" t="s">
        <v>455</v>
      </c>
      <c r="C249" s="81">
        <f t="shared" si="21"/>
        <v>0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81">
        <f t="shared" si="22"/>
        <v>0</v>
      </c>
      <c r="R249" s="71" t="str">
        <f t="shared" si="23"/>
        <v/>
      </c>
      <c r="S249" s="72" t="str">
        <f t="shared" si="24"/>
        <v>T</v>
      </c>
      <c r="T249" s="72" t="str">
        <f t="shared" si="25"/>
        <v>T</v>
      </c>
      <c r="U249" s="72"/>
      <c r="V249" s="72" t="str">
        <f t="shared" si="26"/>
        <v>T</v>
      </c>
      <c r="W249" s="72" t="str">
        <f t="shared" si="27"/>
        <v>T</v>
      </c>
    </row>
    <row r="250" spans="1:23" ht="20.100000000000001" customHeight="1">
      <c r="A250" s="68" t="s">
        <v>456</v>
      </c>
      <c r="B250" s="69" t="s">
        <v>457</v>
      </c>
      <c r="C250" s="81">
        <f t="shared" si="21"/>
        <v>0</v>
      </c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81">
        <f t="shared" si="22"/>
        <v>0</v>
      </c>
      <c r="R250" s="71" t="str">
        <f t="shared" si="23"/>
        <v/>
      </c>
      <c r="S250" s="72" t="str">
        <f t="shared" si="24"/>
        <v>T</v>
      </c>
      <c r="T250" s="72" t="str">
        <f t="shared" si="25"/>
        <v>T</v>
      </c>
      <c r="U250" s="72"/>
      <c r="V250" s="72" t="str">
        <f t="shared" si="26"/>
        <v>T</v>
      </c>
      <c r="W250" s="72" t="str">
        <f t="shared" si="27"/>
        <v>T</v>
      </c>
    </row>
    <row r="251" spans="1:23" ht="20.100000000000001" customHeight="1">
      <c r="A251" s="68" t="s">
        <v>458</v>
      </c>
      <c r="B251" s="69" t="s">
        <v>459</v>
      </c>
      <c r="C251" s="81">
        <f t="shared" si="21"/>
        <v>0</v>
      </c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81">
        <f t="shared" si="22"/>
        <v>0</v>
      </c>
      <c r="R251" s="71" t="str">
        <f t="shared" si="23"/>
        <v/>
      </c>
      <c r="S251" s="72" t="str">
        <f t="shared" si="24"/>
        <v>T</v>
      </c>
      <c r="T251" s="72" t="str">
        <f t="shared" si="25"/>
        <v>T</v>
      </c>
      <c r="U251" s="72"/>
      <c r="V251" s="72" t="str">
        <f t="shared" si="26"/>
        <v>T</v>
      </c>
      <c r="W251" s="72" t="str">
        <f t="shared" si="27"/>
        <v>T</v>
      </c>
    </row>
    <row r="252" spans="1:23" ht="20.100000000000001" customHeight="1">
      <c r="A252" s="68" t="s">
        <v>460</v>
      </c>
      <c r="B252" s="69" t="s">
        <v>461</v>
      </c>
      <c r="C252" s="81">
        <f t="shared" si="21"/>
        <v>0</v>
      </c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81">
        <f t="shared" si="22"/>
        <v>0</v>
      </c>
      <c r="R252" s="71" t="str">
        <f t="shared" si="23"/>
        <v/>
      </c>
      <c r="S252" s="72" t="str">
        <f t="shared" si="24"/>
        <v>T</v>
      </c>
      <c r="T252" s="72" t="str">
        <f t="shared" si="25"/>
        <v>T</v>
      </c>
      <c r="U252" s="72"/>
      <c r="V252" s="72" t="str">
        <f t="shared" si="26"/>
        <v>T</v>
      </c>
      <c r="W252" s="72" t="str">
        <f t="shared" si="27"/>
        <v>T</v>
      </c>
    </row>
    <row r="253" spans="1:23" ht="20.100000000000001" customHeight="1">
      <c r="A253" s="73" t="s">
        <v>617</v>
      </c>
      <c r="B253" s="69" t="s">
        <v>462</v>
      </c>
      <c r="C253" s="81">
        <f t="shared" si="21"/>
        <v>0</v>
      </c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81">
        <f t="shared" si="22"/>
        <v>0</v>
      </c>
      <c r="R253" s="71" t="str">
        <f t="shared" si="23"/>
        <v/>
      </c>
      <c r="S253" s="72" t="str">
        <f t="shared" si="24"/>
        <v>T</v>
      </c>
      <c r="T253" s="72" t="str">
        <f t="shared" si="25"/>
        <v>T</v>
      </c>
      <c r="U253" s="72"/>
      <c r="V253" s="72" t="str">
        <f t="shared" si="26"/>
        <v>T</v>
      </c>
      <c r="W253" s="72" t="str">
        <f t="shared" si="27"/>
        <v>T</v>
      </c>
    </row>
    <row r="254" spans="1:23" ht="20.100000000000001" customHeight="1">
      <c r="A254" s="73" t="s">
        <v>618</v>
      </c>
      <c r="B254" s="69" t="s">
        <v>463</v>
      </c>
      <c r="C254" s="81">
        <f t="shared" si="21"/>
        <v>0</v>
      </c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81">
        <f t="shared" si="22"/>
        <v>0</v>
      </c>
      <c r="R254" s="71" t="str">
        <f t="shared" si="23"/>
        <v/>
      </c>
      <c r="S254" s="72" t="str">
        <f t="shared" si="24"/>
        <v>T</v>
      </c>
      <c r="T254" s="72" t="str">
        <f t="shared" si="25"/>
        <v>T</v>
      </c>
      <c r="U254" s="72"/>
      <c r="V254" s="72" t="str">
        <f t="shared" si="26"/>
        <v>T</v>
      </c>
      <c r="W254" s="72" t="str">
        <f t="shared" si="27"/>
        <v>T</v>
      </c>
    </row>
    <row r="255" spans="1:23" ht="20.100000000000001" customHeight="1">
      <c r="A255" s="68" t="s">
        <v>619</v>
      </c>
      <c r="B255" s="69" t="s">
        <v>464</v>
      </c>
      <c r="C255" s="81">
        <f t="shared" si="21"/>
        <v>0</v>
      </c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81">
        <f t="shared" si="22"/>
        <v>0</v>
      </c>
      <c r="R255" s="71" t="str">
        <f t="shared" si="23"/>
        <v/>
      </c>
      <c r="S255" s="72" t="str">
        <f t="shared" si="24"/>
        <v>T</v>
      </c>
      <c r="T255" s="72" t="str">
        <f t="shared" si="25"/>
        <v>T</v>
      </c>
      <c r="U255" s="72"/>
      <c r="V255" s="72" t="str">
        <f t="shared" si="26"/>
        <v>T</v>
      </c>
      <c r="W255" s="72" t="str">
        <f t="shared" si="27"/>
        <v>T</v>
      </c>
    </row>
    <row r="256" spans="1:23" ht="20.100000000000001" customHeight="1">
      <c r="A256" s="68" t="s">
        <v>465</v>
      </c>
      <c r="B256" s="69" t="s">
        <v>466</v>
      </c>
      <c r="C256" s="81">
        <f t="shared" si="21"/>
        <v>0</v>
      </c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81">
        <f t="shared" si="22"/>
        <v>0</v>
      </c>
      <c r="R256" s="71" t="str">
        <f t="shared" si="23"/>
        <v/>
      </c>
      <c r="S256" s="72" t="str">
        <f t="shared" si="24"/>
        <v>T</v>
      </c>
      <c r="T256" s="72" t="str">
        <f t="shared" si="25"/>
        <v>T</v>
      </c>
      <c r="U256" s="72"/>
      <c r="V256" s="72" t="str">
        <f t="shared" si="26"/>
        <v>T</v>
      </c>
      <c r="W256" s="72" t="str">
        <f t="shared" si="27"/>
        <v>T</v>
      </c>
    </row>
    <row r="257" spans="1:23" ht="20.100000000000001" customHeight="1">
      <c r="A257" s="68" t="s">
        <v>467</v>
      </c>
      <c r="B257" s="69" t="s">
        <v>468</v>
      </c>
      <c r="C257" s="81">
        <f t="shared" si="21"/>
        <v>0</v>
      </c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81">
        <f t="shared" si="22"/>
        <v>0</v>
      </c>
      <c r="R257" s="71" t="str">
        <f t="shared" si="23"/>
        <v/>
      </c>
      <c r="S257" s="72" t="str">
        <f t="shared" si="24"/>
        <v>T</v>
      </c>
      <c r="T257" s="72" t="str">
        <f t="shared" si="25"/>
        <v>T</v>
      </c>
      <c r="U257" s="72"/>
      <c r="V257" s="72" t="str">
        <f t="shared" si="26"/>
        <v>T</v>
      </c>
      <c r="W257" s="72" t="str">
        <f t="shared" si="27"/>
        <v>T</v>
      </c>
    </row>
    <row r="258" spans="1:23" ht="20.100000000000001" customHeight="1">
      <c r="A258" s="68" t="s">
        <v>469</v>
      </c>
      <c r="B258" s="69" t="s">
        <v>470</v>
      </c>
      <c r="C258" s="81">
        <f t="shared" si="21"/>
        <v>0</v>
      </c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81">
        <f t="shared" si="22"/>
        <v>0</v>
      </c>
      <c r="R258" s="71" t="str">
        <f t="shared" si="23"/>
        <v/>
      </c>
      <c r="S258" s="72" t="str">
        <f t="shared" si="24"/>
        <v>T</v>
      </c>
      <c r="T258" s="72" t="str">
        <f t="shared" si="25"/>
        <v>T</v>
      </c>
      <c r="U258" s="72"/>
      <c r="V258" s="72" t="str">
        <f t="shared" si="26"/>
        <v>T</v>
      </c>
      <c r="W258" s="72" t="str">
        <f t="shared" si="27"/>
        <v>T</v>
      </c>
    </row>
    <row r="259" spans="1:23" ht="20.100000000000001" customHeight="1">
      <c r="A259" s="68" t="s">
        <v>471</v>
      </c>
      <c r="B259" s="69" t="s">
        <v>472</v>
      </c>
      <c r="C259" s="81">
        <f t="shared" si="21"/>
        <v>0</v>
      </c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81">
        <f t="shared" si="22"/>
        <v>0</v>
      </c>
      <c r="R259" s="71" t="str">
        <f t="shared" si="23"/>
        <v/>
      </c>
      <c r="S259" s="72" t="str">
        <f t="shared" si="24"/>
        <v>T</v>
      </c>
      <c r="T259" s="72" t="str">
        <f t="shared" si="25"/>
        <v>T</v>
      </c>
      <c r="U259" s="72"/>
      <c r="V259" s="72" t="str">
        <f t="shared" si="26"/>
        <v>T</v>
      </c>
      <c r="W259" s="72" t="str">
        <f t="shared" si="27"/>
        <v>T</v>
      </c>
    </row>
    <row r="260" spans="1:23" ht="20.100000000000001" customHeight="1">
      <c r="A260" s="74" t="s">
        <v>620</v>
      </c>
      <c r="B260" s="69" t="s">
        <v>473</v>
      </c>
      <c r="C260" s="81">
        <f t="shared" si="21"/>
        <v>0</v>
      </c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81">
        <f t="shared" si="22"/>
        <v>0</v>
      </c>
      <c r="R260" s="71" t="str">
        <f t="shared" si="23"/>
        <v/>
      </c>
      <c r="S260" s="72" t="str">
        <f t="shared" si="24"/>
        <v>T</v>
      </c>
      <c r="T260" s="72" t="str">
        <f t="shared" si="25"/>
        <v>T</v>
      </c>
      <c r="U260" s="72"/>
      <c r="V260" s="72" t="str">
        <f t="shared" si="26"/>
        <v>T</v>
      </c>
      <c r="W260" s="72" t="str">
        <f t="shared" si="27"/>
        <v>T</v>
      </c>
    </row>
    <row r="261" spans="1:23" ht="20.100000000000001" customHeight="1">
      <c r="A261" s="68" t="s">
        <v>474</v>
      </c>
      <c r="B261" s="69">
        <v>90</v>
      </c>
      <c r="C261" s="81">
        <f t="shared" si="21"/>
        <v>0</v>
      </c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81">
        <f t="shared" si="22"/>
        <v>0</v>
      </c>
      <c r="R261" s="71" t="str">
        <f t="shared" si="23"/>
        <v/>
      </c>
      <c r="S261" s="72" t="str">
        <f t="shared" si="24"/>
        <v>T</v>
      </c>
      <c r="T261" s="72" t="str">
        <f t="shared" si="25"/>
        <v>T</v>
      </c>
      <c r="U261" s="72"/>
      <c r="V261" s="72" t="str">
        <f>IF(Q261=C261+M261+O261-P261,"T","F")</f>
        <v>T</v>
      </c>
      <c r="W261" s="72" t="str">
        <f t="shared" si="27"/>
        <v>T</v>
      </c>
    </row>
    <row r="262" spans="1:23" ht="20.100000000000001" customHeight="1">
      <c r="A262" s="68" t="s">
        <v>475</v>
      </c>
      <c r="B262" s="69">
        <v>91</v>
      </c>
      <c r="C262" s="81">
        <f t="shared" si="21"/>
        <v>0</v>
      </c>
      <c r="D262" s="21"/>
      <c r="E262" s="21"/>
      <c r="F262" s="21"/>
      <c r="G262" s="21"/>
      <c r="H262" s="18"/>
      <c r="I262" s="18"/>
      <c r="J262" s="18"/>
      <c r="K262" s="21"/>
      <c r="L262" s="18"/>
      <c r="M262" s="18"/>
      <c r="N262" s="18"/>
      <c r="O262" s="21"/>
      <c r="P262" s="21"/>
      <c r="Q262" s="81">
        <f t="shared" si="22"/>
        <v>0</v>
      </c>
      <c r="R262" s="71" t="str">
        <f t="shared" si="23"/>
        <v/>
      </c>
      <c r="S262" s="72" t="str">
        <f>IF(C262=D262+E262+F262+G262,"T","F")</f>
        <v>T</v>
      </c>
      <c r="T262" s="72" t="str">
        <f>IF(C262=H262+I262+J262+K262,"T","F")</f>
        <v>T</v>
      </c>
      <c r="U262" s="72"/>
      <c r="V262" s="72" t="str">
        <f t="shared" si="26"/>
        <v>T</v>
      </c>
      <c r="W262" s="72" t="str">
        <f t="shared" si="27"/>
        <v>T</v>
      </c>
    </row>
    <row r="263" spans="1:23" ht="20.100000000000001" customHeight="1">
      <c r="A263" s="75" t="s">
        <v>480</v>
      </c>
      <c r="B263" s="76">
        <v>99</v>
      </c>
      <c r="C263" s="81">
        <f>SUM(C12:C262)</f>
        <v>0</v>
      </c>
      <c r="D263" s="81">
        <f t="shared" ref="D263:Q263" si="28">SUM(D12:D262)</f>
        <v>0</v>
      </c>
      <c r="E263" s="81">
        <f t="shared" si="28"/>
        <v>0</v>
      </c>
      <c r="F263" s="81">
        <f t="shared" si="28"/>
        <v>0</v>
      </c>
      <c r="G263" s="81">
        <f t="shared" si="28"/>
        <v>0</v>
      </c>
      <c r="H263" s="81">
        <f t="shared" si="28"/>
        <v>0</v>
      </c>
      <c r="I263" s="81">
        <f t="shared" si="28"/>
        <v>0</v>
      </c>
      <c r="J263" s="81">
        <f t="shared" si="28"/>
        <v>0</v>
      </c>
      <c r="K263" s="81">
        <f t="shared" si="28"/>
        <v>0</v>
      </c>
      <c r="L263" s="81">
        <f t="shared" si="28"/>
        <v>0</v>
      </c>
      <c r="M263" s="81">
        <f t="shared" si="28"/>
        <v>0</v>
      </c>
      <c r="N263" s="81">
        <f t="shared" si="28"/>
        <v>0</v>
      </c>
      <c r="O263" s="81">
        <f t="shared" si="28"/>
        <v>0</v>
      </c>
      <c r="P263" s="81">
        <f t="shared" si="28"/>
        <v>0</v>
      </c>
      <c r="Q263" s="81">
        <f t="shared" si="28"/>
        <v>0</v>
      </c>
      <c r="R263" s="71" t="str">
        <f>IF(AND(S263="T",T263="T",U263="T",V263="T",W263="T"),"","ERROR")</f>
        <v/>
      </c>
      <c r="S263" s="72" t="str">
        <f>IF(C263=D263+E263+F263+G263,"T","F")</f>
        <v>T</v>
      </c>
      <c r="T263" s="72" t="str">
        <f>IF(C263=H263+I263+J263+K263,"T","F")</f>
        <v>T</v>
      </c>
      <c r="U263" s="72" t="str">
        <f>IF(O263=P263,"T","F")</f>
        <v>T</v>
      </c>
      <c r="V263" s="72" t="str">
        <f>IF(Q263=C263+M263+O263-P263,"T","F")</f>
        <v>T</v>
      </c>
      <c r="W263" s="72" t="str">
        <f>IF(C263&gt;=L263,"T","F")</f>
        <v>T</v>
      </c>
    </row>
    <row r="264" spans="1:23" ht="90.75" customHeight="1">
      <c r="A264" s="152" t="s">
        <v>526</v>
      </c>
      <c r="B264" s="152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</row>
    <row r="266" spans="1:23" s="78" customFormat="1" ht="20.100000000000001" customHeight="1">
      <c r="A266" s="123"/>
      <c r="B266" s="123"/>
      <c r="C266" s="124"/>
      <c r="D266" s="124"/>
      <c r="E266" s="124"/>
      <c r="G266" s="79"/>
      <c r="H266" s="124"/>
      <c r="I266" s="124"/>
      <c r="J266" s="124"/>
      <c r="L266" s="79"/>
      <c r="M266" s="80"/>
      <c r="N266" s="80"/>
      <c r="O266" s="80"/>
    </row>
  </sheetData>
  <sheetProtection password="DF1A" sheet="1" formatCells="0" formatColumns="0" formatRows="0" autoFilter="0"/>
  <mergeCells count="25">
    <mergeCell ref="R1:W2"/>
    <mergeCell ref="Q9:Q10"/>
    <mergeCell ref="H9:K9"/>
    <mergeCell ref="L9:L10"/>
    <mergeCell ref="H3:J3"/>
    <mergeCell ref="A1:Q1"/>
    <mergeCell ref="A2:Q2"/>
    <mergeCell ref="C5:D5"/>
    <mergeCell ref="A6:J6"/>
    <mergeCell ref="C9:C10"/>
    <mergeCell ref="D9:G9"/>
    <mergeCell ref="E5:G5"/>
    <mergeCell ref="A266:B266"/>
    <mergeCell ref="C266:E266"/>
    <mergeCell ref="H266:J266"/>
    <mergeCell ref="O9:O10"/>
    <mergeCell ref="P9:P10"/>
    <mergeCell ref="A264:Q264"/>
    <mergeCell ref="A7:A11"/>
    <mergeCell ref="B7:B11"/>
    <mergeCell ref="C7:M7"/>
    <mergeCell ref="N7:N10"/>
    <mergeCell ref="O7:Q8"/>
    <mergeCell ref="C8:L8"/>
    <mergeCell ref="M8:M10"/>
  </mergeCells>
  <phoneticPr fontId="1" type="noConversion"/>
  <printOptions horizontalCentered="1"/>
  <pageMargins left="0" right="0" top="0.19685039370078741" bottom="0.15748031496062992" header="0.31496062992125984" footer="0.31496062992125984"/>
  <pageSetup paperSize="9" scale="78" orientation="landscape" r:id="rId1"/>
  <colBreaks count="1" manualBreakCount="1">
    <brk id="18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66"/>
  <sheetViews>
    <sheetView zoomScale="85" zoomScaleNormal="85" zoomScaleSheetLayoutView="9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12" sqref="A12:A262"/>
    </sheetView>
  </sheetViews>
  <sheetFormatPr defaultRowHeight="16.5"/>
  <cols>
    <col min="1" max="1" width="15.625" style="57" customWidth="1"/>
    <col min="2" max="2" width="9.625" style="57" customWidth="1"/>
    <col min="3" max="20" width="11.625" style="57" customWidth="1"/>
    <col min="21" max="16384" width="9" style="57"/>
  </cols>
  <sheetData>
    <row r="1" spans="1:25" ht="27.95" customHeight="1">
      <c r="A1" s="128" t="s">
        <v>514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19" t="str">
        <f>IF(COUNTBLANK(U12:U263)=252,"","本表公式有誤" &amp; CHAR(10) &amp; "請參考下方檢核訊息修正")</f>
        <v/>
      </c>
      <c r="V1" s="120"/>
      <c r="W1" s="120"/>
      <c r="X1" s="120"/>
      <c r="Y1" s="120"/>
    </row>
    <row r="2" spans="1:25" ht="27.95" customHeight="1">
      <c r="A2" s="129" t="s">
        <v>489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1"/>
      <c r="V2" s="122"/>
      <c r="W2" s="122"/>
      <c r="X2" s="122"/>
      <c r="Y2" s="122"/>
    </row>
    <row r="3" spans="1:25" s="3" customFormat="1" ht="27.95" customHeight="1">
      <c r="A3" s="59"/>
      <c r="B3" s="60"/>
      <c r="C3" s="60"/>
      <c r="D3" s="60"/>
      <c r="E3" s="60"/>
      <c r="F3" s="60"/>
      <c r="G3" s="60"/>
      <c r="H3" s="60"/>
      <c r="I3" s="150" t="str">
        <f>FOA!BA1</f>
        <v>民國年月底</v>
      </c>
      <c r="J3" s="150"/>
      <c r="K3" s="150"/>
      <c r="L3" s="60"/>
      <c r="M3" s="60"/>
      <c r="N3" s="60"/>
      <c r="O3" s="60"/>
      <c r="P3" s="60"/>
      <c r="Q3" s="60"/>
    </row>
    <row r="4" spans="1:25" ht="20.100000000000001" customHeight="1">
      <c r="A4" s="6" t="s">
        <v>53</v>
      </c>
    </row>
    <row r="5" spans="1:25" s="1" customFormat="1" ht="20.100000000000001" customHeight="1">
      <c r="A5" s="6" t="s">
        <v>482</v>
      </c>
      <c r="B5" s="55" t="str">
        <f>IF(FOA!B4="","", FOA!B4)</f>
        <v/>
      </c>
      <c r="C5" s="149" t="s">
        <v>483</v>
      </c>
      <c r="D5" s="149"/>
      <c r="E5" s="151" t="str">
        <f>IF(FOA!B5="","", FOA!B5)</f>
        <v/>
      </c>
      <c r="F5" s="151"/>
      <c r="G5" s="151"/>
      <c r="Q5" s="7"/>
      <c r="R5" s="3"/>
      <c r="S5" s="3"/>
      <c r="T5" s="3"/>
      <c r="U5" s="3"/>
      <c r="V5" s="3"/>
    </row>
    <row r="6" spans="1:25" s="1" customFormat="1" ht="20.100000000000001" customHeight="1">
      <c r="A6" s="126" t="s">
        <v>513</v>
      </c>
      <c r="B6" s="127"/>
      <c r="C6" s="127"/>
      <c r="D6" s="127"/>
      <c r="E6" s="127"/>
      <c r="F6" s="127"/>
      <c r="G6" s="127"/>
      <c r="H6" s="127"/>
      <c r="I6" s="127"/>
      <c r="J6" s="127"/>
      <c r="O6" s="2"/>
      <c r="Q6" s="2"/>
      <c r="R6" s="3"/>
      <c r="S6" s="3"/>
      <c r="T6" s="2" t="s">
        <v>476</v>
      </c>
      <c r="U6" s="3"/>
      <c r="V6" s="3"/>
    </row>
    <row r="7" spans="1:25" s="62" customFormat="1" ht="32.1" customHeight="1">
      <c r="A7" s="139" t="s">
        <v>37</v>
      </c>
      <c r="B7" s="138" t="s">
        <v>28</v>
      </c>
      <c r="C7" s="139" t="s">
        <v>54</v>
      </c>
      <c r="D7" s="139"/>
      <c r="E7" s="139"/>
      <c r="F7" s="139"/>
      <c r="G7" s="139"/>
      <c r="H7" s="138" t="s">
        <v>55</v>
      </c>
      <c r="I7" s="138"/>
      <c r="J7" s="138"/>
      <c r="K7" s="138"/>
      <c r="L7" s="138"/>
      <c r="M7" s="138"/>
      <c r="N7" s="138"/>
      <c r="O7" s="138"/>
      <c r="P7" s="138"/>
      <c r="Q7" s="138"/>
      <c r="R7" s="143" t="s">
        <v>516</v>
      </c>
      <c r="S7" s="144"/>
      <c r="T7" s="145"/>
      <c r="U7" s="84"/>
      <c r="V7" s="84"/>
      <c r="W7" s="84"/>
      <c r="X7" s="84"/>
      <c r="Y7" s="84"/>
    </row>
    <row r="8" spans="1:25" s="62" customFormat="1" ht="32.1" customHeight="1">
      <c r="A8" s="138"/>
      <c r="B8" s="138"/>
      <c r="C8" s="138" t="s">
        <v>15</v>
      </c>
      <c r="D8" s="168" t="s">
        <v>517</v>
      </c>
      <c r="E8" s="138" t="s">
        <v>29</v>
      </c>
      <c r="F8" s="138"/>
      <c r="G8" s="138"/>
      <c r="H8" s="138" t="s">
        <v>15</v>
      </c>
      <c r="I8" s="138" t="s">
        <v>27</v>
      </c>
      <c r="J8" s="138"/>
      <c r="K8" s="138"/>
      <c r="L8" s="138"/>
      <c r="M8" s="138"/>
      <c r="N8" s="138"/>
      <c r="O8" s="138"/>
      <c r="P8" s="164" t="s">
        <v>485</v>
      </c>
      <c r="Q8" s="169"/>
      <c r="R8" s="169" t="s">
        <v>490</v>
      </c>
      <c r="S8" s="164" t="s">
        <v>485</v>
      </c>
      <c r="T8" s="169"/>
      <c r="U8" s="85" t="s">
        <v>477</v>
      </c>
      <c r="V8" s="85" t="s">
        <v>477</v>
      </c>
      <c r="W8" s="85" t="s">
        <v>477</v>
      </c>
      <c r="X8" s="85" t="s">
        <v>477</v>
      </c>
      <c r="Y8" s="85" t="s">
        <v>477</v>
      </c>
    </row>
    <row r="9" spans="1:25" s="62" customFormat="1" ht="32.1" customHeight="1">
      <c r="A9" s="138"/>
      <c r="B9" s="138"/>
      <c r="C9" s="138"/>
      <c r="D9" s="139"/>
      <c r="E9" s="170" t="s">
        <v>33</v>
      </c>
      <c r="F9" s="167" t="s">
        <v>535</v>
      </c>
      <c r="G9" s="167" t="s">
        <v>530</v>
      </c>
      <c r="H9" s="138"/>
      <c r="I9" s="139" t="s">
        <v>31</v>
      </c>
      <c r="J9" s="139" t="s">
        <v>32</v>
      </c>
      <c r="K9" s="168" t="s">
        <v>517</v>
      </c>
      <c r="L9" s="138" t="s">
        <v>29</v>
      </c>
      <c r="M9" s="138"/>
      <c r="N9" s="138"/>
      <c r="O9" s="138" t="s">
        <v>30</v>
      </c>
      <c r="P9" s="164" t="s">
        <v>57</v>
      </c>
      <c r="Q9" s="164" t="s">
        <v>50</v>
      </c>
      <c r="R9" s="169"/>
      <c r="S9" s="164" t="s">
        <v>56</v>
      </c>
      <c r="T9" s="164" t="s">
        <v>49</v>
      </c>
      <c r="U9" s="85" t="s">
        <v>478</v>
      </c>
      <c r="V9" s="85" t="s">
        <v>479</v>
      </c>
      <c r="W9" s="85" t="s">
        <v>479</v>
      </c>
      <c r="X9" s="85" t="s">
        <v>479</v>
      </c>
      <c r="Y9" s="85" t="s">
        <v>479</v>
      </c>
    </row>
    <row r="10" spans="1:25" s="62" customFormat="1" ht="32.1" customHeight="1">
      <c r="A10" s="138"/>
      <c r="B10" s="138"/>
      <c r="C10" s="138"/>
      <c r="D10" s="139"/>
      <c r="E10" s="167"/>
      <c r="F10" s="167"/>
      <c r="G10" s="167"/>
      <c r="H10" s="138"/>
      <c r="I10" s="139"/>
      <c r="J10" s="139"/>
      <c r="K10" s="139"/>
      <c r="L10" s="106" t="s">
        <v>536</v>
      </c>
      <c r="M10" s="108" t="s">
        <v>535</v>
      </c>
      <c r="N10" s="108" t="s">
        <v>533</v>
      </c>
      <c r="O10" s="138"/>
      <c r="P10" s="169"/>
      <c r="Q10" s="169"/>
      <c r="R10" s="169"/>
      <c r="S10" s="169"/>
      <c r="T10" s="169"/>
      <c r="U10" s="86"/>
      <c r="V10" s="86"/>
      <c r="W10" s="86"/>
      <c r="X10" s="86"/>
      <c r="Y10" s="86"/>
    </row>
    <row r="11" spans="1:25" s="62" customFormat="1" ht="20.100000000000001" customHeight="1">
      <c r="A11" s="138"/>
      <c r="B11" s="138"/>
      <c r="C11" s="66" t="s">
        <v>0</v>
      </c>
      <c r="D11" s="66" t="s">
        <v>1</v>
      </c>
      <c r="E11" s="66" t="s">
        <v>2</v>
      </c>
      <c r="F11" s="66" t="s">
        <v>3</v>
      </c>
      <c r="G11" s="66" t="s">
        <v>4</v>
      </c>
      <c r="H11" s="66" t="s">
        <v>5</v>
      </c>
      <c r="I11" s="66" t="s">
        <v>6</v>
      </c>
      <c r="J11" s="66" t="s">
        <v>7</v>
      </c>
      <c r="K11" s="66" t="s">
        <v>8</v>
      </c>
      <c r="L11" s="66" t="s">
        <v>9</v>
      </c>
      <c r="M11" s="66" t="s">
        <v>10</v>
      </c>
      <c r="N11" s="66" t="s">
        <v>11</v>
      </c>
      <c r="O11" s="66" t="s">
        <v>12</v>
      </c>
      <c r="P11" s="87" t="s">
        <v>13</v>
      </c>
      <c r="Q11" s="87" t="s">
        <v>14</v>
      </c>
      <c r="R11" s="87" t="s">
        <v>25</v>
      </c>
      <c r="S11" s="87" t="s">
        <v>26</v>
      </c>
      <c r="T11" s="87" t="s">
        <v>34</v>
      </c>
      <c r="U11" s="88"/>
      <c r="V11" s="89"/>
      <c r="W11" s="89"/>
      <c r="X11" s="89"/>
      <c r="Y11" s="89"/>
    </row>
    <row r="12" spans="1:25" s="62" customFormat="1" ht="20.100000000000001" customHeight="1">
      <c r="A12" s="68" t="s">
        <v>59</v>
      </c>
      <c r="B12" s="69" t="s">
        <v>60</v>
      </c>
      <c r="C12" s="81">
        <f>'2912'!J12</f>
        <v>0</v>
      </c>
      <c r="D12" s="19"/>
      <c r="E12" s="19"/>
      <c r="F12" s="19"/>
      <c r="G12" s="19"/>
      <c r="H12" s="81">
        <f>'2912'!M12</f>
        <v>0</v>
      </c>
      <c r="I12" s="19"/>
      <c r="J12" s="19"/>
      <c r="K12" s="19"/>
      <c r="L12" s="19"/>
      <c r="M12" s="19"/>
      <c r="N12" s="19"/>
      <c r="O12" s="19"/>
      <c r="P12" s="19"/>
      <c r="Q12" s="19"/>
      <c r="R12" s="81">
        <f>'2912'!N12</f>
        <v>0</v>
      </c>
      <c r="S12" s="19"/>
      <c r="T12" s="19"/>
      <c r="U12" s="5" t="str">
        <f>IF(AND(V12="T",W12="T",X12="T",Y12="T"),"","ERROR")</f>
        <v/>
      </c>
      <c r="V12" s="90" t="str">
        <f>IF(C12=D12+E12+F12+G12,"T","F")</f>
        <v>T</v>
      </c>
      <c r="W12" s="90" t="str">
        <f>IF(H12=I12+J12+K12+L12+M12+N12+O12,"T","F")</f>
        <v>T</v>
      </c>
      <c r="X12" s="90" t="str">
        <f>IF(H12=P12+Q12,"T","F")</f>
        <v>T</v>
      </c>
      <c r="Y12" s="90" t="str">
        <f>IF(R12=S12+T12,"T","F")</f>
        <v>T</v>
      </c>
    </row>
    <row r="13" spans="1:25" s="62" customFormat="1" ht="20.100000000000001" customHeight="1">
      <c r="A13" s="68" t="s">
        <v>61</v>
      </c>
      <c r="B13" s="69" t="s">
        <v>62</v>
      </c>
      <c r="C13" s="81">
        <f>'2912'!J13</f>
        <v>0</v>
      </c>
      <c r="D13" s="19"/>
      <c r="E13" s="19"/>
      <c r="F13" s="19"/>
      <c r="G13" s="19"/>
      <c r="H13" s="81">
        <f>'2912'!M13</f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81">
        <f>'2912'!N13</f>
        <v>0</v>
      </c>
      <c r="S13" s="19"/>
      <c r="T13" s="19"/>
      <c r="U13" s="5" t="str">
        <f t="shared" ref="U13:U76" si="0">IF(AND(V13="T",W13="T",X13="T",Y13="T"),"","ERROR")</f>
        <v/>
      </c>
      <c r="V13" s="90" t="str">
        <f t="shared" ref="V13:V76" si="1">IF(C13=D13+E13+F13+G13,"T","F")</f>
        <v>T</v>
      </c>
      <c r="W13" s="90" t="str">
        <f t="shared" ref="W13:W76" si="2">IF(H13=I13+J13+K13+L13+M13+N13+O13,"T","F")</f>
        <v>T</v>
      </c>
      <c r="X13" s="90" t="str">
        <f t="shared" ref="X13:X76" si="3">IF(H13=P13+Q13,"T","F")</f>
        <v>T</v>
      </c>
      <c r="Y13" s="90" t="str">
        <f t="shared" ref="Y13:Y76" si="4">IF(R13=S13+T13,"T","F")</f>
        <v>T</v>
      </c>
    </row>
    <row r="14" spans="1:25" s="62" customFormat="1" ht="20.100000000000001" customHeight="1">
      <c r="A14" s="68" t="s">
        <v>63</v>
      </c>
      <c r="B14" s="69" t="s">
        <v>64</v>
      </c>
      <c r="C14" s="81">
        <f>'2912'!J14</f>
        <v>0</v>
      </c>
      <c r="D14" s="19"/>
      <c r="E14" s="19"/>
      <c r="F14" s="19"/>
      <c r="G14" s="19"/>
      <c r="H14" s="81">
        <f>'2912'!M14</f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81">
        <f>'2912'!N14</f>
        <v>0</v>
      </c>
      <c r="S14" s="19"/>
      <c r="T14" s="19"/>
      <c r="U14" s="5" t="str">
        <f t="shared" si="0"/>
        <v/>
      </c>
      <c r="V14" s="90" t="str">
        <f t="shared" si="1"/>
        <v>T</v>
      </c>
      <c r="W14" s="90" t="str">
        <f t="shared" si="2"/>
        <v>T</v>
      </c>
      <c r="X14" s="90" t="str">
        <f t="shared" si="3"/>
        <v>T</v>
      </c>
      <c r="Y14" s="90" t="str">
        <f t="shared" si="4"/>
        <v>T</v>
      </c>
    </row>
    <row r="15" spans="1:25" s="62" customFormat="1" ht="20.100000000000001" customHeight="1">
      <c r="A15" s="68" t="s">
        <v>539</v>
      </c>
      <c r="B15" s="69" t="s">
        <v>65</v>
      </c>
      <c r="C15" s="81">
        <f>'2912'!J15</f>
        <v>0</v>
      </c>
      <c r="D15" s="19"/>
      <c r="E15" s="19"/>
      <c r="F15" s="19"/>
      <c r="G15" s="19"/>
      <c r="H15" s="81">
        <f>'2912'!M15</f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81">
        <f>'2912'!N15</f>
        <v>0</v>
      </c>
      <c r="S15" s="19"/>
      <c r="T15" s="19"/>
      <c r="U15" s="5" t="str">
        <f t="shared" si="0"/>
        <v/>
      </c>
      <c r="V15" s="90" t="str">
        <f t="shared" si="1"/>
        <v>T</v>
      </c>
      <c r="W15" s="90" t="str">
        <f t="shared" si="2"/>
        <v>T</v>
      </c>
      <c r="X15" s="90" t="str">
        <f t="shared" si="3"/>
        <v>T</v>
      </c>
      <c r="Y15" s="90" t="str">
        <f t="shared" si="4"/>
        <v>T</v>
      </c>
    </row>
    <row r="16" spans="1:25" s="62" customFormat="1" ht="20.100000000000001" customHeight="1">
      <c r="A16" s="68" t="s">
        <v>66</v>
      </c>
      <c r="B16" s="69" t="s">
        <v>67</v>
      </c>
      <c r="C16" s="81">
        <f>'2912'!J16</f>
        <v>0</v>
      </c>
      <c r="D16" s="19"/>
      <c r="E16" s="19"/>
      <c r="F16" s="19"/>
      <c r="G16" s="19"/>
      <c r="H16" s="81">
        <f>'2912'!M16</f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81">
        <f>'2912'!N16</f>
        <v>0</v>
      </c>
      <c r="S16" s="19"/>
      <c r="T16" s="19"/>
      <c r="U16" s="5" t="str">
        <f t="shared" si="0"/>
        <v/>
      </c>
      <c r="V16" s="90" t="str">
        <f t="shared" si="1"/>
        <v>T</v>
      </c>
      <c r="W16" s="90" t="str">
        <f t="shared" si="2"/>
        <v>T</v>
      </c>
      <c r="X16" s="90" t="str">
        <f t="shared" si="3"/>
        <v>T</v>
      </c>
      <c r="Y16" s="90" t="str">
        <f t="shared" si="4"/>
        <v>T</v>
      </c>
    </row>
    <row r="17" spans="1:25" s="62" customFormat="1" ht="20.100000000000001" customHeight="1">
      <c r="A17" s="68" t="s">
        <v>68</v>
      </c>
      <c r="B17" s="69" t="s">
        <v>69</v>
      </c>
      <c r="C17" s="81">
        <f>'2912'!J17</f>
        <v>0</v>
      </c>
      <c r="D17" s="19"/>
      <c r="E17" s="19"/>
      <c r="F17" s="19"/>
      <c r="G17" s="19"/>
      <c r="H17" s="81">
        <f>'2912'!M17</f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81">
        <f>'2912'!N17</f>
        <v>0</v>
      </c>
      <c r="S17" s="19"/>
      <c r="T17" s="19"/>
      <c r="U17" s="5" t="str">
        <f t="shared" si="0"/>
        <v/>
      </c>
      <c r="V17" s="90" t="str">
        <f t="shared" si="1"/>
        <v>T</v>
      </c>
      <c r="W17" s="90" t="str">
        <f t="shared" si="2"/>
        <v>T</v>
      </c>
      <c r="X17" s="90" t="str">
        <f t="shared" si="3"/>
        <v>T</v>
      </c>
      <c r="Y17" s="90" t="str">
        <f t="shared" si="4"/>
        <v>T</v>
      </c>
    </row>
    <row r="18" spans="1:25" s="62" customFormat="1" ht="20.100000000000001" customHeight="1">
      <c r="A18" s="68" t="s">
        <v>70</v>
      </c>
      <c r="B18" s="69" t="s">
        <v>71</v>
      </c>
      <c r="C18" s="81">
        <f>'2912'!J18</f>
        <v>0</v>
      </c>
      <c r="D18" s="14"/>
      <c r="E18" s="14"/>
      <c r="F18" s="14"/>
      <c r="G18" s="14"/>
      <c r="H18" s="81">
        <f>'2912'!M18</f>
        <v>0</v>
      </c>
      <c r="I18" s="14"/>
      <c r="J18" s="14"/>
      <c r="K18" s="14"/>
      <c r="L18" s="14"/>
      <c r="M18" s="14"/>
      <c r="N18" s="14"/>
      <c r="O18" s="19"/>
      <c r="P18" s="19"/>
      <c r="Q18" s="19"/>
      <c r="R18" s="81">
        <f>'2912'!N18</f>
        <v>0</v>
      </c>
      <c r="S18" s="19"/>
      <c r="T18" s="19"/>
      <c r="U18" s="5" t="str">
        <f t="shared" si="0"/>
        <v/>
      </c>
      <c r="V18" s="90" t="str">
        <f t="shared" si="1"/>
        <v>T</v>
      </c>
      <c r="W18" s="90" t="str">
        <f t="shared" si="2"/>
        <v>T</v>
      </c>
      <c r="X18" s="90" t="str">
        <f t="shared" si="3"/>
        <v>T</v>
      </c>
      <c r="Y18" s="90" t="str">
        <f t="shared" si="4"/>
        <v>T</v>
      </c>
    </row>
    <row r="19" spans="1:25" s="62" customFormat="1" ht="20.100000000000001" customHeight="1">
      <c r="A19" s="68" t="s">
        <v>540</v>
      </c>
      <c r="B19" s="69" t="s">
        <v>72</v>
      </c>
      <c r="C19" s="81">
        <f>'2912'!J19</f>
        <v>0</v>
      </c>
      <c r="D19" s="19"/>
      <c r="E19" s="19"/>
      <c r="F19" s="19"/>
      <c r="G19" s="19"/>
      <c r="H19" s="81">
        <f>'2912'!M19</f>
        <v>0</v>
      </c>
      <c r="I19" s="19"/>
      <c r="J19" s="19"/>
      <c r="K19" s="19"/>
      <c r="L19" s="19"/>
      <c r="M19" s="19"/>
      <c r="N19" s="19"/>
      <c r="O19" s="19"/>
      <c r="P19" s="19"/>
      <c r="Q19" s="19"/>
      <c r="R19" s="81">
        <f>'2912'!N19</f>
        <v>0</v>
      </c>
      <c r="S19" s="19"/>
      <c r="T19" s="19"/>
      <c r="U19" s="5" t="str">
        <f t="shared" si="0"/>
        <v/>
      </c>
      <c r="V19" s="90" t="str">
        <f t="shared" si="1"/>
        <v>T</v>
      </c>
      <c r="W19" s="90" t="str">
        <f t="shared" si="2"/>
        <v>T</v>
      </c>
      <c r="X19" s="90" t="str">
        <f t="shared" si="3"/>
        <v>T</v>
      </c>
      <c r="Y19" s="90" t="str">
        <f t="shared" si="4"/>
        <v>T</v>
      </c>
    </row>
    <row r="20" spans="1:25" ht="20.100000000000001" customHeight="1">
      <c r="A20" s="68" t="s">
        <v>73</v>
      </c>
      <c r="B20" s="64" t="s">
        <v>74</v>
      </c>
      <c r="C20" s="81">
        <f>'2912'!J20</f>
        <v>0</v>
      </c>
      <c r="D20" s="20"/>
      <c r="E20" s="20"/>
      <c r="F20" s="20"/>
      <c r="G20" s="20"/>
      <c r="H20" s="81">
        <f>'2912'!M20</f>
        <v>0</v>
      </c>
      <c r="I20" s="20"/>
      <c r="J20" s="20"/>
      <c r="K20" s="20"/>
      <c r="L20" s="20"/>
      <c r="M20" s="20"/>
      <c r="N20" s="20"/>
      <c r="O20" s="20"/>
      <c r="P20" s="20"/>
      <c r="Q20" s="20"/>
      <c r="R20" s="81">
        <f>'2912'!N20</f>
        <v>0</v>
      </c>
      <c r="S20" s="20"/>
      <c r="T20" s="20"/>
      <c r="U20" s="5" t="str">
        <f t="shared" si="0"/>
        <v/>
      </c>
      <c r="V20" s="90" t="str">
        <f t="shared" si="1"/>
        <v>T</v>
      </c>
      <c r="W20" s="90" t="str">
        <f t="shared" si="2"/>
        <v>T</v>
      </c>
      <c r="X20" s="90" t="str">
        <f t="shared" si="3"/>
        <v>T</v>
      </c>
      <c r="Y20" s="90" t="str">
        <f t="shared" si="4"/>
        <v>T</v>
      </c>
    </row>
    <row r="21" spans="1:25" ht="20.100000000000001" customHeight="1">
      <c r="A21" s="68" t="s">
        <v>75</v>
      </c>
      <c r="B21" s="69" t="s">
        <v>76</v>
      </c>
      <c r="C21" s="81">
        <f>'2912'!J21</f>
        <v>0</v>
      </c>
      <c r="D21" s="21"/>
      <c r="E21" s="21"/>
      <c r="F21" s="21"/>
      <c r="G21" s="21"/>
      <c r="H21" s="81">
        <f>'2912'!M21</f>
        <v>0</v>
      </c>
      <c r="I21" s="21"/>
      <c r="J21" s="21"/>
      <c r="K21" s="21"/>
      <c r="L21" s="21"/>
      <c r="M21" s="21"/>
      <c r="N21" s="21"/>
      <c r="O21" s="21"/>
      <c r="P21" s="21"/>
      <c r="Q21" s="21"/>
      <c r="R21" s="81">
        <f>'2912'!N21</f>
        <v>0</v>
      </c>
      <c r="S21" s="21"/>
      <c r="T21" s="21"/>
      <c r="U21" s="5" t="str">
        <f t="shared" si="0"/>
        <v/>
      </c>
      <c r="V21" s="90" t="str">
        <f t="shared" si="1"/>
        <v>T</v>
      </c>
      <c r="W21" s="90" t="str">
        <f t="shared" si="2"/>
        <v>T</v>
      </c>
      <c r="X21" s="90" t="str">
        <f t="shared" si="3"/>
        <v>T</v>
      </c>
      <c r="Y21" s="90" t="str">
        <f t="shared" si="4"/>
        <v>T</v>
      </c>
    </row>
    <row r="22" spans="1:25" ht="20.100000000000001" customHeight="1">
      <c r="A22" s="68" t="s">
        <v>77</v>
      </c>
      <c r="B22" s="69" t="s">
        <v>78</v>
      </c>
      <c r="C22" s="81">
        <f>'2912'!J22</f>
        <v>0</v>
      </c>
      <c r="D22" s="22"/>
      <c r="E22" s="22"/>
      <c r="F22" s="22"/>
      <c r="G22" s="22"/>
      <c r="H22" s="81">
        <f>'2912'!M22</f>
        <v>0</v>
      </c>
      <c r="I22" s="22"/>
      <c r="J22" s="22"/>
      <c r="K22" s="22"/>
      <c r="L22" s="22"/>
      <c r="M22" s="22"/>
      <c r="N22" s="22"/>
      <c r="O22" s="22"/>
      <c r="P22" s="22"/>
      <c r="Q22" s="22"/>
      <c r="R22" s="81">
        <f>'2912'!N22</f>
        <v>0</v>
      </c>
      <c r="S22" s="22"/>
      <c r="T22" s="21"/>
      <c r="U22" s="5" t="str">
        <f t="shared" si="0"/>
        <v/>
      </c>
      <c r="V22" s="90" t="str">
        <f t="shared" si="1"/>
        <v>T</v>
      </c>
      <c r="W22" s="90" t="str">
        <f t="shared" si="2"/>
        <v>T</v>
      </c>
      <c r="X22" s="90" t="str">
        <f t="shared" si="3"/>
        <v>T</v>
      </c>
      <c r="Y22" s="90" t="str">
        <f t="shared" si="4"/>
        <v>T</v>
      </c>
    </row>
    <row r="23" spans="1:25" ht="20.100000000000001" customHeight="1">
      <c r="A23" s="68" t="s">
        <v>79</v>
      </c>
      <c r="B23" s="69" t="s">
        <v>80</v>
      </c>
      <c r="C23" s="81">
        <f>'2912'!J23</f>
        <v>0</v>
      </c>
      <c r="D23" s="21"/>
      <c r="E23" s="21"/>
      <c r="F23" s="21"/>
      <c r="G23" s="21"/>
      <c r="H23" s="81">
        <f>'2912'!M23</f>
        <v>0</v>
      </c>
      <c r="I23" s="21"/>
      <c r="J23" s="21"/>
      <c r="K23" s="21"/>
      <c r="L23" s="21"/>
      <c r="M23" s="21"/>
      <c r="N23" s="21"/>
      <c r="O23" s="21"/>
      <c r="P23" s="21"/>
      <c r="Q23" s="21"/>
      <c r="R23" s="81">
        <f>'2912'!N23</f>
        <v>0</v>
      </c>
      <c r="S23" s="21"/>
      <c r="T23" s="21"/>
      <c r="U23" s="5" t="str">
        <f t="shared" si="0"/>
        <v/>
      </c>
      <c r="V23" s="90" t="str">
        <f t="shared" si="1"/>
        <v>T</v>
      </c>
      <c r="W23" s="90" t="str">
        <f t="shared" si="2"/>
        <v>T</v>
      </c>
      <c r="X23" s="90" t="str">
        <f t="shared" si="3"/>
        <v>T</v>
      </c>
      <c r="Y23" s="90" t="str">
        <f t="shared" si="4"/>
        <v>T</v>
      </c>
    </row>
    <row r="24" spans="1:25" ht="20.100000000000001" customHeight="1">
      <c r="A24" s="68" t="s">
        <v>81</v>
      </c>
      <c r="B24" s="69" t="s">
        <v>82</v>
      </c>
      <c r="C24" s="81">
        <f>'2912'!J24</f>
        <v>0</v>
      </c>
      <c r="D24" s="21"/>
      <c r="E24" s="21"/>
      <c r="F24" s="21"/>
      <c r="G24" s="21"/>
      <c r="H24" s="81">
        <f>'2912'!M24</f>
        <v>0</v>
      </c>
      <c r="I24" s="21"/>
      <c r="J24" s="21"/>
      <c r="K24" s="21"/>
      <c r="L24" s="21"/>
      <c r="M24" s="21"/>
      <c r="N24" s="21"/>
      <c r="O24" s="21"/>
      <c r="P24" s="21"/>
      <c r="Q24" s="21"/>
      <c r="R24" s="81">
        <f>'2912'!N24</f>
        <v>0</v>
      </c>
      <c r="S24" s="21"/>
      <c r="T24" s="21"/>
      <c r="U24" s="5" t="str">
        <f t="shared" si="0"/>
        <v/>
      </c>
      <c r="V24" s="90" t="str">
        <f t="shared" si="1"/>
        <v>T</v>
      </c>
      <c r="W24" s="90" t="str">
        <f t="shared" si="2"/>
        <v>T</v>
      </c>
      <c r="X24" s="90" t="str">
        <f t="shared" si="3"/>
        <v>T</v>
      </c>
      <c r="Y24" s="90" t="str">
        <f t="shared" si="4"/>
        <v>T</v>
      </c>
    </row>
    <row r="25" spans="1:25" ht="20.100000000000001" customHeight="1">
      <c r="A25" s="68" t="s">
        <v>83</v>
      </c>
      <c r="B25" s="69" t="s">
        <v>84</v>
      </c>
      <c r="C25" s="81">
        <f>'2912'!J25</f>
        <v>0</v>
      </c>
      <c r="D25" s="21"/>
      <c r="E25" s="21"/>
      <c r="F25" s="21"/>
      <c r="G25" s="21"/>
      <c r="H25" s="81">
        <f>'2912'!M25</f>
        <v>0</v>
      </c>
      <c r="I25" s="21"/>
      <c r="J25" s="21"/>
      <c r="K25" s="21"/>
      <c r="L25" s="21"/>
      <c r="M25" s="21"/>
      <c r="N25" s="21"/>
      <c r="O25" s="21"/>
      <c r="P25" s="21"/>
      <c r="Q25" s="21"/>
      <c r="R25" s="81">
        <f>'2912'!N25</f>
        <v>0</v>
      </c>
      <c r="S25" s="21"/>
      <c r="T25" s="21"/>
      <c r="U25" s="5" t="str">
        <f t="shared" si="0"/>
        <v/>
      </c>
      <c r="V25" s="90" t="str">
        <f t="shared" si="1"/>
        <v>T</v>
      </c>
      <c r="W25" s="90" t="str">
        <f t="shared" si="2"/>
        <v>T</v>
      </c>
      <c r="X25" s="90" t="str">
        <f t="shared" si="3"/>
        <v>T</v>
      </c>
      <c r="Y25" s="90" t="str">
        <f t="shared" si="4"/>
        <v>T</v>
      </c>
    </row>
    <row r="26" spans="1:25" ht="20.100000000000001" customHeight="1">
      <c r="A26" s="68" t="s">
        <v>85</v>
      </c>
      <c r="B26" s="69" t="s">
        <v>86</v>
      </c>
      <c r="C26" s="81">
        <f>'2912'!J26</f>
        <v>0</v>
      </c>
      <c r="D26" s="21"/>
      <c r="E26" s="21"/>
      <c r="F26" s="21"/>
      <c r="G26" s="21"/>
      <c r="H26" s="81">
        <f>'2912'!M26</f>
        <v>0</v>
      </c>
      <c r="I26" s="21"/>
      <c r="J26" s="21"/>
      <c r="K26" s="21"/>
      <c r="L26" s="21"/>
      <c r="M26" s="21"/>
      <c r="N26" s="21"/>
      <c r="O26" s="21"/>
      <c r="P26" s="21"/>
      <c r="Q26" s="21"/>
      <c r="R26" s="81">
        <f>'2912'!N26</f>
        <v>0</v>
      </c>
      <c r="S26" s="21"/>
      <c r="T26" s="21"/>
      <c r="U26" s="5" t="str">
        <f t="shared" si="0"/>
        <v/>
      </c>
      <c r="V26" s="90" t="str">
        <f t="shared" si="1"/>
        <v>T</v>
      </c>
      <c r="W26" s="90" t="str">
        <f t="shared" si="2"/>
        <v>T</v>
      </c>
      <c r="X26" s="90" t="str">
        <f t="shared" si="3"/>
        <v>T</v>
      </c>
      <c r="Y26" s="90" t="str">
        <f t="shared" si="4"/>
        <v>T</v>
      </c>
    </row>
    <row r="27" spans="1:25" ht="20.100000000000001" customHeight="1">
      <c r="A27" s="68" t="s">
        <v>87</v>
      </c>
      <c r="B27" s="69" t="s">
        <v>88</v>
      </c>
      <c r="C27" s="81">
        <f>'2912'!J27</f>
        <v>0</v>
      </c>
      <c r="D27" s="21"/>
      <c r="E27" s="21"/>
      <c r="F27" s="21"/>
      <c r="G27" s="21"/>
      <c r="H27" s="81">
        <f>'2912'!M27</f>
        <v>0</v>
      </c>
      <c r="I27" s="21"/>
      <c r="J27" s="21"/>
      <c r="K27" s="21"/>
      <c r="L27" s="21"/>
      <c r="M27" s="21"/>
      <c r="N27" s="21"/>
      <c r="O27" s="21"/>
      <c r="P27" s="21"/>
      <c r="Q27" s="21"/>
      <c r="R27" s="81">
        <f>'2912'!N27</f>
        <v>0</v>
      </c>
      <c r="S27" s="21"/>
      <c r="T27" s="21"/>
      <c r="U27" s="5" t="str">
        <f t="shared" si="0"/>
        <v/>
      </c>
      <c r="V27" s="90" t="str">
        <f t="shared" si="1"/>
        <v>T</v>
      </c>
      <c r="W27" s="90" t="str">
        <f t="shared" si="2"/>
        <v>T</v>
      </c>
      <c r="X27" s="90" t="str">
        <f t="shared" si="3"/>
        <v>T</v>
      </c>
      <c r="Y27" s="90" t="str">
        <f t="shared" si="4"/>
        <v>T</v>
      </c>
    </row>
    <row r="28" spans="1:25" ht="20.100000000000001" customHeight="1">
      <c r="A28" s="68" t="s">
        <v>89</v>
      </c>
      <c r="B28" s="69" t="s">
        <v>90</v>
      </c>
      <c r="C28" s="81">
        <f>'2912'!J28</f>
        <v>0</v>
      </c>
      <c r="D28" s="21"/>
      <c r="E28" s="21"/>
      <c r="F28" s="21"/>
      <c r="G28" s="21"/>
      <c r="H28" s="81">
        <f>'2912'!M28</f>
        <v>0</v>
      </c>
      <c r="I28" s="21"/>
      <c r="J28" s="21"/>
      <c r="K28" s="21"/>
      <c r="L28" s="21"/>
      <c r="M28" s="21"/>
      <c r="N28" s="21"/>
      <c r="O28" s="21"/>
      <c r="P28" s="21"/>
      <c r="Q28" s="21"/>
      <c r="R28" s="81">
        <f>'2912'!N28</f>
        <v>0</v>
      </c>
      <c r="S28" s="21"/>
      <c r="T28" s="21"/>
      <c r="U28" s="5" t="str">
        <f t="shared" si="0"/>
        <v/>
      </c>
      <c r="V28" s="90" t="str">
        <f t="shared" si="1"/>
        <v>T</v>
      </c>
      <c r="W28" s="90" t="str">
        <f t="shared" si="2"/>
        <v>T</v>
      </c>
      <c r="X28" s="90" t="str">
        <f t="shared" si="3"/>
        <v>T</v>
      </c>
      <c r="Y28" s="90" t="str">
        <f t="shared" si="4"/>
        <v>T</v>
      </c>
    </row>
    <row r="29" spans="1:25" ht="20.100000000000001" customHeight="1">
      <c r="A29" s="68" t="s">
        <v>91</v>
      </c>
      <c r="B29" s="69" t="s">
        <v>92</v>
      </c>
      <c r="C29" s="81">
        <f>'2912'!J29</f>
        <v>0</v>
      </c>
      <c r="D29" s="21"/>
      <c r="E29" s="21"/>
      <c r="F29" s="21"/>
      <c r="G29" s="21"/>
      <c r="H29" s="81">
        <f>'2912'!M29</f>
        <v>0</v>
      </c>
      <c r="I29" s="21"/>
      <c r="J29" s="21"/>
      <c r="K29" s="21"/>
      <c r="L29" s="21"/>
      <c r="M29" s="21"/>
      <c r="N29" s="21"/>
      <c r="O29" s="21"/>
      <c r="P29" s="21"/>
      <c r="Q29" s="21"/>
      <c r="R29" s="81">
        <f>'2912'!N29</f>
        <v>0</v>
      </c>
      <c r="S29" s="21"/>
      <c r="T29" s="21"/>
      <c r="U29" s="5" t="str">
        <f t="shared" si="0"/>
        <v/>
      </c>
      <c r="V29" s="90" t="str">
        <f t="shared" si="1"/>
        <v>T</v>
      </c>
      <c r="W29" s="90" t="str">
        <f t="shared" si="2"/>
        <v>T</v>
      </c>
      <c r="X29" s="90" t="str">
        <f t="shared" si="3"/>
        <v>T</v>
      </c>
      <c r="Y29" s="90" t="str">
        <f t="shared" si="4"/>
        <v>T</v>
      </c>
    </row>
    <row r="30" spans="1:25" ht="20.100000000000001" customHeight="1">
      <c r="A30" s="68" t="s">
        <v>93</v>
      </c>
      <c r="B30" s="69" t="s">
        <v>94</v>
      </c>
      <c r="C30" s="81">
        <f>'2912'!J30</f>
        <v>0</v>
      </c>
      <c r="D30" s="21"/>
      <c r="E30" s="21"/>
      <c r="F30" s="21"/>
      <c r="G30" s="21"/>
      <c r="H30" s="81">
        <f>'2912'!M30</f>
        <v>0</v>
      </c>
      <c r="I30" s="21"/>
      <c r="J30" s="21"/>
      <c r="K30" s="21"/>
      <c r="L30" s="21"/>
      <c r="M30" s="21"/>
      <c r="N30" s="21"/>
      <c r="O30" s="21"/>
      <c r="P30" s="21"/>
      <c r="Q30" s="21"/>
      <c r="R30" s="81">
        <f>'2912'!N30</f>
        <v>0</v>
      </c>
      <c r="S30" s="21"/>
      <c r="T30" s="21"/>
      <c r="U30" s="5" t="str">
        <f t="shared" si="0"/>
        <v/>
      </c>
      <c r="V30" s="90" t="str">
        <f t="shared" si="1"/>
        <v>T</v>
      </c>
      <c r="W30" s="90" t="str">
        <f t="shared" si="2"/>
        <v>T</v>
      </c>
      <c r="X30" s="90" t="str">
        <f t="shared" si="3"/>
        <v>T</v>
      </c>
      <c r="Y30" s="90" t="str">
        <f t="shared" si="4"/>
        <v>T</v>
      </c>
    </row>
    <row r="31" spans="1:25" ht="20.100000000000001" customHeight="1">
      <c r="A31" s="68" t="s">
        <v>541</v>
      </c>
      <c r="B31" s="69" t="s">
        <v>95</v>
      </c>
      <c r="C31" s="81">
        <f>'2912'!J31</f>
        <v>0</v>
      </c>
      <c r="D31" s="21"/>
      <c r="E31" s="21"/>
      <c r="F31" s="21"/>
      <c r="G31" s="21"/>
      <c r="H31" s="81">
        <f>'2912'!M31</f>
        <v>0</v>
      </c>
      <c r="I31" s="21"/>
      <c r="J31" s="21"/>
      <c r="K31" s="21"/>
      <c r="L31" s="21"/>
      <c r="M31" s="21"/>
      <c r="N31" s="21"/>
      <c r="O31" s="21"/>
      <c r="P31" s="21"/>
      <c r="Q31" s="21"/>
      <c r="R31" s="81">
        <f>'2912'!N31</f>
        <v>0</v>
      </c>
      <c r="S31" s="21"/>
      <c r="T31" s="21"/>
      <c r="U31" s="5" t="str">
        <f t="shared" si="0"/>
        <v/>
      </c>
      <c r="V31" s="90" t="str">
        <f t="shared" si="1"/>
        <v>T</v>
      </c>
      <c r="W31" s="90" t="str">
        <f t="shared" si="2"/>
        <v>T</v>
      </c>
      <c r="X31" s="90" t="str">
        <f t="shared" si="3"/>
        <v>T</v>
      </c>
      <c r="Y31" s="90" t="str">
        <f t="shared" si="4"/>
        <v>T</v>
      </c>
    </row>
    <row r="32" spans="1:25" ht="20.100000000000001" customHeight="1">
      <c r="A32" s="68" t="s">
        <v>96</v>
      </c>
      <c r="B32" s="69" t="s">
        <v>97</v>
      </c>
      <c r="C32" s="81">
        <f>'2912'!J32</f>
        <v>0</v>
      </c>
      <c r="D32" s="21"/>
      <c r="E32" s="21"/>
      <c r="F32" s="21"/>
      <c r="G32" s="21"/>
      <c r="H32" s="81">
        <f>'2912'!M32</f>
        <v>0</v>
      </c>
      <c r="I32" s="21"/>
      <c r="J32" s="21"/>
      <c r="K32" s="21"/>
      <c r="L32" s="21"/>
      <c r="M32" s="21"/>
      <c r="N32" s="21"/>
      <c r="O32" s="21"/>
      <c r="P32" s="21"/>
      <c r="Q32" s="21"/>
      <c r="R32" s="81">
        <f>'2912'!N32</f>
        <v>0</v>
      </c>
      <c r="S32" s="21"/>
      <c r="T32" s="21"/>
      <c r="U32" s="5" t="str">
        <f t="shared" si="0"/>
        <v/>
      </c>
      <c r="V32" s="90" t="str">
        <f t="shared" si="1"/>
        <v>T</v>
      </c>
      <c r="W32" s="90" t="str">
        <f t="shared" si="2"/>
        <v>T</v>
      </c>
      <c r="X32" s="90" t="str">
        <f t="shared" si="3"/>
        <v>T</v>
      </c>
      <c r="Y32" s="90" t="str">
        <f t="shared" si="4"/>
        <v>T</v>
      </c>
    </row>
    <row r="33" spans="1:25" ht="20.100000000000001" customHeight="1">
      <c r="A33" s="68" t="s">
        <v>98</v>
      </c>
      <c r="B33" s="69" t="s">
        <v>99</v>
      </c>
      <c r="C33" s="81">
        <f>'2912'!J33</f>
        <v>0</v>
      </c>
      <c r="D33" s="21"/>
      <c r="E33" s="21"/>
      <c r="F33" s="21"/>
      <c r="G33" s="21"/>
      <c r="H33" s="81">
        <f>'2912'!M33</f>
        <v>0</v>
      </c>
      <c r="I33" s="21"/>
      <c r="J33" s="21"/>
      <c r="K33" s="21"/>
      <c r="L33" s="21"/>
      <c r="M33" s="21"/>
      <c r="N33" s="21"/>
      <c r="O33" s="21"/>
      <c r="P33" s="21"/>
      <c r="Q33" s="21"/>
      <c r="R33" s="81">
        <f>'2912'!N33</f>
        <v>0</v>
      </c>
      <c r="S33" s="21"/>
      <c r="T33" s="21"/>
      <c r="U33" s="5" t="str">
        <f t="shared" si="0"/>
        <v/>
      </c>
      <c r="V33" s="90" t="str">
        <f t="shared" si="1"/>
        <v>T</v>
      </c>
      <c r="W33" s="90" t="str">
        <f t="shared" si="2"/>
        <v>T</v>
      </c>
      <c r="X33" s="90" t="str">
        <f t="shared" si="3"/>
        <v>T</v>
      </c>
      <c r="Y33" s="90" t="str">
        <f t="shared" si="4"/>
        <v>T</v>
      </c>
    </row>
    <row r="34" spans="1:25" ht="20.100000000000001" customHeight="1">
      <c r="A34" s="68" t="s">
        <v>100</v>
      </c>
      <c r="B34" s="69" t="s">
        <v>101</v>
      </c>
      <c r="C34" s="81">
        <f>'2912'!J34</f>
        <v>0</v>
      </c>
      <c r="D34" s="21"/>
      <c r="E34" s="21"/>
      <c r="F34" s="21"/>
      <c r="G34" s="21"/>
      <c r="H34" s="81">
        <f>'2912'!M34</f>
        <v>0</v>
      </c>
      <c r="I34" s="21"/>
      <c r="J34" s="21"/>
      <c r="K34" s="21"/>
      <c r="L34" s="21"/>
      <c r="M34" s="21"/>
      <c r="N34" s="21"/>
      <c r="O34" s="21"/>
      <c r="P34" s="21"/>
      <c r="Q34" s="21"/>
      <c r="R34" s="81">
        <f>'2912'!N34</f>
        <v>0</v>
      </c>
      <c r="S34" s="21"/>
      <c r="T34" s="21"/>
      <c r="U34" s="5" t="str">
        <f t="shared" si="0"/>
        <v/>
      </c>
      <c r="V34" s="90" t="str">
        <f t="shared" si="1"/>
        <v>T</v>
      </c>
      <c r="W34" s="90" t="str">
        <f t="shared" si="2"/>
        <v>T</v>
      </c>
      <c r="X34" s="90" t="str">
        <f t="shared" si="3"/>
        <v>T</v>
      </c>
      <c r="Y34" s="90" t="str">
        <f t="shared" si="4"/>
        <v>T</v>
      </c>
    </row>
    <row r="35" spans="1:25" ht="20.100000000000001" customHeight="1">
      <c r="A35" s="68" t="s">
        <v>102</v>
      </c>
      <c r="B35" s="69" t="s">
        <v>103</v>
      </c>
      <c r="C35" s="81">
        <f>'2912'!J35</f>
        <v>0</v>
      </c>
      <c r="D35" s="21"/>
      <c r="E35" s="21"/>
      <c r="F35" s="21"/>
      <c r="G35" s="21"/>
      <c r="H35" s="81">
        <f>'2912'!M35</f>
        <v>0</v>
      </c>
      <c r="I35" s="21"/>
      <c r="J35" s="21"/>
      <c r="K35" s="21"/>
      <c r="L35" s="21"/>
      <c r="M35" s="21"/>
      <c r="N35" s="21"/>
      <c r="O35" s="21"/>
      <c r="P35" s="21"/>
      <c r="Q35" s="21"/>
      <c r="R35" s="81">
        <f>'2912'!N35</f>
        <v>0</v>
      </c>
      <c r="S35" s="21"/>
      <c r="T35" s="21"/>
      <c r="U35" s="5" t="str">
        <f t="shared" si="0"/>
        <v/>
      </c>
      <c r="V35" s="90" t="str">
        <f t="shared" si="1"/>
        <v>T</v>
      </c>
      <c r="W35" s="90" t="str">
        <f t="shared" si="2"/>
        <v>T</v>
      </c>
      <c r="X35" s="90" t="str">
        <f t="shared" si="3"/>
        <v>T</v>
      </c>
      <c r="Y35" s="90" t="str">
        <f t="shared" si="4"/>
        <v>T</v>
      </c>
    </row>
    <row r="36" spans="1:25" ht="20.100000000000001" customHeight="1">
      <c r="A36" s="68" t="s">
        <v>104</v>
      </c>
      <c r="B36" s="69" t="s">
        <v>105</v>
      </c>
      <c r="C36" s="81">
        <f>'2912'!J36</f>
        <v>0</v>
      </c>
      <c r="D36" s="21"/>
      <c r="E36" s="21"/>
      <c r="F36" s="21"/>
      <c r="G36" s="21"/>
      <c r="H36" s="81">
        <f>'2912'!M36</f>
        <v>0</v>
      </c>
      <c r="I36" s="21"/>
      <c r="J36" s="21"/>
      <c r="K36" s="21"/>
      <c r="L36" s="21"/>
      <c r="M36" s="21"/>
      <c r="N36" s="21"/>
      <c r="O36" s="21"/>
      <c r="P36" s="21"/>
      <c r="Q36" s="21"/>
      <c r="R36" s="81">
        <f>'2912'!N36</f>
        <v>0</v>
      </c>
      <c r="S36" s="21"/>
      <c r="T36" s="21"/>
      <c r="U36" s="5" t="str">
        <f t="shared" si="0"/>
        <v/>
      </c>
      <c r="V36" s="90" t="str">
        <f t="shared" si="1"/>
        <v>T</v>
      </c>
      <c r="W36" s="90" t="str">
        <f t="shared" si="2"/>
        <v>T</v>
      </c>
      <c r="X36" s="90" t="str">
        <f t="shared" si="3"/>
        <v>T</v>
      </c>
      <c r="Y36" s="90" t="str">
        <f t="shared" si="4"/>
        <v>T</v>
      </c>
    </row>
    <row r="37" spans="1:25" ht="20.100000000000001" customHeight="1">
      <c r="A37" s="68" t="s">
        <v>106</v>
      </c>
      <c r="B37" s="69" t="s">
        <v>107</v>
      </c>
      <c r="C37" s="81">
        <f>'2912'!J37</f>
        <v>0</v>
      </c>
      <c r="D37" s="21"/>
      <c r="E37" s="21"/>
      <c r="F37" s="21"/>
      <c r="G37" s="21"/>
      <c r="H37" s="81">
        <f>'2912'!M37</f>
        <v>0</v>
      </c>
      <c r="I37" s="21"/>
      <c r="J37" s="21"/>
      <c r="K37" s="21"/>
      <c r="L37" s="21"/>
      <c r="M37" s="21"/>
      <c r="N37" s="21"/>
      <c r="O37" s="21"/>
      <c r="P37" s="21"/>
      <c r="Q37" s="21"/>
      <c r="R37" s="81">
        <f>'2912'!N37</f>
        <v>0</v>
      </c>
      <c r="S37" s="21"/>
      <c r="T37" s="21"/>
      <c r="U37" s="5" t="str">
        <f t="shared" si="0"/>
        <v/>
      </c>
      <c r="V37" s="90" t="str">
        <f t="shared" si="1"/>
        <v>T</v>
      </c>
      <c r="W37" s="90" t="str">
        <f t="shared" si="2"/>
        <v>T</v>
      </c>
      <c r="X37" s="90" t="str">
        <f t="shared" si="3"/>
        <v>T</v>
      </c>
      <c r="Y37" s="90" t="str">
        <f t="shared" si="4"/>
        <v>T</v>
      </c>
    </row>
    <row r="38" spans="1:25" ht="20.100000000000001" customHeight="1">
      <c r="A38" s="68" t="s">
        <v>542</v>
      </c>
      <c r="B38" s="69" t="s">
        <v>108</v>
      </c>
      <c r="C38" s="81">
        <f>'2912'!J38</f>
        <v>0</v>
      </c>
      <c r="D38" s="21"/>
      <c r="E38" s="21"/>
      <c r="F38" s="21"/>
      <c r="G38" s="21"/>
      <c r="H38" s="81">
        <f>'2912'!M38</f>
        <v>0</v>
      </c>
      <c r="I38" s="21"/>
      <c r="J38" s="21"/>
      <c r="K38" s="21"/>
      <c r="L38" s="21"/>
      <c r="M38" s="21"/>
      <c r="N38" s="21"/>
      <c r="O38" s="21"/>
      <c r="P38" s="21"/>
      <c r="Q38" s="21"/>
      <c r="R38" s="81">
        <f>'2912'!N38</f>
        <v>0</v>
      </c>
      <c r="S38" s="21"/>
      <c r="T38" s="21"/>
      <c r="U38" s="5" t="str">
        <f t="shared" si="0"/>
        <v/>
      </c>
      <c r="V38" s="90" t="str">
        <f t="shared" si="1"/>
        <v>T</v>
      </c>
      <c r="W38" s="90" t="str">
        <f t="shared" si="2"/>
        <v>T</v>
      </c>
      <c r="X38" s="90" t="str">
        <f t="shared" si="3"/>
        <v>T</v>
      </c>
      <c r="Y38" s="90" t="str">
        <f t="shared" si="4"/>
        <v>T</v>
      </c>
    </row>
    <row r="39" spans="1:25" ht="20.100000000000001" customHeight="1">
      <c r="A39" s="68" t="s">
        <v>543</v>
      </c>
      <c r="B39" s="69" t="s">
        <v>109</v>
      </c>
      <c r="C39" s="81">
        <f>'2912'!J39</f>
        <v>0</v>
      </c>
      <c r="D39" s="21"/>
      <c r="E39" s="21"/>
      <c r="F39" s="21"/>
      <c r="G39" s="21"/>
      <c r="H39" s="81">
        <f>'2912'!M39</f>
        <v>0</v>
      </c>
      <c r="I39" s="21"/>
      <c r="J39" s="21"/>
      <c r="K39" s="21"/>
      <c r="L39" s="21"/>
      <c r="M39" s="21"/>
      <c r="N39" s="21"/>
      <c r="O39" s="21"/>
      <c r="P39" s="21"/>
      <c r="Q39" s="21"/>
      <c r="R39" s="81">
        <f>'2912'!N39</f>
        <v>0</v>
      </c>
      <c r="S39" s="21"/>
      <c r="T39" s="21"/>
      <c r="U39" s="5" t="str">
        <f t="shared" si="0"/>
        <v/>
      </c>
      <c r="V39" s="90" t="str">
        <f t="shared" si="1"/>
        <v>T</v>
      </c>
      <c r="W39" s="90" t="str">
        <f t="shared" si="2"/>
        <v>T</v>
      </c>
      <c r="X39" s="90" t="str">
        <f t="shared" si="3"/>
        <v>T</v>
      </c>
      <c r="Y39" s="90" t="str">
        <f t="shared" si="4"/>
        <v>T</v>
      </c>
    </row>
    <row r="40" spans="1:25" ht="20.100000000000001" customHeight="1">
      <c r="A40" s="68" t="s">
        <v>110</v>
      </c>
      <c r="B40" s="69" t="s">
        <v>111</v>
      </c>
      <c r="C40" s="81">
        <f>'2912'!J40</f>
        <v>0</v>
      </c>
      <c r="D40" s="21"/>
      <c r="E40" s="21"/>
      <c r="F40" s="21"/>
      <c r="G40" s="21"/>
      <c r="H40" s="81">
        <f>'2912'!M40</f>
        <v>0</v>
      </c>
      <c r="I40" s="21"/>
      <c r="J40" s="21"/>
      <c r="K40" s="21"/>
      <c r="L40" s="21"/>
      <c r="M40" s="21"/>
      <c r="N40" s="21"/>
      <c r="O40" s="21"/>
      <c r="P40" s="21"/>
      <c r="Q40" s="21"/>
      <c r="R40" s="81">
        <f>'2912'!N40</f>
        <v>0</v>
      </c>
      <c r="S40" s="21"/>
      <c r="T40" s="21"/>
      <c r="U40" s="5" t="str">
        <f t="shared" si="0"/>
        <v/>
      </c>
      <c r="V40" s="90" t="str">
        <f t="shared" si="1"/>
        <v>T</v>
      </c>
      <c r="W40" s="90" t="str">
        <f t="shared" si="2"/>
        <v>T</v>
      </c>
      <c r="X40" s="90" t="str">
        <f t="shared" si="3"/>
        <v>T</v>
      </c>
      <c r="Y40" s="90" t="str">
        <f t="shared" si="4"/>
        <v>T</v>
      </c>
    </row>
    <row r="41" spans="1:25" ht="20.100000000000001" customHeight="1">
      <c r="A41" s="68" t="s">
        <v>112</v>
      </c>
      <c r="B41" s="69" t="s">
        <v>113</v>
      </c>
      <c r="C41" s="81">
        <f>'2912'!J41</f>
        <v>0</v>
      </c>
      <c r="D41" s="21"/>
      <c r="E41" s="21"/>
      <c r="F41" s="21"/>
      <c r="G41" s="21"/>
      <c r="H41" s="81">
        <f>'2912'!M41</f>
        <v>0</v>
      </c>
      <c r="I41" s="21"/>
      <c r="J41" s="21"/>
      <c r="K41" s="21"/>
      <c r="L41" s="21"/>
      <c r="M41" s="21"/>
      <c r="N41" s="21"/>
      <c r="O41" s="21"/>
      <c r="P41" s="21"/>
      <c r="Q41" s="21"/>
      <c r="R41" s="81">
        <f>'2912'!N41</f>
        <v>0</v>
      </c>
      <c r="S41" s="21"/>
      <c r="T41" s="21"/>
      <c r="U41" s="5" t="str">
        <f t="shared" si="0"/>
        <v/>
      </c>
      <c r="V41" s="90" t="str">
        <f t="shared" si="1"/>
        <v>T</v>
      </c>
      <c r="W41" s="90" t="str">
        <f t="shared" si="2"/>
        <v>T</v>
      </c>
      <c r="X41" s="90" t="str">
        <f t="shared" si="3"/>
        <v>T</v>
      </c>
      <c r="Y41" s="90" t="str">
        <f t="shared" si="4"/>
        <v>T</v>
      </c>
    </row>
    <row r="42" spans="1:25" ht="20.100000000000001" customHeight="1">
      <c r="A42" s="68" t="s">
        <v>114</v>
      </c>
      <c r="B42" s="69" t="s">
        <v>115</v>
      </c>
      <c r="C42" s="81">
        <f>'2912'!J42</f>
        <v>0</v>
      </c>
      <c r="D42" s="21"/>
      <c r="E42" s="21"/>
      <c r="F42" s="21"/>
      <c r="G42" s="21"/>
      <c r="H42" s="81">
        <f>'2912'!M42</f>
        <v>0</v>
      </c>
      <c r="I42" s="21"/>
      <c r="J42" s="21"/>
      <c r="K42" s="21"/>
      <c r="L42" s="21"/>
      <c r="M42" s="21"/>
      <c r="N42" s="21"/>
      <c r="O42" s="21"/>
      <c r="P42" s="21"/>
      <c r="Q42" s="21"/>
      <c r="R42" s="81">
        <f>'2912'!N42</f>
        <v>0</v>
      </c>
      <c r="S42" s="21"/>
      <c r="T42" s="21"/>
      <c r="U42" s="5" t="str">
        <f t="shared" si="0"/>
        <v/>
      </c>
      <c r="V42" s="90" t="str">
        <f t="shared" si="1"/>
        <v>T</v>
      </c>
      <c r="W42" s="90" t="str">
        <f t="shared" si="2"/>
        <v>T</v>
      </c>
      <c r="X42" s="90" t="str">
        <f t="shared" si="3"/>
        <v>T</v>
      </c>
      <c r="Y42" s="90" t="str">
        <f t="shared" si="4"/>
        <v>T</v>
      </c>
    </row>
    <row r="43" spans="1:25" ht="20.100000000000001" customHeight="1">
      <c r="A43" s="68" t="s">
        <v>544</v>
      </c>
      <c r="B43" s="69" t="s">
        <v>116</v>
      </c>
      <c r="C43" s="81">
        <f>'2912'!J43</f>
        <v>0</v>
      </c>
      <c r="D43" s="21"/>
      <c r="E43" s="21"/>
      <c r="F43" s="21"/>
      <c r="G43" s="21"/>
      <c r="H43" s="81">
        <f>'2912'!M43</f>
        <v>0</v>
      </c>
      <c r="I43" s="21"/>
      <c r="J43" s="21"/>
      <c r="K43" s="21"/>
      <c r="L43" s="21"/>
      <c r="M43" s="21"/>
      <c r="N43" s="21"/>
      <c r="O43" s="21"/>
      <c r="P43" s="21"/>
      <c r="Q43" s="21"/>
      <c r="R43" s="81">
        <f>'2912'!N43</f>
        <v>0</v>
      </c>
      <c r="S43" s="21"/>
      <c r="T43" s="21"/>
      <c r="U43" s="5" t="str">
        <f t="shared" si="0"/>
        <v/>
      </c>
      <c r="V43" s="90" t="str">
        <f t="shared" si="1"/>
        <v>T</v>
      </c>
      <c r="W43" s="90" t="str">
        <f t="shared" si="2"/>
        <v>T</v>
      </c>
      <c r="X43" s="90" t="str">
        <f t="shared" si="3"/>
        <v>T</v>
      </c>
      <c r="Y43" s="90" t="str">
        <f t="shared" si="4"/>
        <v>T</v>
      </c>
    </row>
    <row r="44" spans="1:25" ht="20.100000000000001" customHeight="1">
      <c r="A44" s="73" t="s">
        <v>545</v>
      </c>
      <c r="B44" s="69" t="s">
        <v>117</v>
      </c>
      <c r="C44" s="81">
        <f>'2912'!J44</f>
        <v>0</v>
      </c>
      <c r="D44" s="21"/>
      <c r="E44" s="21"/>
      <c r="F44" s="21"/>
      <c r="G44" s="21"/>
      <c r="H44" s="81">
        <f>'2912'!M44</f>
        <v>0</v>
      </c>
      <c r="I44" s="21"/>
      <c r="J44" s="21"/>
      <c r="K44" s="21"/>
      <c r="L44" s="21"/>
      <c r="M44" s="21"/>
      <c r="N44" s="21"/>
      <c r="O44" s="21"/>
      <c r="P44" s="21"/>
      <c r="Q44" s="21"/>
      <c r="R44" s="81">
        <f>'2912'!N44</f>
        <v>0</v>
      </c>
      <c r="S44" s="21"/>
      <c r="T44" s="21"/>
      <c r="U44" s="5" t="str">
        <f t="shared" si="0"/>
        <v/>
      </c>
      <c r="V44" s="90" t="str">
        <f t="shared" si="1"/>
        <v>T</v>
      </c>
      <c r="W44" s="90" t="str">
        <f t="shared" si="2"/>
        <v>T</v>
      </c>
      <c r="X44" s="90" t="str">
        <f t="shared" si="3"/>
        <v>T</v>
      </c>
      <c r="Y44" s="90" t="str">
        <f t="shared" si="4"/>
        <v>T</v>
      </c>
    </row>
    <row r="45" spans="1:25" ht="20.100000000000001" customHeight="1">
      <c r="A45" s="68" t="s">
        <v>118</v>
      </c>
      <c r="B45" s="69" t="s">
        <v>119</v>
      </c>
      <c r="C45" s="81">
        <f>'2912'!J45</f>
        <v>0</v>
      </c>
      <c r="D45" s="21"/>
      <c r="E45" s="21"/>
      <c r="F45" s="21"/>
      <c r="G45" s="21"/>
      <c r="H45" s="81">
        <f>'2912'!M45</f>
        <v>0</v>
      </c>
      <c r="I45" s="21"/>
      <c r="J45" s="21"/>
      <c r="K45" s="21"/>
      <c r="L45" s="21"/>
      <c r="M45" s="21"/>
      <c r="N45" s="21"/>
      <c r="O45" s="21"/>
      <c r="P45" s="21"/>
      <c r="Q45" s="21"/>
      <c r="R45" s="81">
        <f>'2912'!N45</f>
        <v>0</v>
      </c>
      <c r="S45" s="21"/>
      <c r="T45" s="21"/>
      <c r="U45" s="5" t="str">
        <f t="shared" si="0"/>
        <v/>
      </c>
      <c r="V45" s="90" t="str">
        <f t="shared" si="1"/>
        <v>T</v>
      </c>
      <c r="W45" s="90" t="str">
        <f t="shared" si="2"/>
        <v>T</v>
      </c>
      <c r="X45" s="90" t="str">
        <f t="shared" si="3"/>
        <v>T</v>
      </c>
      <c r="Y45" s="90" t="str">
        <f t="shared" si="4"/>
        <v>T</v>
      </c>
    </row>
    <row r="46" spans="1:25" ht="20.100000000000001" customHeight="1">
      <c r="A46" s="68" t="s">
        <v>120</v>
      </c>
      <c r="B46" s="69" t="s">
        <v>121</v>
      </c>
      <c r="C46" s="81">
        <f>'2912'!J46</f>
        <v>0</v>
      </c>
      <c r="D46" s="21"/>
      <c r="E46" s="21"/>
      <c r="F46" s="21"/>
      <c r="G46" s="21"/>
      <c r="H46" s="81">
        <f>'2912'!M46</f>
        <v>0</v>
      </c>
      <c r="I46" s="21"/>
      <c r="J46" s="21"/>
      <c r="K46" s="21"/>
      <c r="L46" s="21"/>
      <c r="M46" s="21"/>
      <c r="N46" s="21"/>
      <c r="O46" s="21"/>
      <c r="P46" s="21"/>
      <c r="Q46" s="21"/>
      <c r="R46" s="81">
        <f>'2912'!N46</f>
        <v>0</v>
      </c>
      <c r="S46" s="21"/>
      <c r="T46" s="21"/>
      <c r="U46" s="5" t="str">
        <f t="shared" si="0"/>
        <v/>
      </c>
      <c r="V46" s="90" t="str">
        <f t="shared" si="1"/>
        <v>T</v>
      </c>
      <c r="W46" s="90" t="str">
        <f t="shared" si="2"/>
        <v>T</v>
      </c>
      <c r="X46" s="90" t="str">
        <f t="shared" si="3"/>
        <v>T</v>
      </c>
      <c r="Y46" s="90" t="str">
        <f t="shared" si="4"/>
        <v>T</v>
      </c>
    </row>
    <row r="47" spans="1:25" ht="20.100000000000001" customHeight="1">
      <c r="A47" s="68" t="s">
        <v>122</v>
      </c>
      <c r="B47" s="69" t="s">
        <v>123</v>
      </c>
      <c r="C47" s="81">
        <f>'2912'!J47</f>
        <v>0</v>
      </c>
      <c r="D47" s="21"/>
      <c r="E47" s="21"/>
      <c r="F47" s="21"/>
      <c r="G47" s="21"/>
      <c r="H47" s="81">
        <f>'2912'!M47</f>
        <v>0</v>
      </c>
      <c r="I47" s="21"/>
      <c r="J47" s="21"/>
      <c r="K47" s="21"/>
      <c r="L47" s="21"/>
      <c r="M47" s="21"/>
      <c r="N47" s="21"/>
      <c r="O47" s="21"/>
      <c r="P47" s="21"/>
      <c r="Q47" s="21"/>
      <c r="R47" s="81">
        <f>'2912'!N47</f>
        <v>0</v>
      </c>
      <c r="S47" s="21"/>
      <c r="T47" s="21"/>
      <c r="U47" s="5" t="str">
        <f t="shared" si="0"/>
        <v/>
      </c>
      <c r="V47" s="90" t="str">
        <f t="shared" si="1"/>
        <v>T</v>
      </c>
      <c r="W47" s="90" t="str">
        <f t="shared" si="2"/>
        <v>T</v>
      </c>
      <c r="X47" s="90" t="str">
        <f t="shared" si="3"/>
        <v>T</v>
      </c>
      <c r="Y47" s="90" t="str">
        <f t="shared" si="4"/>
        <v>T</v>
      </c>
    </row>
    <row r="48" spans="1:25" ht="20.100000000000001" customHeight="1">
      <c r="A48" s="73" t="s">
        <v>546</v>
      </c>
      <c r="B48" s="69" t="s">
        <v>124</v>
      </c>
      <c r="C48" s="81">
        <f>'2912'!J48</f>
        <v>0</v>
      </c>
      <c r="D48" s="21"/>
      <c r="E48" s="21"/>
      <c r="F48" s="21"/>
      <c r="G48" s="21"/>
      <c r="H48" s="81">
        <f>'2912'!M48</f>
        <v>0</v>
      </c>
      <c r="I48" s="21"/>
      <c r="J48" s="21"/>
      <c r="K48" s="21"/>
      <c r="L48" s="21"/>
      <c r="M48" s="21"/>
      <c r="N48" s="21"/>
      <c r="O48" s="21"/>
      <c r="P48" s="21"/>
      <c r="Q48" s="21"/>
      <c r="R48" s="81">
        <f>'2912'!N48</f>
        <v>0</v>
      </c>
      <c r="S48" s="21"/>
      <c r="T48" s="21"/>
      <c r="U48" s="5" t="str">
        <f t="shared" si="0"/>
        <v/>
      </c>
      <c r="V48" s="90" t="str">
        <f t="shared" si="1"/>
        <v>T</v>
      </c>
      <c r="W48" s="90" t="str">
        <f t="shared" si="2"/>
        <v>T</v>
      </c>
      <c r="X48" s="90" t="str">
        <f t="shared" si="3"/>
        <v>T</v>
      </c>
      <c r="Y48" s="90" t="str">
        <f t="shared" si="4"/>
        <v>T</v>
      </c>
    </row>
    <row r="49" spans="1:25" ht="20.100000000000001" customHeight="1">
      <c r="A49" s="68" t="s">
        <v>125</v>
      </c>
      <c r="B49" s="69" t="s">
        <v>126</v>
      </c>
      <c r="C49" s="81">
        <f>'2912'!J49</f>
        <v>0</v>
      </c>
      <c r="D49" s="21"/>
      <c r="E49" s="21"/>
      <c r="F49" s="21"/>
      <c r="G49" s="21"/>
      <c r="H49" s="81">
        <f>'2912'!M49</f>
        <v>0</v>
      </c>
      <c r="I49" s="21"/>
      <c r="J49" s="21"/>
      <c r="K49" s="21"/>
      <c r="L49" s="21"/>
      <c r="M49" s="21"/>
      <c r="N49" s="21"/>
      <c r="O49" s="21"/>
      <c r="P49" s="21"/>
      <c r="Q49" s="21"/>
      <c r="R49" s="81">
        <f>'2912'!N49</f>
        <v>0</v>
      </c>
      <c r="S49" s="21"/>
      <c r="T49" s="21"/>
      <c r="U49" s="5" t="str">
        <f t="shared" si="0"/>
        <v/>
      </c>
      <c r="V49" s="90" t="str">
        <f t="shared" si="1"/>
        <v>T</v>
      </c>
      <c r="W49" s="90" t="str">
        <f t="shared" si="2"/>
        <v>T</v>
      </c>
      <c r="X49" s="90" t="str">
        <f t="shared" si="3"/>
        <v>T</v>
      </c>
      <c r="Y49" s="90" t="str">
        <f t="shared" si="4"/>
        <v>T</v>
      </c>
    </row>
    <row r="50" spans="1:25" ht="20.100000000000001" customHeight="1">
      <c r="A50" s="68" t="s">
        <v>547</v>
      </c>
      <c r="B50" s="69" t="s">
        <v>127</v>
      </c>
      <c r="C50" s="81">
        <f>'2912'!J50</f>
        <v>0</v>
      </c>
      <c r="D50" s="21"/>
      <c r="E50" s="21"/>
      <c r="F50" s="21"/>
      <c r="G50" s="21"/>
      <c r="H50" s="81">
        <f>'2912'!M50</f>
        <v>0</v>
      </c>
      <c r="I50" s="21"/>
      <c r="J50" s="21"/>
      <c r="K50" s="21"/>
      <c r="L50" s="21"/>
      <c r="M50" s="21"/>
      <c r="N50" s="21"/>
      <c r="O50" s="21"/>
      <c r="P50" s="21"/>
      <c r="Q50" s="21"/>
      <c r="R50" s="81">
        <f>'2912'!N50</f>
        <v>0</v>
      </c>
      <c r="S50" s="21"/>
      <c r="T50" s="21"/>
      <c r="U50" s="5" t="str">
        <f t="shared" si="0"/>
        <v/>
      </c>
      <c r="V50" s="90" t="str">
        <f t="shared" si="1"/>
        <v>T</v>
      </c>
      <c r="W50" s="90" t="str">
        <f t="shared" si="2"/>
        <v>T</v>
      </c>
      <c r="X50" s="90" t="str">
        <f t="shared" si="3"/>
        <v>T</v>
      </c>
      <c r="Y50" s="90" t="str">
        <f t="shared" si="4"/>
        <v>T</v>
      </c>
    </row>
    <row r="51" spans="1:25" ht="20.100000000000001" customHeight="1">
      <c r="A51" s="68" t="s">
        <v>128</v>
      </c>
      <c r="B51" s="69" t="s">
        <v>129</v>
      </c>
      <c r="C51" s="81">
        <f>'2912'!J51</f>
        <v>0</v>
      </c>
      <c r="D51" s="21"/>
      <c r="E51" s="21"/>
      <c r="F51" s="21"/>
      <c r="G51" s="21"/>
      <c r="H51" s="81">
        <f>'2912'!M51</f>
        <v>0</v>
      </c>
      <c r="I51" s="21"/>
      <c r="J51" s="21"/>
      <c r="K51" s="21"/>
      <c r="L51" s="21"/>
      <c r="M51" s="21"/>
      <c r="N51" s="21"/>
      <c r="O51" s="21"/>
      <c r="P51" s="21"/>
      <c r="Q51" s="21"/>
      <c r="R51" s="81">
        <f>'2912'!N51</f>
        <v>0</v>
      </c>
      <c r="S51" s="21"/>
      <c r="T51" s="21"/>
      <c r="U51" s="5" t="str">
        <f t="shared" si="0"/>
        <v/>
      </c>
      <c r="V51" s="90" t="str">
        <f t="shared" si="1"/>
        <v>T</v>
      </c>
      <c r="W51" s="90" t="str">
        <f t="shared" si="2"/>
        <v>T</v>
      </c>
      <c r="X51" s="90" t="str">
        <f t="shared" si="3"/>
        <v>T</v>
      </c>
      <c r="Y51" s="90" t="str">
        <f t="shared" si="4"/>
        <v>T</v>
      </c>
    </row>
    <row r="52" spans="1:25" ht="20.100000000000001" customHeight="1">
      <c r="A52" s="68" t="s">
        <v>548</v>
      </c>
      <c r="B52" s="69" t="s">
        <v>130</v>
      </c>
      <c r="C52" s="81">
        <f>'2912'!J52</f>
        <v>0</v>
      </c>
      <c r="D52" s="21"/>
      <c r="E52" s="21"/>
      <c r="F52" s="21"/>
      <c r="G52" s="21"/>
      <c r="H52" s="81">
        <f>'2912'!M52</f>
        <v>0</v>
      </c>
      <c r="I52" s="21"/>
      <c r="J52" s="21"/>
      <c r="K52" s="21"/>
      <c r="L52" s="21"/>
      <c r="M52" s="21"/>
      <c r="N52" s="21"/>
      <c r="O52" s="21"/>
      <c r="P52" s="21"/>
      <c r="Q52" s="21"/>
      <c r="R52" s="81">
        <f>'2912'!N52</f>
        <v>0</v>
      </c>
      <c r="S52" s="21"/>
      <c r="T52" s="21"/>
      <c r="U52" s="5" t="str">
        <f t="shared" si="0"/>
        <v/>
      </c>
      <c r="V52" s="90" t="str">
        <f t="shared" si="1"/>
        <v>T</v>
      </c>
      <c r="W52" s="90" t="str">
        <f t="shared" si="2"/>
        <v>T</v>
      </c>
      <c r="X52" s="90" t="str">
        <f t="shared" si="3"/>
        <v>T</v>
      </c>
      <c r="Y52" s="90" t="str">
        <f t="shared" si="4"/>
        <v>T</v>
      </c>
    </row>
    <row r="53" spans="1:25" ht="20.100000000000001" customHeight="1">
      <c r="A53" s="68" t="s">
        <v>549</v>
      </c>
      <c r="B53" s="69" t="s">
        <v>131</v>
      </c>
      <c r="C53" s="81">
        <f>'2912'!J53</f>
        <v>0</v>
      </c>
      <c r="D53" s="21"/>
      <c r="E53" s="21"/>
      <c r="F53" s="21"/>
      <c r="G53" s="21"/>
      <c r="H53" s="81">
        <f>'2912'!M53</f>
        <v>0</v>
      </c>
      <c r="I53" s="21"/>
      <c r="J53" s="21"/>
      <c r="K53" s="21"/>
      <c r="L53" s="21"/>
      <c r="M53" s="21"/>
      <c r="N53" s="21"/>
      <c r="O53" s="21"/>
      <c r="P53" s="21"/>
      <c r="Q53" s="21"/>
      <c r="R53" s="81">
        <f>'2912'!N53</f>
        <v>0</v>
      </c>
      <c r="S53" s="21"/>
      <c r="T53" s="21"/>
      <c r="U53" s="5" t="str">
        <f t="shared" si="0"/>
        <v/>
      </c>
      <c r="V53" s="90" t="str">
        <f t="shared" si="1"/>
        <v>T</v>
      </c>
      <c r="W53" s="90" t="str">
        <f t="shared" si="2"/>
        <v>T</v>
      </c>
      <c r="X53" s="90" t="str">
        <f t="shared" si="3"/>
        <v>T</v>
      </c>
      <c r="Y53" s="90" t="str">
        <f t="shared" si="4"/>
        <v>T</v>
      </c>
    </row>
    <row r="54" spans="1:25" ht="20.100000000000001" customHeight="1">
      <c r="A54" s="68" t="s">
        <v>132</v>
      </c>
      <c r="B54" s="69" t="s">
        <v>133</v>
      </c>
      <c r="C54" s="81">
        <f>'2912'!J54</f>
        <v>0</v>
      </c>
      <c r="D54" s="21"/>
      <c r="E54" s="21"/>
      <c r="F54" s="21"/>
      <c r="G54" s="21"/>
      <c r="H54" s="81">
        <f>'2912'!M54</f>
        <v>0</v>
      </c>
      <c r="I54" s="21"/>
      <c r="J54" s="21"/>
      <c r="K54" s="21"/>
      <c r="L54" s="21"/>
      <c r="M54" s="21"/>
      <c r="N54" s="21"/>
      <c r="O54" s="21"/>
      <c r="P54" s="21"/>
      <c r="Q54" s="21"/>
      <c r="R54" s="81">
        <f>'2912'!N54</f>
        <v>0</v>
      </c>
      <c r="S54" s="21"/>
      <c r="T54" s="21"/>
      <c r="U54" s="5" t="str">
        <f t="shared" si="0"/>
        <v/>
      </c>
      <c r="V54" s="90" t="str">
        <f t="shared" si="1"/>
        <v>T</v>
      </c>
      <c r="W54" s="90" t="str">
        <f t="shared" si="2"/>
        <v>T</v>
      </c>
      <c r="X54" s="90" t="str">
        <f t="shared" si="3"/>
        <v>T</v>
      </c>
      <c r="Y54" s="90" t="str">
        <f t="shared" si="4"/>
        <v>T</v>
      </c>
    </row>
    <row r="55" spans="1:25" ht="20.100000000000001" customHeight="1">
      <c r="A55" s="68" t="s">
        <v>134</v>
      </c>
      <c r="B55" s="69" t="s">
        <v>135</v>
      </c>
      <c r="C55" s="81">
        <f>'2912'!J55</f>
        <v>0</v>
      </c>
      <c r="D55" s="21"/>
      <c r="E55" s="21"/>
      <c r="F55" s="21"/>
      <c r="G55" s="21"/>
      <c r="H55" s="81">
        <f>'2912'!M55</f>
        <v>0</v>
      </c>
      <c r="I55" s="21"/>
      <c r="J55" s="21"/>
      <c r="K55" s="21"/>
      <c r="L55" s="21"/>
      <c r="M55" s="21"/>
      <c r="N55" s="21"/>
      <c r="O55" s="21"/>
      <c r="P55" s="21"/>
      <c r="Q55" s="21"/>
      <c r="R55" s="81">
        <f>'2912'!N55</f>
        <v>0</v>
      </c>
      <c r="S55" s="21"/>
      <c r="T55" s="21"/>
      <c r="U55" s="5" t="str">
        <f t="shared" si="0"/>
        <v/>
      </c>
      <c r="V55" s="90" t="str">
        <f t="shared" si="1"/>
        <v>T</v>
      </c>
      <c r="W55" s="90" t="str">
        <f t="shared" si="2"/>
        <v>T</v>
      </c>
      <c r="X55" s="90" t="str">
        <f t="shared" si="3"/>
        <v>T</v>
      </c>
      <c r="Y55" s="90" t="str">
        <f t="shared" si="4"/>
        <v>T</v>
      </c>
    </row>
    <row r="56" spans="1:25" ht="20.100000000000001" customHeight="1">
      <c r="A56" s="68" t="s">
        <v>550</v>
      </c>
      <c r="B56" s="69" t="s">
        <v>136</v>
      </c>
      <c r="C56" s="81">
        <f>'2912'!J56</f>
        <v>0</v>
      </c>
      <c r="D56" s="21"/>
      <c r="E56" s="21"/>
      <c r="F56" s="21"/>
      <c r="G56" s="21"/>
      <c r="H56" s="81">
        <f>'2912'!M56</f>
        <v>0</v>
      </c>
      <c r="I56" s="21"/>
      <c r="J56" s="21"/>
      <c r="K56" s="21"/>
      <c r="L56" s="21"/>
      <c r="M56" s="21"/>
      <c r="N56" s="21"/>
      <c r="O56" s="21"/>
      <c r="P56" s="21"/>
      <c r="Q56" s="21"/>
      <c r="R56" s="81">
        <f>'2912'!N56</f>
        <v>0</v>
      </c>
      <c r="S56" s="21"/>
      <c r="T56" s="21"/>
      <c r="U56" s="5" t="str">
        <f t="shared" si="0"/>
        <v/>
      </c>
      <c r="V56" s="90" t="str">
        <f t="shared" si="1"/>
        <v>T</v>
      </c>
      <c r="W56" s="90" t="str">
        <f t="shared" si="2"/>
        <v>T</v>
      </c>
      <c r="X56" s="90" t="str">
        <f t="shared" si="3"/>
        <v>T</v>
      </c>
      <c r="Y56" s="90" t="str">
        <f t="shared" si="4"/>
        <v>T</v>
      </c>
    </row>
    <row r="57" spans="1:25" ht="20.100000000000001" customHeight="1">
      <c r="A57" s="68" t="s">
        <v>551</v>
      </c>
      <c r="B57" s="69" t="s">
        <v>137</v>
      </c>
      <c r="C57" s="81">
        <f>'2912'!J57</f>
        <v>0</v>
      </c>
      <c r="D57" s="21"/>
      <c r="E57" s="21"/>
      <c r="F57" s="21"/>
      <c r="G57" s="21"/>
      <c r="H57" s="81">
        <f>'2912'!M57</f>
        <v>0</v>
      </c>
      <c r="I57" s="21"/>
      <c r="J57" s="21"/>
      <c r="K57" s="21"/>
      <c r="L57" s="21"/>
      <c r="M57" s="21"/>
      <c r="N57" s="21"/>
      <c r="O57" s="21"/>
      <c r="P57" s="21"/>
      <c r="Q57" s="21"/>
      <c r="R57" s="81">
        <f>'2912'!N57</f>
        <v>0</v>
      </c>
      <c r="S57" s="21"/>
      <c r="T57" s="21"/>
      <c r="U57" s="5" t="str">
        <f t="shared" si="0"/>
        <v/>
      </c>
      <c r="V57" s="90" t="str">
        <f t="shared" si="1"/>
        <v>T</v>
      </c>
      <c r="W57" s="90" t="str">
        <f t="shared" si="2"/>
        <v>T</v>
      </c>
      <c r="X57" s="90" t="str">
        <f t="shared" si="3"/>
        <v>T</v>
      </c>
      <c r="Y57" s="90" t="str">
        <f t="shared" si="4"/>
        <v>T</v>
      </c>
    </row>
    <row r="58" spans="1:25" ht="20.100000000000001" customHeight="1">
      <c r="A58" s="73" t="s">
        <v>552</v>
      </c>
      <c r="B58" s="69" t="s">
        <v>138</v>
      </c>
      <c r="C58" s="81">
        <f>'2912'!J58</f>
        <v>0</v>
      </c>
      <c r="D58" s="21"/>
      <c r="E58" s="21"/>
      <c r="F58" s="21"/>
      <c r="G58" s="21"/>
      <c r="H58" s="81">
        <f>'2912'!M58</f>
        <v>0</v>
      </c>
      <c r="I58" s="21"/>
      <c r="J58" s="21"/>
      <c r="K58" s="21"/>
      <c r="L58" s="21"/>
      <c r="M58" s="21"/>
      <c r="N58" s="21"/>
      <c r="O58" s="21"/>
      <c r="P58" s="21"/>
      <c r="Q58" s="21"/>
      <c r="R58" s="81">
        <f>'2912'!N58</f>
        <v>0</v>
      </c>
      <c r="S58" s="21"/>
      <c r="T58" s="21"/>
      <c r="U58" s="5" t="str">
        <f t="shared" si="0"/>
        <v/>
      </c>
      <c r="V58" s="90" t="str">
        <f t="shared" si="1"/>
        <v>T</v>
      </c>
      <c r="W58" s="90" t="str">
        <f t="shared" si="2"/>
        <v>T</v>
      </c>
      <c r="X58" s="90" t="str">
        <f t="shared" si="3"/>
        <v>T</v>
      </c>
      <c r="Y58" s="90" t="str">
        <f t="shared" si="4"/>
        <v>T</v>
      </c>
    </row>
    <row r="59" spans="1:25" ht="20.100000000000001" customHeight="1">
      <c r="A59" s="68" t="s">
        <v>139</v>
      </c>
      <c r="B59" s="69" t="s">
        <v>140</v>
      </c>
      <c r="C59" s="81">
        <f>'2912'!J59</f>
        <v>0</v>
      </c>
      <c r="D59" s="21"/>
      <c r="E59" s="21"/>
      <c r="F59" s="21"/>
      <c r="G59" s="21"/>
      <c r="H59" s="81">
        <f>'2912'!M59</f>
        <v>0</v>
      </c>
      <c r="I59" s="21"/>
      <c r="J59" s="21"/>
      <c r="K59" s="21"/>
      <c r="L59" s="21"/>
      <c r="M59" s="21"/>
      <c r="N59" s="21"/>
      <c r="O59" s="21"/>
      <c r="P59" s="21"/>
      <c r="Q59" s="21"/>
      <c r="R59" s="81">
        <f>'2912'!N59</f>
        <v>0</v>
      </c>
      <c r="S59" s="21"/>
      <c r="T59" s="21"/>
      <c r="U59" s="5" t="str">
        <f t="shared" si="0"/>
        <v/>
      </c>
      <c r="V59" s="90" t="str">
        <f t="shared" si="1"/>
        <v>T</v>
      </c>
      <c r="W59" s="90" t="str">
        <f t="shared" si="2"/>
        <v>T</v>
      </c>
      <c r="X59" s="90" t="str">
        <f t="shared" si="3"/>
        <v>T</v>
      </c>
      <c r="Y59" s="90" t="str">
        <f t="shared" si="4"/>
        <v>T</v>
      </c>
    </row>
    <row r="60" spans="1:25" ht="20.100000000000001" customHeight="1">
      <c r="A60" s="68" t="s">
        <v>553</v>
      </c>
      <c r="B60" s="69" t="s">
        <v>141</v>
      </c>
      <c r="C60" s="81">
        <f>'2912'!J60</f>
        <v>0</v>
      </c>
      <c r="D60" s="21"/>
      <c r="E60" s="21"/>
      <c r="F60" s="21"/>
      <c r="G60" s="21"/>
      <c r="H60" s="81">
        <f>'2912'!M60</f>
        <v>0</v>
      </c>
      <c r="I60" s="21"/>
      <c r="J60" s="21"/>
      <c r="K60" s="21"/>
      <c r="L60" s="21"/>
      <c r="M60" s="21"/>
      <c r="N60" s="21"/>
      <c r="O60" s="21"/>
      <c r="P60" s="21"/>
      <c r="Q60" s="21"/>
      <c r="R60" s="81">
        <f>'2912'!N60</f>
        <v>0</v>
      </c>
      <c r="S60" s="21"/>
      <c r="T60" s="21"/>
      <c r="U60" s="5" t="str">
        <f t="shared" si="0"/>
        <v/>
      </c>
      <c r="V60" s="90" t="str">
        <f t="shared" si="1"/>
        <v>T</v>
      </c>
      <c r="W60" s="90" t="str">
        <f t="shared" si="2"/>
        <v>T</v>
      </c>
      <c r="X60" s="90" t="str">
        <f t="shared" si="3"/>
        <v>T</v>
      </c>
      <c r="Y60" s="90" t="str">
        <f t="shared" si="4"/>
        <v>T</v>
      </c>
    </row>
    <row r="61" spans="1:25" ht="20.100000000000001" customHeight="1">
      <c r="A61" s="73" t="s">
        <v>554</v>
      </c>
      <c r="B61" s="69" t="s">
        <v>142</v>
      </c>
      <c r="C61" s="81">
        <f>'2912'!J61</f>
        <v>0</v>
      </c>
      <c r="D61" s="21"/>
      <c r="E61" s="21"/>
      <c r="F61" s="21"/>
      <c r="G61" s="21"/>
      <c r="H61" s="81">
        <f>'2912'!M61</f>
        <v>0</v>
      </c>
      <c r="I61" s="21"/>
      <c r="J61" s="21"/>
      <c r="K61" s="21"/>
      <c r="L61" s="21"/>
      <c r="M61" s="21"/>
      <c r="N61" s="21"/>
      <c r="O61" s="21"/>
      <c r="P61" s="21"/>
      <c r="Q61" s="21"/>
      <c r="R61" s="81">
        <f>'2912'!N61</f>
        <v>0</v>
      </c>
      <c r="S61" s="21"/>
      <c r="T61" s="21"/>
      <c r="U61" s="5" t="str">
        <f t="shared" si="0"/>
        <v/>
      </c>
      <c r="V61" s="90" t="str">
        <f t="shared" si="1"/>
        <v>T</v>
      </c>
      <c r="W61" s="90" t="str">
        <f t="shared" si="2"/>
        <v>T</v>
      </c>
      <c r="X61" s="90" t="str">
        <f t="shared" si="3"/>
        <v>T</v>
      </c>
      <c r="Y61" s="90" t="str">
        <f t="shared" si="4"/>
        <v>T</v>
      </c>
    </row>
    <row r="62" spans="1:25" ht="20.100000000000001" customHeight="1">
      <c r="A62" s="68" t="s">
        <v>143</v>
      </c>
      <c r="B62" s="69" t="s">
        <v>144</v>
      </c>
      <c r="C62" s="81">
        <f>'2912'!J62</f>
        <v>0</v>
      </c>
      <c r="D62" s="21"/>
      <c r="E62" s="21"/>
      <c r="F62" s="21"/>
      <c r="G62" s="21"/>
      <c r="H62" s="81">
        <f>'2912'!M62</f>
        <v>0</v>
      </c>
      <c r="I62" s="21"/>
      <c r="J62" s="21"/>
      <c r="K62" s="21"/>
      <c r="L62" s="21"/>
      <c r="M62" s="21"/>
      <c r="N62" s="21"/>
      <c r="O62" s="21"/>
      <c r="P62" s="21"/>
      <c r="Q62" s="21"/>
      <c r="R62" s="81">
        <f>'2912'!N62</f>
        <v>0</v>
      </c>
      <c r="S62" s="21"/>
      <c r="T62" s="21"/>
      <c r="U62" s="5" t="str">
        <f t="shared" si="0"/>
        <v/>
      </c>
      <c r="V62" s="90" t="str">
        <f t="shared" si="1"/>
        <v>T</v>
      </c>
      <c r="W62" s="90" t="str">
        <f t="shared" si="2"/>
        <v>T</v>
      </c>
      <c r="X62" s="90" t="str">
        <f t="shared" si="3"/>
        <v>T</v>
      </c>
      <c r="Y62" s="90" t="str">
        <f t="shared" si="4"/>
        <v>T</v>
      </c>
    </row>
    <row r="63" spans="1:25" ht="20.100000000000001" customHeight="1">
      <c r="A63" s="68" t="s">
        <v>555</v>
      </c>
      <c r="B63" s="69" t="s">
        <v>145</v>
      </c>
      <c r="C63" s="81">
        <f>'2912'!J63</f>
        <v>0</v>
      </c>
      <c r="D63" s="21"/>
      <c r="E63" s="21"/>
      <c r="F63" s="21"/>
      <c r="G63" s="21"/>
      <c r="H63" s="81">
        <f>'2912'!M63</f>
        <v>0</v>
      </c>
      <c r="I63" s="21"/>
      <c r="J63" s="21"/>
      <c r="K63" s="21"/>
      <c r="L63" s="21"/>
      <c r="M63" s="21"/>
      <c r="N63" s="21"/>
      <c r="O63" s="21"/>
      <c r="P63" s="21"/>
      <c r="Q63" s="21"/>
      <c r="R63" s="81">
        <f>'2912'!N63</f>
        <v>0</v>
      </c>
      <c r="S63" s="21"/>
      <c r="T63" s="21"/>
      <c r="U63" s="5" t="str">
        <f t="shared" si="0"/>
        <v/>
      </c>
      <c r="V63" s="90" t="str">
        <f t="shared" si="1"/>
        <v>T</v>
      </c>
      <c r="W63" s="90" t="str">
        <f t="shared" si="2"/>
        <v>T</v>
      </c>
      <c r="X63" s="90" t="str">
        <f t="shared" si="3"/>
        <v>T</v>
      </c>
      <c r="Y63" s="90" t="str">
        <f t="shared" si="4"/>
        <v>T</v>
      </c>
    </row>
    <row r="64" spans="1:25" ht="20.100000000000001" customHeight="1">
      <c r="A64" s="68" t="s">
        <v>146</v>
      </c>
      <c r="B64" s="69" t="s">
        <v>147</v>
      </c>
      <c r="C64" s="81">
        <f>'2912'!J64</f>
        <v>0</v>
      </c>
      <c r="D64" s="21"/>
      <c r="E64" s="21"/>
      <c r="F64" s="21"/>
      <c r="G64" s="21"/>
      <c r="H64" s="81">
        <f>'2912'!M64</f>
        <v>0</v>
      </c>
      <c r="I64" s="21"/>
      <c r="J64" s="21"/>
      <c r="K64" s="21"/>
      <c r="L64" s="21"/>
      <c r="M64" s="21"/>
      <c r="N64" s="21"/>
      <c r="O64" s="21"/>
      <c r="P64" s="21"/>
      <c r="Q64" s="21"/>
      <c r="R64" s="81">
        <f>'2912'!N64</f>
        <v>0</v>
      </c>
      <c r="S64" s="21"/>
      <c r="T64" s="21"/>
      <c r="U64" s="5" t="str">
        <f t="shared" si="0"/>
        <v/>
      </c>
      <c r="V64" s="90" t="str">
        <f t="shared" si="1"/>
        <v>T</v>
      </c>
      <c r="W64" s="90" t="str">
        <f t="shared" si="2"/>
        <v>T</v>
      </c>
      <c r="X64" s="90" t="str">
        <f t="shared" si="3"/>
        <v>T</v>
      </c>
      <c r="Y64" s="90" t="str">
        <f t="shared" si="4"/>
        <v>T</v>
      </c>
    </row>
    <row r="65" spans="1:25" ht="20.100000000000001" customHeight="1">
      <c r="A65" s="68" t="s">
        <v>148</v>
      </c>
      <c r="B65" s="69" t="s">
        <v>149</v>
      </c>
      <c r="C65" s="81">
        <f>'2912'!J65</f>
        <v>0</v>
      </c>
      <c r="D65" s="21"/>
      <c r="E65" s="21"/>
      <c r="F65" s="21"/>
      <c r="G65" s="21"/>
      <c r="H65" s="81">
        <f>'2912'!M65</f>
        <v>0</v>
      </c>
      <c r="I65" s="21"/>
      <c r="J65" s="21"/>
      <c r="K65" s="21"/>
      <c r="L65" s="21"/>
      <c r="M65" s="21"/>
      <c r="N65" s="21"/>
      <c r="O65" s="21"/>
      <c r="P65" s="21"/>
      <c r="Q65" s="21"/>
      <c r="R65" s="81">
        <f>'2912'!N65</f>
        <v>0</v>
      </c>
      <c r="S65" s="21"/>
      <c r="T65" s="21"/>
      <c r="U65" s="5" t="str">
        <f t="shared" si="0"/>
        <v/>
      </c>
      <c r="V65" s="90" t="str">
        <f t="shared" si="1"/>
        <v>T</v>
      </c>
      <c r="W65" s="90" t="str">
        <f t="shared" si="2"/>
        <v>T</v>
      </c>
      <c r="X65" s="90" t="str">
        <f t="shared" si="3"/>
        <v>T</v>
      </c>
      <c r="Y65" s="90" t="str">
        <f t="shared" si="4"/>
        <v>T</v>
      </c>
    </row>
    <row r="66" spans="1:25" ht="20.100000000000001" customHeight="1">
      <c r="A66" s="68" t="s">
        <v>150</v>
      </c>
      <c r="B66" s="69" t="s">
        <v>151</v>
      </c>
      <c r="C66" s="81">
        <f>'2912'!J66</f>
        <v>0</v>
      </c>
      <c r="D66" s="21"/>
      <c r="E66" s="21"/>
      <c r="F66" s="21"/>
      <c r="G66" s="21"/>
      <c r="H66" s="81">
        <f>'2912'!M66</f>
        <v>0</v>
      </c>
      <c r="I66" s="21"/>
      <c r="J66" s="21"/>
      <c r="K66" s="21"/>
      <c r="L66" s="21"/>
      <c r="M66" s="21"/>
      <c r="N66" s="21"/>
      <c r="O66" s="21"/>
      <c r="P66" s="21"/>
      <c r="Q66" s="21"/>
      <c r="R66" s="81">
        <f>'2912'!N66</f>
        <v>0</v>
      </c>
      <c r="S66" s="21"/>
      <c r="T66" s="21"/>
      <c r="U66" s="5" t="str">
        <f t="shared" si="0"/>
        <v/>
      </c>
      <c r="V66" s="90" t="str">
        <f t="shared" si="1"/>
        <v>T</v>
      </c>
      <c r="W66" s="90" t="str">
        <f t="shared" si="2"/>
        <v>T</v>
      </c>
      <c r="X66" s="90" t="str">
        <f t="shared" si="3"/>
        <v>T</v>
      </c>
      <c r="Y66" s="90" t="str">
        <f t="shared" si="4"/>
        <v>T</v>
      </c>
    </row>
    <row r="67" spans="1:25" ht="20.100000000000001" customHeight="1">
      <c r="A67" s="68" t="s">
        <v>556</v>
      </c>
      <c r="B67" s="69" t="s">
        <v>152</v>
      </c>
      <c r="C67" s="81">
        <f>'2912'!J67</f>
        <v>0</v>
      </c>
      <c r="D67" s="21"/>
      <c r="E67" s="21"/>
      <c r="F67" s="21"/>
      <c r="G67" s="21"/>
      <c r="H67" s="81">
        <f>'2912'!M67</f>
        <v>0</v>
      </c>
      <c r="I67" s="21"/>
      <c r="J67" s="21"/>
      <c r="K67" s="21"/>
      <c r="L67" s="21"/>
      <c r="M67" s="21"/>
      <c r="N67" s="21"/>
      <c r="O67" s="21"/>
      <c r="P67" s="21"/>
      <c r="Q67" s="21"/>
      <c r="R67" s="81">
        <f>'2912'!N67</f>
        <v>0</v>
      </c>
      <c r="S67" s="21"/>
      <c r="T67" s="21"/>
      <c r="U67" s="5" t="str">
        <f t="shared" si="0"/>
        <v/>
      </c>
      <c r="V67" s="90" t="str">
        <f t="shared" si="1"/>
        <v>T</v>
      </c>
      <c r="W67" s="90" t="str">
        <f t="shared" si="2"/>
        <v>T</v>
      </c>
      <c r="X67" s="90" t="str">
        <f t="shared" si="3"/>
        <v>T</v>
      </c>
      <c r="Y67" s="90" t="str">
        <f t="shared" si="4"/>
        <v>T</v>
      </c>
    </row>
    <row r="68" spans="1:25" ht="20.100000000000001" customHeight="1">
      <c r="A68" s="68" t="s">
        <v>557</v>
      </c>
      <c r="B68" s="69" t="s">
        <v>153</v>
      </c>
      <c r="C68" s="81">
        <f>'2912'!J68</f>
        <v>0</v>
      </c>
      <c r="D68" s="21"/>
      <c r="E68" s="21"/>
      <c r="F68" s="21"/>
      <c r="G68" s="21"/>
      <c r="H68" s="81">
        <f>'2912'!M68</f>
        <v>0</v>
      </c>
      <c r="I68" s="21"/>
      <c r="J68" s="21"/>
      <c r="K68" s="21"/>
      <c r="L68" s="21"/>
      <c r="M68" s="21"/>
      <c r="N68" s="21"/>
      <c r="O68" s="21"/>
      <c r="P68" s="21"/>
      <c r="Q68" s="21"/>
      <c r="R68" s="81">
        <f>'2912'!N68</f>
        <v>0</v>
      </c>
      <c r="S68" s="21"/>
      <c r="T68" s="21"/>
      <c r="U68" s="5" t="str">
        <f t="shared" si="0"/>
        <v/>
      </c>
      <c r="V68" s="90" t="str">
        <f t="shared" si="1"/>
        <v>T</v>
      </c>
      <c r="W68" s="90" t="str">
        <f t="shared" si="2"/>
        <v>T</v>
      </c>
      <c r="X68" s="90" t="str">
        <f t="shared" si="3"/>
        <v>T</v>
      </c>
      <c r="Y68" s="90" t="str">
        <f t="shared" si="4"/>
        <v>T</v>
      </c>
    </row>
    <row r="69" spans="1:25" ht="20.100000000000001" customHeight="1">
      <c r="A69" s="68" t="s">
        <v>154</v>
      </c>
      <c r="B69" s="69" t="s">
        <v>155</v>
      </c>
      <c r="C69" s="81">
        <f>'2912'!J69</f>
        <v>0</v>
      </c>
      <c r="D69" s="21"/>
      <c r="E69" s="21"/>
      <c r="F69" s="21"/>
      <c r="G69" s="21"/>
      <c r="H69" s="81">
        <f>'2912'!M69</f>
        <v>0</v>
      </c>
      <c r="I69" s="21"/>
      <c r="J69" s="21"/>
      <c r="K69" s="21"/>
      <c r="L69" s="21"/>
      <c r="M69" s="21"/>
      <c r="N69" s="21"/>
      <c r="O69" s="21"/>
      <c r="P69" s="21"/>
      <c r="Q69" s="21"/>
      <c r="R69" s="81">
        <f>'2912'!N69</f>
        <v>0</v>
      </c>
      <c r="S69" s="21"/>
      <c r="T69" s="21"/>
      <c r="U69" s="5" t="str">
        <f t="shared" si="0"/>
        <v/>
      </c>
      <c r="V69" s="90" t="str">
        <f t="shared" si="1"/>
        <v>T</v>
      </c>
      <c r="W69" s="90" t="str">
        <f t="shared" si="2"/>
        <v>T</v>
      </c>
      <c r="X69" s="90" t="str">
        <f t="shared" si="3"/>
        <v>T</v>
      </c>
      <c r="Y69" s="90" t="str">
        <f t="shared" si="4"/>
        <v>T</v>
      </c>
    </row>
    <row r="70" spans="1:25" ht="20.100000000000001" customHeight="1">
      <c r="A70" s="73" t="s">
        <v>558</v>
      </c>
      <c r="B70" s="69" t="s">
        <v>156</v>
      </c>
      <c r="C70" s="81">
        <f>'2912'!J70</f>
        <v>0</v>
      </c>
      <c r="D70" s="21"/>
      <c r="E70" s="21"/>
      <c r="F70" s="21"/>
      <c r="G70" s="21"/>
      <c r="H70" s="81">
        <f>'2912'!M70</f>
        <v>0</v>
      </c>
      <c r="I70" s="21"/>
      <c r="J70" s="21"/>
      <c r="K70" s="21"/>
      <c r="L70" s="21"/>
      <c r="M70" s="21"/>
      <c r="N70" s="21"/>
      <c r="O70" s="21"/>
      <c r="P70" s="21"/>
      <c r="Q70" s="21"/>
      <c r="R70" s="81">
        <f>'2912'!N70</f>
        <v>0</v>
      </c>
      <c r="S70" s="21"/>
      <c r="T70" s="21"/>
      <c r="U70" s="5" t="str">
        <f t="shared" si="0"/>
        <v/>
      </c>
      <c r="V70" s="90" t="str">
        <f t="shared" si="1"/>
        <v>T</v>
      </c>
      <c r="W70" s="90" t="str">
        <f t="shared" si="2"/>
        <v>T</v>
      </c>
      <c r="X70" s="90" t="str">
        <f t="shared" si="3"/>
        <v>T</v>
      </c>
      <c r="Y70" s="90" t="str">
        <f t="shared" si="4"/>
        <v>T</v>
      </c>
    </row>
    <row r="71" spans="1:25" ht="20.100000000000001" customHeight="1">
      <c r="A71" s="68" t="s">
        <v>157</v>
      </c>
      <c r="B71" s="69" t="s">
        <v>158</v>
      </c>
      <c r="C71" s="81">
        <f>'2912'!J71</f>
        <v>0</v>
      </c>
      <c r="D71" s="21"/>
      <c r="E71" s="21"/>
      <c r="F71" s="21"/>
      <c r="G71" s="21"/>
      <c r="H71" s="81">
        <f>'2912'!M71</f>
        <v>0</v>
      </c>
      <c r="I71" s="21"/>
      <c r="J71" s="21"/>
      <c r="K71" s="21"/>
      <c r="L71" s="21"/>
      <c r="M71" s="21"/>
      <c r="N71" s="21"/>
      <c r="O71" s="21"/>
      <c r="P71" s="21"/>
      <c r="Q71" s="21"/>
      <c r="R71" s="81">
        <f>'2912'!N71</f>
        <v>0</v>
      </c>
      <c r="S71" s="21"/>
      <c r="T71" s="21"/>
      <c r="U71" s="5" t="str">
        <f t="shared" si="0"/>
        <v/>
      </c>
      <c r="V71" s="90" t="str">
        <f t="shared" si="1"/>
        <v>T</v>
      </c>
      <c r="W71" s="90" t="str">
        <f t="shared" si="2"/>
        <v>T</v>
      </c>
      <c r="X71" s="90" t="str">
        <f t="shared" si="3"/>
        <v>T</v>
      </c>
      <c r="Y71" s="90" t="str">
        <f t="shared" si="4"/>
        <v>T</v>
      </c>
    </row>
    <row r="72" spans="1:25" ht="20.100000000000001" customHeight="1">
      <c r="A72" s="68" t="s">
        <v>559</v>
      </c>
      <c r="B72" s="69" t="s">
        <v>159</v>
      </c>
      <c r="C72" s="81">
        <f>'2912'!J72</f>
        <v>0</v>
      </c>
      <c r="D72" s="21"/>
      <c r="E72" s="21"/>
      <c r="F72" s="21"/>
      <c r="G72" s="21"/>
      <c r="H72" s="81">
        <f>'2912'!M72</f>
        <v>0</v>
      </c>
      <c r="I72" s="21"/>
      <c r="J72" s="21"/>
      <c r="K72" s="21"/>
      <c r="L72" s="21"/>
      <c r="M72" s="21"/>
      <c r="N72" s="21"/>
      <c r="O72" s="21"/>
      <c r="P72" s="21"/>
      <c r="Q72" s="21"/>
      <c r="R72" s="81">
        <f>'2912'!N72</f>
        <v>0</v>
      </c>
      <c r="S72" s="21"/>
      <c r="T72" s="21"/>
      <c r="U72" s="5" t="str">
        <f t="shared" si="0"/>
        <v/>
      </c>
      <c r="V72" s="90" t="str">
        <f t="shared" si="1"/>
        <v>T</v>
      </c>
      <c r="W72" s="90" t="str">
        <f t="shared" si="2"/>
        <v>T</v>
      </c>
      <c r="X72" s="90" t="str">
        <f t="shared" si="3"/>
        <v>T</v>
      </c>
      <c r="Y72" s="90" t="str">
        <f t="shared" si="4"/>
        <v>T</v>
      </c>
    </row>
    <row r="73" spans="1:25" ht="20.100000000000001" customHeight="1">
      <c r="A73" s="68" t="s">
        <v>160</v>
      </c>
      <c r="B73" s="69" t="s">
        <v>161</v>
      </c>
      <c r="C73" s="81">
        <f>'2912'!J73</f>
        <v>0</v>
      </c>
      <c r="D73" s="21"/>
      <c r="E73" s="21"/>
      <c r="F73" s="21"/>
      <c r="G73" s="21"/>
      <c r="H73" s="81">
        <f>'2912'!M73</f>
        <v>0</v>
      </c>
      <c r="I73" s="21"/>
      <c r="J73" s="21"/>
      <c r="K73" s="21"/>
      <c r="L73" s="21"/>
      <c r="M73" s="21"/>
      <c r="N73" s="21"/>
      <c r="O73" s="21"/>
      <c r="P73" s="21"/>
      <c r="Q73" s="21"/>
      <c r="R73" s="81">
        <f>'2912'!N73</f>
        <v>0</v>
      </c>
      <c r="S73" s="21"/>
      <c r="T73" s="21"/>
      <c r="U73" s="5" t="str">
        <f t="shared" si="0"/>
        <v/>
      </c>
      <c r="V73" s="90" t="str">
        <f t="shared" si="1"/>
        <v>T</v>
      </c>
      <c r="W73" s="90" t="str">
        <f t="shared" si="2"/>
        <v>T</v>
      </c>
      <c r="X73" s="90" t="str">
        <f t="shared" si="3"/>
        <v>T</v>
      </c>
      <c r="Y73" s="90" t="str">
        <f t="shared" si="4"/>
        <v>T</v>
      </c>
    </row>
    <row r="74" spans="1:25" ht="20.100000000000001" customHeight="1">
      <c r="A74" s="68" t="s">
        <v>162</v>
      </c>
      <c r="B74" s="69" t="s">
        <v>163</v>
      </c>
      <c r="C74" s="81">
        <f>'2912'!J74</f>
        <v>0</v>
      </c>
      <c r="D74" s="21"/>
      <c r="E74" s="21"/>
      <c r="F74" s="21"/>
      <c r="G74" s="21"/>
      <c r="H74" s="81">
        <f>'2912'!M74</f>
        <v>0</v>
      </c>
      <c r="I74" s="21"/>
      <c r="J74" s="21"/>
      <c r="K74" s="21"/>
      <c r="L74" s="21"/>
      <c r="M74" s="21"/>
      <c r="N74" s="21"/>
      <c r="O74" s="21"/>
      <c r="P74" s="21"/>
      <c r="Q74" s="21"/>
      <c r="R74" s="81">
        <f>'2912'!N74</f>
        <v>0</v>
      </c>
      <c r="S74" s="21"/>
      <c r="T74" s="21"/>
      <c r="U74" s="5" t="str">
        <f t="shared" si="0"/>
        <v/>
      </c>
      <c r="V74" s="90" t="str">
        <f t="shared" si="1"/>
        <v>T</v>
      </c>
      <c r="W74" s="90" t="str">
        <f t="shared" si="2"/>
        <v>T</v>
      </c>
      <c r="X74" s="90" t="str">
        <f t="shared" si="3"/>
        <v>T</v>
      </c>
      <c r="Y74" s="90" t="str">
        <f t="shared" si="4"/>
        <v>T</v>
      </c>
    </row>
    <row r="75" spans="1:25" ht="20.100000000000001" customHeight="1">
      <c r="A75" s="68" t="s">
        <v>164</v>
      </c>
      <c r="B75" s="69" t="s">
        <v>165</v>
      </c>
      <c r="C75" s="81">
        <f>'2912'!J75</f>
        <v>0</v>
      </c>
      <c r="D75" s="21"/>
      <c r="E75" s="21"/>
      <c r="F75" s="21"/>
      <c r="G75" s="21"/>
      <c r="H75" s="81">
        <f>'2912'!M75</f>
        <v>0</v>
      </c>
      <c r="I75" s="21"/>
      <c r="J75" s="21"/>
      <c r="K75" s="21"/>
      <c r="L75" s="21"/>
      <c r="M75" s="21"/>
      <c r="N75" s="21"/>
      <c r="O75" s="21"/>
      <c r="P75" s="21"/>
      <c r="Q75" s="21"/>
      <c r="R75" s="81">
        <f>'2912'!N75</f>
        <v>0</v>
      </c>
      <c r="S75" s="21"/>
      <c r="T75" s="21"/>
      <c r="U75" s="5" t="str">
        <f t="shared" si="0"/>
        <v/>
      </c>
      <c r="V75" s="90" t="str">
        <f t="shared" si="1"/>
        <v>T</v>
      </c>
      <c r="W75" s="90" t="str">
        <f t="shared" si="2"/>
        <v>T</v>
      </c>
      <c r="X75" s="90" t="str">
        <f t="shared" si="3"/>
        <v>T</v>
      </c>
      <c r="Y75" s="90" t="str">
        <f t="shared" si="4"/>
        <v>T</v>
      </c>
    </row>
    <row r="76" spans="1:25" ht="20.100000000000001" customHeight="1">
      <c r="A76" s="68" t="s">
        <v>166</v>
      </c>
      <c r="B76" s="69" t="s">
        <v>167</v>
      </c>
      <c r="C76" s="81">
        <f>'2912'!J76</f>
        <v>0</v>
      </c>
      <c r="D76" s="21"/>
      <c r="E76" s="21"/>
      <c r="F76" s="21"/>
      <c r="G76" s="21"/>
      <c r="H76" s="81">
        <f>'2912'!M76</f>
        <v>0</v>
      </c>
      <c r="I76" s="21"/>
      <c r="J76" s="21"/>
      <c r="K76" s="21"/>
      <c r="L76" s="21"/>
      <c r="M76" s="21"/>
      <c r="N76" s="21"/>
      <c r="O76" s="21"/>
      <c r="P76" s="21"/>
      <c r="Q76" s="21"/>
      <c r="R76" s="81">
        <f>'2912'!N76</f>
        <v>0</v>
      </c>
      <c r="S76" s="21"/>
      <c r="T76" s="21"/>
      <c r="U76" s="5" t="str">
        <f t="shared" si="0"/>
        <v/>
      </c>
      <c r="V76" s="90" t="str">
        <f t="shared" si="1"/>
        <v>T</v>
      </c>
      <c r="W76" s="90" t="str">
        <f t="shared" si="2"/>
        <v>T</v>
      </c>
      <c r="X76" s="90" t="str">
        <f t="shared" si="3"/>
        <v>T</v>
      </c>
      <c r="Y76" s="90" t="str">
        <f t="shared" si="4"/>
        <v>T</v>
      </c>
    </row>
    <row r="77" spans="1:25" ht="20.100000000000001" customHeight="1">
      <c r="A77" s="68" t="s">
        <v>168</v>
      </c>
      <c r="B77" s="69" t="s">
        <v>169</v>
      </c>
      <c r="C77" s="81">
        <f>'2912'!J77</f>
        <v>0</v>
      </c>
      <c r="D77" s="21"/>
      <c r="E77" s="21"/>
      <c r="F77" s="21"/>
      <c r="G77" s="21"/>
      <c r="H77" s="81">
        <f>'2912'!M77</f>
        <v>0</v>
      </c>
      <c r="I77" s="21"/>
      <c r="J77" s="21"/>
      <c r="K77" s="21"/>
      <c r="L77" s="21"/>
      <c r="M77" s="21"/>
      <c r="N77" s="21"/>
      <c r="O77" s="21"/>
      <c r="P77" s="21"/>
      <c r="Q77" s="21"/>
      <c r="R77" s="81">
        <f>'2912'!N77</f>
        <v>0</v>
      </c>
      <c r="S77" s="21"/>
      <c r="T77" s="21"/>
      <c r="U77" s="5" t="str">
        <f t="shared" ref="U77:U140" si="5">IF(AND(V77="T",W77="T",X77="T",Y77="T"),"","ERROR")</f>
        <v/>
      </c>
      <c r="V77" s="90" t="str">
        <f t="shared" ref="V77:V140" si="6">IF(C77=D77+E77+F77+G77,"T","F")</f>
        <v>T</v>
      </c>
      <c r="W77" s="90" t="str">
        <f t="shared" ref="W77:W140" si="7">IF(H77=I77+J77+K77+L77+M77+N77+O77,"T","F")</f>
        <v>T</v>
      </c>
      <c r="X77" s="90" t="str">
        <f t="shared" ref="X77:X140" si="8">IF(H77=P77+Q77,"T","F")</f>
        <v>T</v>
      </c>
      <c r="Y77" s="90" t="str">
        <f t="shared" ref="Y77:Y140" si="9">IF(R77=S77+T77,"T","F")</f>
        <v>T</v>
      </c>
    </row>
    <row r="78" spans="1:25" ht="20.100000000000001" customHeight="1">
      <c r="A78" s="68" t="s">
        <v>560</v>
      </c>
      <c r="B78" s="69" t="s">
        <v>170</v>
      </c>
      <c r="C78" s="81">
        <f>'2912'!J78</f>
        <v>0</v>
      </c>
      <c r="D78" s="21"/>
      <c r="E78" s="21"/>
      <c r="F78" s="21"/>
      <c r="G78" s="21"/>
      <c r="H78" s="81">
        <f>'2912'!M78</f>
        <v>0</v>
      </c>
      <c r="I78" s="21"/>
      <c r="J78" s="21"/>
      <c r="K78" s="21"/>
      <c r="L78" s="21"/>
      <c r="M78" s="21"/>
      <c r="N78" s="21"/>
      <c r="O78" s="21"/>
      <c r="P78" s="21"/>
      <c r="Q78" s="21"/>
      <c r="R78" s="81">
        <f>'2912'!N78</f>
        <v>0</v>
      </c>
      <c r="S78" s="21"/>
      <c r="T78" s="21"/>
      <c r="U78" s="5" t="str">
        <f t="shared" si="5"/>
        <v/>
      </c>
      <c r="V78" s="90" t="str">
        <f t="shared" si="6"/>
        <v>T</v>
      </c>
      <c r="W78" s="90" t="str">
        <f t="shared" si="7"/>
        <v>T</v>
      </c>
      <c r="X78" s="90" t="str">
        <f t="shared" si="8"/>
        <v>T</v>
      </c>
      <c r="Y78" s="90" t="str">
        <f t="shared" si="9"/>
        <v>T</v>
      </c>
    </row>
    <row r="79" spans="1:25" ht="20.100000000000001" customHeight="1">
      <c r="A79" s="68" t="s">
        <v>561</v>
      </c>
      <c r="B79" s="69" t="s">
        <v>171</v>
      </c>
      <c r="C79" s="81">
        <f>'2912'!J79</f>
        <v>0</v>
      </c>
      <c r="D79" s="21"/>
      <c r="E79" s="21"/>
      <c r="F79" s="21"/>
      <c r="G79" s="21"/>
      <c r="H79" s="81">
        <f>'2912'!M79</f>
        <v>0</v>
      </c>
      <c r="I79" s="21"/>
      <c r="J79" s="21"/>
      <c r="K79" s="21"/>
      <c r="L79" s="21"/>
      <c r="M79" s="21"/>
      <c r="N79" s="21"/>
      <c r="O79" s="21"/>
      <c r="P79" s="21"/>
      <c r="Q79" s="21"/>
      <c r="R79" s="81">
        <f>'2912'!N79</f>
        <v>0</v>
      </c>
      <c r="S79" s="21"/>
      <c r="T79" s="21"/>
      <c r="U79" s="5" t="str">
        <f t="shared" si="5"/>
        <v/>
      </c>
      <c r="V79" s="90" t="str">
        <f t="shared" si="6"/>
        <v>T</v>
      </c>
      <c r="W79" s="90" t="str">
        <f t="shared" si="7"/>
        <v>T</v>
      </c>
      <c r="X79" s="90" t="str">
        <f t="shared" si="8"/>
        <v>T</v>
      </c>
      <c r="Y79" s="90" t="str">
        <f t="shared" si="9"/>
        <v>T</v>
      </c>
    </row>
    <row r="80" spans="1:25" ht="20.100000000000001" customHeight="1">
      <c r="A80" s="68" t="s">
        <v>172</v>
      </c>
      <c r="B80" s="69" t="s">
        <v>173</v>
      </c>
      <c r="C80" s="81">
        <f>'2912'!J80</f>
        <v>0</v>
      </c>
      <c r="D80" s="21"/>
      <c r="E80" s="21"/>
      <c r="F80" s="21"/>
      <c r="G80" s="21"/>
      <c r="H80" s="81">
        <f>'2912'!M80</f>
        <v>0</v>
      </c>
      <c r="I80" s="21"/>
      <c r="J80" s="21"/>
      <c r="K80" s="21"/>
      <c r="L80" s="21"/>
      <c r="M80" s="21"/>
      <c r="N80" s="21"/>
      <c r="O80" s="21"/>
      <c r="P80" s="21"/>
      <c r="Q80" s="21"/>
      <c r="R80" s="81">
        <f>'2912'!N80</f>
        <v>0</v>
      </c>
      <c r="S80" s="21"/>
      <c r="T80" s="21"/>
      <c r="U80" s="5" t="str">
        <f t="shared" si="5"/>
        <v/>
      </c>
      <c r="V80" s="90" t="str">
        <f t="shared" si="6"/>
        <v>T</v>
      </c>
      <c r="W80" s="90" t="str">
        <f t="shared" si="7"/>
        <v>T</v>
      </c>
      <c r="X80" s="90" t="str">
        <f t="shared" si="8"/>
        <v>T</v>
      </c>
      <c r="Y80" s="90" t="str">
        <f t="shared" si="9"/>
        <v>T</v>
      </c>
    </row>
    <row r="81" spans="1:25" ht="20.100000000000001" customHeight="1">
      <c r="A81" s="74" t="s">
        <v>562</v>
      </c>
      <c r="B81" s="69" t="s">
        <v>174</v>
      </c>
      <c r="C81" s="81">
        <f>'2912'!J81</f>
        <v>0</v>
      </c>
      <c r="D81" s="21"/>
      <c r="E81" s="21"/>
      <c r="F81" s="21"/>
      <c r="G81" s="21"/>
      <c r="H81" s="81">
        <f>'2912'!M81</f>
        <v>0</v>
      </c>
      <c r="I81" s="21"/>
      <c r="J81" s="21"/>
      <c r="K81" s="21"/>
      <c r="L81" s="21"/>
      <c r="M81" s="21"/>
      <c r="N81" s="21"/>
      <c r="O81" s="21"/>
      <c r="P81" s="21"/>
      <c r="Q81" s="21"/>
      <c r="R81" s="81">
        <f>'2912'!N81</f>
        <v>0</v>
      </c>
      <c r="S81" s="21"/>
      <c r="T81" s="21"/>
      <c r="U81" s="5" t="str">
        <f t="shared" si="5"/>
        <v/>
      </c>
      <c r="V81" s="90" t="str">
        <f t="shared" si="6"/>
        <v>T</v>
      </c>
      <c r="W81" s="90" t="str">
        <f t="shared" si="7"/>
        <v>T</v>
      </c>
      <c r="X81" s="90" t="str">
        <f t="shared" si="8"/>
        <v>T</v>
      </c>
      <c r="Y81" s="90" t="str">
        <f t="shared" si="9"/>
        <v>T</v>
      </c>
    </row>
    <row r="82" spans="1:25" ht="20.100000000000001" customHeight="1">
      <c r="A82" s="68" t="s">
        <v>175</v>
      </c>
      <c r="B82" s="69" t="s">
        <v>176</v>
      </c>
      <c r="C82" s="81">
        <f>'2912'!J82</f>
        <v>0</v>
      </c>
      <c r="D82" s="21"/>
      <c r="E82" s="21"/>
      <c r="F82" s="21"/>
      <c r="G82" s="21"/>
      <c r="H82" s="81">
        <f>'2912'!M82</f>
        <v>0</v>
      </c>
      <c r="I82" s="21"/>
      <c r="J82" s="21"/>
      <c r="K82" s="21"/>
      <c r="L82" s="21"/>
      <c r="M82" s="21"/>
      <c r="N82" s="21"/>
      <c r="O82" s="21"/>
      <c r="P82" s="21"/>
      <c r="Q82" s="21"/>
      <c r="R82" s="81">
        <f>'2912'!N82</f>
        <v>0</v>
      </c>
      <c r="S82" s="21"/>
      <c r="T82" s="21"/>
      <c r="U82" s="5" t="str">
        <f t="shared" si="5"/>
        <v/>
      </c>
      <c r="V82" s="90" t="str">
        <f t="shared" si="6"/>
        <v>T</v>
      </c>
      <c r="W82" s="90" t="str">
        <f t="shared" si="7"/>
        <v>T</v>
      </c>
      <c r="X82" s="90" t="str">
        <f t="shared" si="8"/>
        <v>T</v>
      </c>
      <c r="Y82" s="90" t="str">
        <f t="shared" si="9"/>
        <v>T</v>
      </c>
    </row>
    <row r="83" spans="1:25" ht="20.100000000000001" customHeight="1">
      <c r="A83" s="68" t="s">
        <v>563</v>
      </c>
      <c r="B83" s="69" t="s">
        <v>177</v>
      </c>
      <c r="C83" s="81">
        <f>'2912'!J83</f>
        <v>0</v>
      </c>
      <c r="D83" s="21"/>
      <c r="E83" s="21"/>
      <c r="F83" s="21"/>
      <c r="G83" s="21"/>
      <c r="H83" s="81">
        <f>'2912'!M83</f>
        <v>0</v>
      </c>
      <c r="I83" s="21"/>
      <c r="J83" s="21"/>
      <c r="K83" s="21"/>
      <c r="L83" s="21"/>
      <c r="M83" s="21"/>
      <c r="N83" s="21"/>
      <c r="O83" s="21"/>
      <c r="P83" s="21"/>
      <c r="Q83" s="21"/>
      <c r="R83" s="81">
        <f>'2912'!N83</f>
        <v>0</v>
      </c>
      <c r="S83" s="21"/>
      <c r="T83" s="21"/>
      <c r="U83" s="5" t="str">
        <f t="shared" si="5"/>
        <v/>
      </c>
      <c r="V83" s="90" t="str">
        <f t="shared" si="6"/>
        <v>T</v>
      </c>
      <c r="W83" s="90" t="str">
        <f t="shared" si="7"/>
        <v>T</v>
      </c>
      <c r="X83" s="90" t="str">
        <f t="shared" si="8"/>
        <v>T</v>
      </c>
      <c r="Y83" s="90" t="str">
        <f t="shared" si="9"/>
        <v>T</v>
      </c>
    </row>
    <row r="84" spans="1:25" ht="20.100000000000001" customHeight="1">
      <c r="A84" s="68" t="s">
        <v>564</v>
      </c>
      <c r="B84" s="69" t="s">
        <v>178</v>
      </c>
      <c r="C84" s="81">
        <f>'2912'!J84</f>
        <v>0</v>
      </c>
      <c r="D84" s="21"/>
      <c r="E84" s="21"/>
      <c r="F84" s="21"/>
      <c r="G84" s="21"/>
      <c r="H84" s="81">
        <f>'2912'!M84</f>
        <v>0</v>
      </c>
      <c r="I84" s="21"/>
      <c r="J84" s="21"/>
      <c r="K84" s="21"/>
      <c r="L84" s="21"/>
      <c r="M84" s="21"/>
      <c r="N84" s="21"/>
      <c r="O84" s="21"/>
      <c r="P84" s="21"/>
      <c r="Q84" s="21"/>
      <c r="R84" s="81">
        <f>'2912'!N84</f>
        <v>0</v>
      </c>
      <c r="S84" s="21"/>
      <c r="T84" s="21"/>
      <c r="U84" s="5" t="str">
        <f t="shared" si="5"/>
        <v/>
      </c>
      <c r="V84" s="90" t="str">
        <f t="shared" si="6"/>
        <v>T</v>
      </c>
      <c r="W84" s="90" t="str">
        <f t="shared" si="7"/>
        <v>T</v>
      </c>
      <c r="X84" s="90" t="str">
        <f t="shared" si="8"/>
        <v>T</v>
      </c>
      <c r="Y84" s="90" t="str">
        <f t="shared" si="9"/>
        <v>T</v>
      </c>
    </row>
    <row r="85" spans="1:25" ht="20.100000000000001" customHeight="1">
      <c r="A85" s="68" t="s">
        <v>565</v>
      </c>
      <c r="B85" s="69" t="s">
        <v>179</v>
      </c>
      <c r="C85" s="81">
        <f>'2912'!J85</f>
        <v>0</v>
      </c>
      <c r="D85" s="21"/>
      <c r="E85" s="21"/>
      <c r="F85" s="21"/>
      <c r="G85" s="21"/>
      <c r="H85" s="81">
        <f>'2912'!M85</f>
        <v>0</v>
      </c>
      <c r="I85" s="21"/>
      <c r="J85" s="21"/>
      <c r="K85" s="21"/>
      <c r="L85" s="21"/>
      <c r="M85" s="21"/>
      <c r="N85" s="21"/>
      <c r="O85" s="21"/>
      <c r="P85" s="21"/>
      <c r="Q85" s="21"/>
      <c r="R85" s="81">
        <f>'2912'!N85</f>
        <v>0</v>
      </c>
      <c r="S85" s="21"/>
      <c r="T85" s="21"/>
      <c r="U85" s="5" t="str">
        <f t="shared" si="5"/>
        <v/>
      </c>
      <c r="V85" s="90" t="str">
        <f t="shared" si="6"/>
        <v>T</v>
      </c>
      <c r="W85" s="90" t="str">
        <f t="shared" si="7"/>
        <v>T</v>
      </c>
      <c r="X85" s="90" t="str">
        <f t="shared" si="8"/>
        <v>T</v>
      </c>
      <c r="Y85" s="90" t="str">
        <f t="shared" si="9"/>
        <v>T</v>
      </c>
    </row>
    <row r="86" spans="1:25" ht="20.100000000000001" customHeight="1">
      <c r="A86" s="68" t="s">
        <v>180</v>
      </c>
      <c r="B86" s="69" t="s">
        <v>181</v>
      </c>
      <c r="C86" s="81">
        <f>'2912'!J86</f>
        <v>0</v>
      </c>
      <c r="D86" s="21"/>
      <c r="E86" s="21"/>
      <c r="F86" s="21"/>
      <c r="G86" s="21"/>
      <c r="H86" s="81">
        <f>'2912'!M86</f>
        <v>0</v>
      </c>
      <c r="I86" s="21"/>
      <c r="J86" s="21"/>
      <c r="K86" s="21"/>
      <c r="L86" s="21"/>
      <c r="M86" s="21"/>
      <c r="N86" s="21"/>
      <c r="O86" s="21"/>
      <c r="P86" s="21"/>
      <c r="Q86" s="21"/>
      <c r="R86" s="81">
        <f>'2912'!N86</f>
        <v>0</v>
      </c>
      <c r="S86" s="21"/>
      <c r="T86" s="21"/>
      <c r="U86" s="5" t="str">
        <f t="shared" si="5"/>
        <v/>
      </c>
      <c r="V86" s="90" t="str">
        <f t="shared" si="6"/>
        <v>T</v>
      </c>
      <c r="W86" s="90" t="str">
        <f t="shared" si="7"/>
        <v>T</v>
      </c>
      <c r="X86" s="90" t="str">
        <f t="shared" si="8"/>
        <v>T</v>
      </c>
      <c r="Y86" s="90" t="str">
        <f t="shared" si="9"/>
        <v>T</v>
      </c>
    </row>
    <row r="87" spans="1:25" ht="20.100000000000001" customHeight="1">
      <c r="A87" s="68" t="s">
        <v>182</v>
      </c>
      <c r="B87" s="69" t="s">
        <v>183</v>
      </c>
      <c r="C87" s="81">
        <f>'2912'!J87</f>
        <v>0</v>
      </c>
      <c r="D87" s="21"/>
      <c r="E87" s="21"/>
      <c r="F87" s="21"/>
      <c r="G87" s="21"/>
      <c r="H87" s="81">
        <f>'2912'!M87</f>
        <v>0</v>
      </c>
      <c r="I87" s="21"/>
      <c r="J87" s="21"/>
      <c r="K87" s="21"/>
      <c r="L87" s="21"/>
      <c r="M87" s="21"/>
      <c r="N87" s="21"/>
      <c r="O87" s="21"/>
      <c r="P87" s="21"/>
      <c r="Q87" s="21"/>
      <c r="R87" s="81">
        <f>'2912'!N87</f>
        <v>0</v>
      </c>
      <c r="S87" s="21"/>
      <c r="T87" s="21"/>
      <c r="U87" s="5" t="str">
        <f t="shared" si="5"/>
        <v/>
      </c>
      <c r="V87" s="90" t="str">
        <f t="shared" si="6"/>
        <v>T</v>
      </c>
      <c r="W87" s="90" t="str">
        <f t="shared" si="7"/>
        <v>T</v>
      </c>
      <c r="X87" s="90" t="str">
        <f t="shared" si="8"/>
        <v>T</v>
      </c>
      <c r="Y87" s="90" t="str">
        <f t="shared" si="9"/>
        <v>T</v>
      </c>
    </row>
    <row r="88" spans="1:25" ht="20.100000000000001" customHeight="1">
      <c r="A88" s="68" t="s">
        <v>566</v>
      </c>
      <c r="B88" s="69" t="s">
        <v>184</v>
      </c>
      <c r="C88" s="81">
        <f>'2912'!J88</f>
        <v>0</v>
      </c>
      <c r="D88" s="21"/>
      <c r="E88" s="21"/>
      <c r="F88" s="21"/>
      <c r="G88" s="21"/>
      <c r="H88" s="81">
        <f>'2912'!M88</f>
        <v>0</v>
      </c>
      <c r="I88" s="21"/>
      <c r="J88" s="21"/>
      <c r="K88" s="21"/>
      <c r="L88" s="21"/>
      <c r="M88" s="21"/>
      <c r="N88" s="21"/>
      <c r="O88" s="21"/>
      <c r="P88" s="21"/>
      <c r="Q88" s="21"/>
      <c r="R88" s="81">
        <f>'2912'!N88</f>
        <v>0</v>
      </c>
      <c r="S88" s="21"/>
      <c r="T88" s="21"/>
      <c r="U88" s="5" t="str">
        <f t="shared" si="5"/>
        <v/>
      </c>
      <c r="V88" s="90" t="str">
        <f t="shared" si="6"/>
        <v>T</v>
      </c>
      <c r="W88" s="90" t="str">
        <f t="shared" si="7"/>
        <v>T</v>
      </c>
      <c r="X88" s="90" t="str">
        <f t="shared" si="8"/>
        <v>T</v>
      </c>
      <c r="Y88" s="90" t="str">
        <f t="shared" si="9"/>
        <v>T</v>
      </c>
    </row>
    <row r="89" spans="1:25" ht="20.100000000000001" customHeight="1">
      <c r="A89" s="68" t="s">
        <v>185</v>
      </c>
      <c r="B89" s="69" t="s">
        <v>186</v>
      </c>
      <c r="C89" s="81">
        <f>'2912'!J89</f>
        <v>0</v>
      </c>
      <c r="D89" s="21"/>
      <c r="E89" s="21"/>
      <c r="F89" s="21"/>
      <c r="G89" s="21"/>
      <c r="H89" s="81">
        <f>'2912'!M89</f>
        <v>0</v>
      </c>
      <c r="I89" s="21"/>
      <c r="J89" s="21"/>
      <c r="K89" s="21"/>
      <c r="L89" s="21"/>
      <c r="M89" s="21"/>
      <c r="N89" s="21"/>
      <c r="O89" s="21"/>
      <c r="P89" s="21"/>
      <c r="Q89" s="21"/>
      <c r="R89" s="81">
        <f>'2912'!N89</f>
        <v>0</v>
      </c>
      <c r="S89" s="21"/>
      <c r="T89" s="21"/>
      <c r="U89" s="5" t="str">
        <f t="shared" si="5"/>
        <v/>
      </c>
      <c r="V89" s="90" t="str">
        <f t="shared" si="6"/>
        <v>T</v>
      </c>
      <c r="W89" s="90" t="str">
        <f t="shared" si="7"/>
        <v>T</v>
      </c>
      <c r="X89" s="90" t="str">
        <f t="shared" si="8"/>
        <v>T</v>
      </c>
      <c r="Y89" s="90" t="str">
        <f t="shared" si="9"/>
        <v>T</v>
      </c>
    </row>
    <row r="90" spans="1:25" ht="20.100000000000001" customHeight="1">
      <c r="A90" s="68" t="s">
        <v>187</v>
      </c>
      <c r="B90" s="69" t="s">
        <v>188</v>
      </c>
      <c r="C90" s="81">
        <f>'2912'!J90</f>
        <v>0</v>
      </c>
      <c r="D90" s="21"/>
      <c r="E90" s="21"/>
      <c r="F90" s="21"/>
      <c r="G90" s="21"/>
      <c r="H90" s="81">
        <f>'2912'!M90</f>
        <v>0</v>
      </c>
      <c r="I90" s="21"/>
      <c r="J90" s="21"/>
      <c r="K90" s="21"/>
      <c r="L90" s="21"/>
      <c r="M90" s="21"/>
      <c r="N90" s="21"/>
      <c r="O90" s="21"/>
      <c r="P90" s="21"/>
      <c r="Q90" s="21"/>
      <c r="R90" s="81">
        <f>'2912'!N90</f>
        <v>0</v>
      </c>
      <c r="S90" s="21"/>
      <c r="T90" s="21"/>
      <c r="U90" s="5" t="str">
        <f t="shared" si="5"/>
        <v/>
      </c>
      <c r="V90" s="90" t="str">
        <f t="shared" si="6"/>
        <v>T</v>
      </c>
      <c r="W90" s="90" t="str">
        <f t="shared" si="7"/>
        <v>T</v>
      </c>
      <c r="X90" s="90" t="str">
        <f t="shared" si="8"/>
        <v>T</v>
      </c>
      <c r="Y90" s="90" t="str">
        <f t="shared" si="9"/>
        <v>T</v>
      </c>
    </row>
    <row r="91" spans="1:25" ht="20.100000000000001" customHeight="1">
      <c r="A91" s="68" t="s">
        <v>567</v>
      </c>
      <c r="B91" s="69" t="s">
        <v>189</v>
      </c>
      <c r="C91" s="81">
        <f>'2912'!J91</f>
        <v>0</v>
      </c>
      <c r="D91" s="21"/>
      <c r="E91" s="21"/>
      <c r="F91" s="21"/>
      <c r="G91" s="21"/>
      <c r="H91" s="81">
        <f>'2912'!M91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81">
        <f>'2912'!N91</f>
        <v>0</v>
      </c>
      <c r="S91" s="21"/>
      <c r="T91" s="21"/>
      <c r="U91" s="5" t="str">
        <f t="shared" si="5"/>
        <v/>
      </c>
      <c r="V91" s="90" t="str">
        <f t="shared" si="6"/>
        <v>T</v>
      </c>
      <c r="W91" s="90" t="str">
        <f t="shared" si="7"/>
        <v>T</v>
      </c>
      <c r="X91" s="90" t="str">
        <f t="shared" si="8"/>
        <v>T</v>
      </c>
      <c r="Y91" s="90" t="str">
        <f t="shared" si="9"/>
        <v>T</v>
      </c>
    </row>
    <row r="92" spans="1:25" ht="20.100000000000001" customHeight="1">
      <c r="A92" s="68" t="s">
        <v>190</v>
      </c>
      <c r="B92" s="69" t="s">
        <v>191</v>
      </c>
      <c r="C92" s="81">
        <f>'2912'!J92</f>
        <v>0</v>
      </c>
      <c r="D92" s="21"/>
      <c r="E92" s="21"/>
      <c r="F92" s="21"/>
      <c r="G92" s="21"/>
      <c r="H92" s="81">
        <f>'2912'!M92</f>
        <v>0</v>
      </c>
      <c r="I92" s="21"/>
      <c r="J92" s="21"/>
      <c r="K92" s="21"/>
      <c r="L92" s="21"/>
      <c r="M92" s="21"/>
      <c r="N92" s="21"/>
      <c r="O92" s="21"/>
      <c r="P92" s="21"/>
      <c r="Q92" s="21"/>
      <c r="R92" s="81">
        <f>'2912'!N92</f>
        <v>0</v>
      </c>
      <c r="S92" s="21"/>
      <c r="T92" s="21"/>
      <c r="U92" s="5" t="str">
        <f t="shared" si="5"/>
        <v/>
      </c>
      <c r="V92" s="90" t="str">
        <f t="shared" si="6"/>
        <v>T</v>
      </c>
      <c r="W92" s="90" t="str">
        <f t="shared" si="7"/>
        <v>T</v>
      </c>
      <c r="X92" s="90" t="str">
        <f t="shared" si="8"/>
        <v>T</v>
      </c>
      <c r="Y92" s="90" t="str">
        <f t="shared" si="9"/>
        <v>T</v>
      </c>
    </row>
    <row r="93" spans="1:25" ht="20.100000000000001" customHeight="1">
      <c r="A93" s="68" t="s">
        <v>192</v>
      </c>
      <c r="B93" s="69" t="s">
        <v>193</v>
      </c>
      <c r="C93" s="81">
        <f>'2912'!J93</f>
        <v>0</v>
      </c>
      <c r="D93" s="21"/>
      <c r="E93" s="21"/>
      <c r="F93" s="21"/>
      <c r="G93" s="21"/>
      <c r="H93" s="81">
        <f>'2912'!M93</f>
        <v>0</v>
      </c>
      <c r="I93" s="21"/>
      <c r="J93" s="21"/>
      <c r="K93" s="21"/>
      <c r="L93" s="21"/>
      <c r="M93" s="21"/>
      <c r="N93" s="21"/>
      <c r="O93" s="21"/>
      <c r="P93" s="21"/>
      <c r="Q93" s="21"/>
      <c r="R93" s="81">
        <f>'2912'!N93</f>
        <v>0</v>
      </c>
      <c r="S93" s="21"/>
      <c r="T93" s="21"/>
      <c r="U93" s="5" t="str">
        <f t="shared" si="5"/>
        <v/>
      </c>
      <c r="V93" s="90" t="str">
        <f t="shared" si="6"/>
        <v>T</v>
      </c>
      <c r="W93" s="90" t="str">
        <f t="shared" si="7"/>
        <v>T</v>
      </c>
      <c r="X93" s="90" t="str">
        <f t="shared" si="8"/>
        <v>T</v>
      </c>
      <c r="Y93" s="90" t="str">
        <f t="shared" si="9"/>
        <v>T</v>
      </c>
    </row>
    <row r="94" spans="1:25" ht="20.100000000000001" customHeight="1">
      <c r="A94" s="68" t="s">
        <v>194</v>
      </c>
      <c r="B94" s="69" t="s">
        <v>195</v>
      </c>
      <c r="C94" s="81">
        <f>'2912'!J94</f>
        <v>0</v>
      </c>
      <c r="D94" s="21"/>
      <c r="E94" s="21"/>
      <c r="F94" s="21"/>
      <c r="G94" s="21"/>
      <c r="H94" s="81">
        <f>'2912'!M94</f>
        <v>0</v>
      </c>
      <c r="I94" s="21"/>
      <c r="J94" s="21"/>
      <c r="K94" s="21"/>
      <c r="L94" s="21"/>
      <c r="M94" s="21"/>
      <c r="N94" s="21"/>
      <c r="O94" s="21"/>
      <c r="P94" s="21"/>
      <c r="Q94" s="21"/>
      <c r="R94" s="81">
        <f>'2912'!N94</f>
        <v>0</v>
      </c>
      <c r="S94" s="21"/>
      <c r="T94" s="21"/>
      <c r="U94" s="5" t="str">
        <f t="shared" si="5"/>
        <v/>
      </c>
      <c r="V94" s="90" t="str">
        <f t="shared" si="6"/>
        <v>T</v>
      </c>
      <c r="W94" s="90" t="str">
        <f t="shared" si="7"/>
        <v>T</v>
      </c>
      <c r="X94" s="90" t="str">
        <f t="shared" si="8"/>
        <v>T</v>
      </c>
      <c r="Y94" s="90" t="str">
        <f t="shared" si="9"/>
        <v>T</v>
      </c>
    </row>
    <row r="95" spans="1:25" ht="20.100000000000001" customHeight="1">
      <c r="A95" s="68" t="s">
        <v>196</v>
      </c>
      <c r="B95" s="69" t="s">
        <v>197</v>
      </c>
      <c r="C95" s="81">
        <f>'2912'!J95</f>
        <v>0</v>
      </c>
      <c r="D95" s="21"/>
      <c r="E95" s="21"/>
      <c r="F95" s="21"/>
      <c r="G95" s="21"/>
      <c r="H95" s="81">
        <f>'2912'!M95</f>
        <v>0</v>
      </c>
      <c r="I95" s="21"/>
      <c r="J95" s="21"/>
      <c r="K95" s="21"/>
      <c r="L95" s="21"/>
      <c r="M95" s="21"/>
      <c r="N95" s="21"/>
      <c r="O95" s="21"/>
      <c r="P95" s="21"/>
      <c r="Q95" s="21"/>
      <c r="R95" s="81">
        <f>'2912'!N95</f>
        <v>0</v>
      </c>
      <c r="S95" s="21"/>
      <c r="T95" s="21"/>
      <c r="U95" s="5" t="str">
        <f t="shared" si="5"/>
        <v/>
      </c>
      <c r="V95" s="90" t="str">
        <f t="shared" si="6"/>
        <v>T</v>
      </c>
      <c r="W95" s="90" t="str">
        <f t="shared" si="7"/>
        <v>T</v>
      </c>
      <c r="X95" s="90" t="str">
        <f t="shared" si="8"/>
        <v>T</v>
      </c>
      <c r="Y95" s="90" t="str">
        <f t="shared" si="9"/>
        <v>T</v>
      </c>
    </row>
    <row r="96" spans="1:25" ht="20.100000000000001" customHeight="1">
      <c r="A96" s="68" t="s">
        <v>198</v>
      </c>
      <c r="B96" s="69" t="s">
        <v>199</v>
      </c>
      <c r="C96" s="81">
        <f>'2912'!J96</f>
        <v>0</v>
      </c>
      <c r="D96" s="21"/>
      <c r="E96" s="21"/>
      <c r="F96" s="21"/>
      <c r="G96" s="21"/>
      <c r="H96" s="81">
        <f>'2912'!M96</f>
        <v>0</v>
      </c>
      <c r="I96" s="21"/>
      <c r="J96" s="21"/>
      <c r="K96" s="21"/>
      <c r="L96" s="21"/>
      <c r="M96" s="21"/>
      <c r="N96" s="21"/>
      <c r="O96" s="21"/>
      <c r="P96" s="21"/>
      <c r="Q96" s="21"/>
      <c r="R96" s="81">
        <f>'2912'!N96</f>
        <v>0</v>
      </c>
      <c r="S96" s="21"/>
      <c r="T96" s="21"/>
      <c r="U96" s="5" t="str">
        <f t="shared" si="5"/>
        <v/>
      </c>
      <c r="V96" s="90" t="str">
        <f t="shared" si="6"/>
        <v>T</v>
      </c>
      <c r="W96" s="90" t="str">
        <f t="shared" si="7"/>
        <v>T</v>
      </c>
      <c r="X96" s="90" t="str">
        <f t="shared" si="8"/>
        <v>T</v>
      </c>
      <c r="Y96" s="90" t="str">
        <f t="shared" si="9"/>
        <v>T</v>
      </c>
    </row>
    <row r="97" spans="1:25" ht="20.100000000000001" customHeight="1">
      <c r="A97" s="68" t="s">
        <v>200</v>
      </c>
      <c r="B97" s="69" t="s">
        <v>201</v>
      </c>
      <c r="C97" s="81">
        <f>'2912'!J97</f>
        <v>0</v>
      </c>
      <c r="D97" s="21"/>
      <c r="E97" s="21"/>
      <c r="F97" s="21"/>
      <c r="G97" s="21"/>
      <c r="H97" s="81">
        <f>'2912'!M97</f>
        <v>0</v>
      </c>
      <c r="I97" s="21"/>
      <c r="J97" s="21"/>
      <c r="K97" s="21"/>
      <c r="L97" s="21"/>
      <c r="M97" s="21"/>
      <c r="N97" s="21"/>
      <c r="O97" s="21"/>
      <c r="P97" s="21"/>
      <c r="Q97" s="21"/>
      <c r="R97" s="81">
        <f>'2912'!N97</f>
        <v>0</v>
      </c>
      <c r="S97" s="21"/>
      <c r="T97" s="21"/>
      <c r="U97" s="5" t="str">
        <f t="shared" si="5"/>
        <v/>
      </c>
      <c r="V97" s="90" t="str">
        <f t="shared" si="6"/>
        <v>T</v>
      </c>
      <c r="W97" s="90" t="str">
        <f t="shared" si="7"/>
        <v>T</v>
      </c>
      <c r="X97" s="90" t="str">
        <f t="shared" si="8"/>
        <v>T</v>
      </c>
      <c r="Y97" s="90" t="str">
        <f t="shared" si="9"/>
        <v>T</v>
      </c>
    </row>
    <row r="98" spans="1:25" ht="20.100000000000001" customHeight="1">
      <c r="A98" s="68" t="s">
        <v>568</v>
      </c>
      <c r="B98" s="69" t="s">
        <v>202</v>
      </c>
      <c r="C98" s="81">
        <f>'2912'!J98</f>
        <v>0</v>
      </c>
      <c r="D98" s="21"/>
      <c r="E98" s="21"/>
      <c r="F98" s="21"/>
      <c r="G98" s="21"/>
      <c r="H98" s="81">
        <f>'2912'!M98</f>
        <v>0</v>
      </c>
      <c r="I98" s="21"/>
      <c r="J98" s="21"/>
      <c r="K98" s="21"/>
      <c r="L98" s="21"/>
      <c r="M98" s="21"/>
      <c r="N98" s="21"/>
      <c r="O98" s="21"/>
      <c r="P98" s="21"/>
      <c r="Q98" s="21"/>
      <c r="R98" s="81">
        <f>'2912'!N98</f>
        <v>0</v>
      </c>
      <c r="S98" s="21"/>
      <c r="T98" s="21"/>
      <c r="U98" s="5" t="str">
        <f t="shared" si="5"/>
        <v/>
      </c>
      <c r="V98" s="90" t="str">
        <f t="shared" si="6"/>
        <v>T</v>
      </c>
      <c r="W98" s="90" t="str">
        <f t="shared" si="7"/>
        <v>T</v>
      </c>
      <c r="X98" s="90" t="str">
        <f t="shared" si="8"/>
        <v>T</v>
      </c>
      <c r="Y98" s="90" t="str">
        <f t="shared" si="9"/>
        <v>T</v>
      </c>
    </row>
    <row r="99" spans="1:25" ht="20.100000000000001" customHeight="1">
      <c r="A99" s="68" t="s">
        <v>569</v>
      </c>
      <c r="B99" s="69" t="s">
        <v>203</v>
      </c>
      <c r="C99" s="81">
        <f>'2912'!J99</f>
        <v>0</v>
      </c>
      <c r="D99" s="21"/>
      <c r="E99" s="21"/>
      <c r="F99" s="21"/>
      <c r="G99" s="21"/>
      <c r="H99" s="81">
        <f>'2912'!M99</f>
        <v>0</v>
      </c>
      <c r="I99" s="21"/>
      <c r="J99" s="21"/>
      <c r="K99" s="21"/>
      <c r="L99" s="21"/>
      <c r="M99" s="21"/>
      <c r="N99" s="21"/>
      <c r="O99" s="21"/>
      <c r="P99" s="21"/>
      <c r="Q99" s="21"/>
      <c r="R99" s="81">
        <f>'2912'!N99</f>
        <v>0</v>
      </c>
      <c r="S99" s="21"/>
      <c r="T99" s="21"/>
      <c r="U99" s="5" t="str">
        <f t="shared" si="5"/>
        <v/>
      </c>
      <c r="V99" s="90" t="str">
        <f t="shared" si="6"/>
        <v>T</v>
      </c>
      <c r="W99" s="90" t="str">
        <f t="shared" si="7"/>
        <v>T</v>
      </c>
      <c r="X99" s="90" t="str">
        <f t="shared" si="8"/>
        <v>T</v>
      </c>
      <c r="Y99" s="90" t="str">
        <f t="shared" si="9"/>
        <v>T</v>
      </c>
    </row>
    <row r="100" spans="1:25" ht="20.100000000000001" customHeight="1">
      <c r="A100" s="68" t="s">
        <v>570</v>
      </c>
      <c r="B100" s="69" t="s">
        <v>204</v>
      </c>
      <c r="C100" s="81">
        <f>'2912'!J100</f>
        <v>0</v>
      </c>
      <c r="D100" s="21"/>
      <c r="E100" s="21"/>
      <c r="F100" s="21"/>
      <c r="G100" s="21"/>
      <c r="H100" s="81">
        <f>'2912'!M100</f>
        <v>0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81">
        <f>'2912'!N100</f>
        <v>0</v>
      </c>
      <c r="S100" s="21"/>
      <c r="T100" s="21"/>
      <c r="U100" s="5" t="str">
        <f t="shared" si="5"/>
        <v/>
      </c>
      <c r="V100" s="90" t="str">
        <f t="shared" si="6"/>
        <v>T</v>
      </c>
      <c r="W100" s="90" t="str">
        <f t="shared" si="7"/>
        <v>T</v>
      </c>
      <c r="X100" s="90" t="str">
        <f t="shared" si="8"/>
        <v>T</v>
      </c>
      <c r="Y100" s="90" t="str">
        <f t="shared" si="9"/>
        <v>T</v>
      </c>
    </row>
    <row r="101" spans="1:25" ht="20.100000000000001" customHeight="1">
      <c r="A101" s="68" t="s">
        <v>205</v>
      </c>
      <c r="B101" s="69" t="s">
        <v>206</v>
      </c>
      <c r="C101" s="81">
        <f>'2912'!J101</f>
        <v>0</v>
      </c>
      <c r="D101" s="21"/>
      <c r="E101" s="21"/>
      <c r="F101" s="21"/>
      <c r="G101" s="21"/>
      <c r="H101" s="81">
        <f>'2912'!M101</f>
        <v>0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81">
        <f>'2912'!N101</f>
        <v>0</v>
      </c>
      <c r="S101" s="21"/>
      <c r="T101" s="21"/>
      <c r="U101" s="5" t="str">
        <f t="shared" si="5"/>
        <v/>
      </c>
      <c r="V101" s="90" t="str">
        <f t="shared" si="6"/>
        <v>T</v>
      </c>
      <c r="W101" s="90" t="str">
        <f t="shared" si="7"/>
        <v>T</v>
      </c>
      <c r="X101" s="90" t="str">
        <f t="shared" si="8"/>
        <v>T</v>
      </c>
      <c r="Y101" s="90" t="str">
        <f t="shared" si="9"/>
        <v>T</v>
      </c>
    </row>
    <row r="102" spans="1:25" ht="20.100000000000001" customHeight="1">
      <c r="A102" s="68" t="s">
        <v>207</v>
      </c>
      <c r="B102" s="69" t="s">
        <v>208</v>
      </c>
      <c r="C102" s="81">
        <f>'2912'!J102</f>
        <v>0</v>
      </c>
      <c r="D102" s="21"/>
      <c r="E102" s="21"/>
      <c r="F102" s="21"/>
      <c r="G102" s="21"/>
      <c r="H102" s="81">
        <f>'2912'!M102</f>
        <v>0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81">
        <f>'2912'!N102</f>
        <v>0</v>
      </c>
      <c r="S102" s="21"/>
      <c r="T102" s="21"/>
      <c r="U102" s="5" t="str">
        <f t="shared" si="5"/>
        <v/>
      </c>
      <c r="V102" s="90" t="str">
        <f t="shared" si="6"/>
        <v>T</v>
      </c>
      <c r="W102" s="90" t="str">
        <f t="shared" si="7"/>
        <v>T</v>
      </c>
      <c r="X102" s="90" t="str">
        <f t="shared" si="8"/>
        <v>T</v>
      </c>
      <c r="Y102" s="90" t="str">
        <f t="shared" si="9"/>
        <v>T</v>
      </c>
    </row>
    <row r="103" spans="1:25" ht="20.100000000000001" customHeight="1">
      <c r="A103" s="68" t="s">
        <v>571</v>
      </c>
      <c r="B103" s="69" t="s">
        <v>209</v>
      </c>
      <c r="C103" s="81">
        <f>'2912'!J103</f>
        <v>0</v>
      </c>
      <c r="D103" s="21"/>
      <c r="E103" s="21"/>
      <c r="F103" s="21"/>
      <c r="G103" s="21"/>
      <c r="H103" s="81">
        <f>'2912'!M103</f>
        <v>0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81">
        <f>'2912'!N103</f>
        <v>0</v>
      </c>
      <c r="S103" s="21"/>
      <c r="T103" s="21"/>
      <c r="U103" s="5" t="str">
        <f t="shared" si="5"/>
        <v/>
      </c>
      <c r="V103" s="90" t="str">
        <f t="shared" si="6"/>
        <v>T</v>
      </c>
      <c r="W103" s="90" t="str">
        <f t="shared" si="7"/>
        <v>T</v>
      </c>
      <c r="X103" s="90" t="str">
        <f t="shared" si="8"/>
        <v>T</v>
      </c>
      <c r="Y103" s="90" t="str">
        <f t="shared" si="9"/>
        <v>T</v>
      </c>
    </row>
    <row r="104" spans="1:25" ht="20.100000000000001" customHeight="1">
      <c r="A104" s="68" t="s">
        <v>210</v>
      </c>
      <c r="B104" s="69" t="s">
        <v>211</v>
      </c>
      <c r="C104" s="81">
        <f>'2912'!J104</f>
        <v>0</v>
      </c>
      <c r="D104" s="21"/>
      <c r="E104" s="21"/>
      <c r="F104" s="21"/>
      <c r="G104" s="21"/>
      <c r="H104" s="81">
        <f>'2912'!M104</f>
        <v>0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81">
        <f>'2912'!N104</f>
        <v>0</v>
      </c>
      <c r="S104" s="21"/>
      <c r="T104" s="21"/>
      <c r="U104" s="5" t="str">
        <f t="shared" si="5"/>
        <v/>
      </c>
      <c r="V104" s="90" t="str">
        <f t="shared" si="6"/>
        <v>T</v>
      </c>
      <c r="W104" s="90" t="str">
        <f t="shared" si="7"/>
        <v>T</v>
      </c>
      <c r="X104" s="90" t="str">
        <f t="shared" si="8"/>
        <v>T</v>
      </c>
      <c r="Y104" s="90" t="str">
        <f t="shared" si="9"/>
        <v>T</v>
      </c>
    </row>
    <row r="105" spans="1:25" ht="20.100000000000001" customHeight="1">
      <c r="A105" s="68" t="s">
        <v>572</v>
      </c>
      <c r="B105" s="69" t="s">
        <v>212</v>
      </c>
      <c r="C105" s="81">
        <f>'2912'!J105</f>
        <v>0</v>
      </c>
      <c r="D105" s="21"/>
      <c r="E105" s="21"/>
      <c r="F105" s="21"/>
      <c r="G105" s="21"/>
      <c r="H105" s="81">
        <f>'2912'!M105</f>
        <v>0</v>
      </c>
      <c r="I105" s="21"/>
      <c r="J105" s="21"/>
      <c r="K105" s="21"/>
      <c r="L105" s="21"/>
      <c r="M105" s="21"/>
      <c r="N105" s="21"/>
      <c r="O105" s="21"/>
      <c r="P105" s="21"/>
      <c r="Q105" s="21"/>
      <c r="R105" s="81">
        <f>'2912'!N105</f>
        <v>0</v>
      </c>
      <c r="S105" s="21"/>
      <c r="T105" s="21"/>
      <c r="U105" s="5" t="str">
        <f t="shared" si="5"/>
        <v/>
      </c>
      <c r="V105" s="90" t="str">
        <f t="shared" si="6"/>
        <v>T</v>
      </c>
      <c r="W105" s="90" t="str">
        <f t="shared" si="7"/>
        <v>T</v>
      </c>
      <c r="X105" s="90" t="str">
        <f t="shared" si="8"/>
        <v>T</v>
      </c>
      <c r="Y105" s="90" t="str">
        <f t="shared" si="9"/>
        <v>T</v>
      </c>
    </row>
    <row r="106" spans="1:25" ht="20.100000000000001" customHeight="1">
      <c r="A106" s="68" t="s">
        <v>573</v>
      </c>
      <c r="B106" s="69" t="s">
        <v>213</v>
      </c>
      <c r="C106" s="81">
        <f>'2912'!J106</f>
        <v>0</v>
      </c>
      <c r="D106" s="21"/>
      <c r="E106" s="21"/>
      <c r="F106" s="21"/>
      <c r="G106" s="21"/>
      <c r="H106" s="81">
        <f>'2912'!M106</f>
        <v>0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81">
        <f>'2912'!N106</f>
        <v>0</v>
      </c>
      <c r="S106" s="21"/>
      <c r="T106" s="21"/>
      <c r="U106" s="5" t="str">
        <f t="shared" si="5"/>
        <v/>
      </c>
      <c r="V106" s="90" t="str">
        <f t="shared" si="6"/>
        <v>T</v>
      </c>
      <c r="W106" s="90" t="str">
        <f t="shared" si="7"/>
        <v>T</v>
      </c>
      <c r="X106" s="90" t="str">
        <f t="shared" si="8"/>
        <v>T</v>
      </c>
      <c r="Y106" s="90" t="str">
        <f t="shared" si="9"/>
        <v>T</v>
      </c>
    </row>
    <row r="107" spans="1:25" ht="20.100000000000001" customHeight="1">
      <c r="A107" s="68" t="s">
        <v>214</v>
      </c>
      <c r="B107" s="69" t="s">
        <v>215</v>
      </c>
      <c r="C107" s="81">
        <f>'2912'!J107</f>
        <v>0</v>
      </c>
      <c r="D107" s="21"/>
      <c r="E107" s="21"/>
      <c r="F107" s="21"/>
      <c r="G107" s="21"/>
      <c r="H107" s="81">
        <f>'2912'!M107</f>
        <v>0</v>
      </c>
      <c r="I107" s="21"/>
      <c r="J107" s="21"/>
      <c r="K107" s="21"/>
      <c r="L107" s="21"/>
      <c r="M107" s="21"/>
      <c r="N107" s="21"/>
      <c r="O107" s="21"/>
      <c r="P107" s="21"/>
      <c r="Q107" s="21"/>
      <c r="R107" s="81">
        <f>'2912'!N107</f>
        <v>0</v>
      </c>
      <c r="S107" s="21"/>
      <c r="T107" s="21"/>
      <c r="U107" s="5" t="str">
        <f t="shared" si="5"/>
        <v/>
      </c>
      <c r="V107" s="90" t="str">
        <f t="shared" si="6"/>
        <v>T</v>
      </c>
      <c r="W107" s="90" t="str">
        <f t="shared" si="7"/>
        <v>T</v>
      </c>
      <c r="X107" s="90" t="str">
        <f t="shared" si="8"/>
        <v>T</v>
      </c>
      <c r="Y107" s="90" t="str">
        <f t="shared" si="9"/>
        <v>T</v>
      </c>
    </row>
    <row r="108" spans="1:25" ht="20.100000000000001" customHeight="1">
      <c r="A108" s="68" t="s">
        <v>574</v>
      </c>
      <c r="B108" s="69" t="s">
        <v>216</v>
      </c>
      <c r="C108" s="81">
        <f>'2912'!J108</f>
        <v>0</v>
      </c>
      <c r="D108" s="21"/>
      <c r="E108" s="21"/>
      <c r="F108" s="21"/>
      <c r="G108" s="21"/>
      <c r="H108" s="81">
        <f>'2912'!M108</f>
        <v>0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81">
        <f>'2912'!N108</f>
        <v>0</v>
      </c>
      <c r="S108" s="21"/>
      <c r="T108" s="21"/>
      <c r="U108" s="5" t="str">
        <f t="shared" si="5"/>
        <v/>
      </c>
      <c r="V108" s="90" t="str">
        <f t="shared" si="6"/>
        <v>T</v>
      </c>
      <c r="W108" s="90" t="str">
        <f t="shared" si="7"/>
        <v>T</v>
      </c>
      <c r="X108" s="90" t="str">
        <f t="shared" si="8"/>
        <v>T</v>
      </c>
      <c r="Y108" s="90" t="str">
        <f t="shared" si="9"/>
        <v>T</v>
      </c>
    </row>
    <row r="109" spans="1:25" ht="20.100000000000001" customHeight="1">
      <c r="A109" s="74" t="s">
        <v>575</v>
      </c>
      <c r="B109" s="69" t="s">
        <v>217</v>
      </c>
      <c r="C109" s="81">
        <f>'2912'!J109</f>
        <v>0</v>
      </c>
      <c r="D109" s="21"/>
      <c r="E109" s="21"/>
      <c r="F109" s="21"/>
      <c r="G109" s="21"/>
      <c r="H109" s="81">
        <f>'2912'!M109</f>
        <v>0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81">
        <f>'2912'!N109</f>
        <v>0</v>
      </c>
      <c r="S109" s="21"/>
      <c r="T109" s="21"/>
      <c r="U109" s="5" t="str">
        <f t="shared" si="5"/>
        <v/>
      </c>
      <c r="V109" s="90" t="str">
        <f t="shared" si="6"/>
        <v>T</v>
      </c>
      <c r="W109" s="90" t="str">
        <f t="shared" si="7"/>
        <v>T</v>
      </c>
      <c r="X109" s="90" t="str">
        <f t="shared" si="8"/>
        <v>T</v>
      </c>
      <c r="Y109" s="90" t="str">
        <f t="shared" si="9"/>
        <v>T</v>
      </c>
    </row>
    <row r="110" spans="1:25" ht="20.100000000000001" customHeight="1">
      <c r="A110" s="68" t="s">
        <v>576</v>
      </c>
      <c r="B110" s="69" t="s">
        <v>218</v>
      </c>
      <c r="C110" s="81">
        <f>'2912'!J110</f>
        <v>0</v>
      </c>
      <c r="D110" s="21"/>
      <c r="E110" s="21"/>
      <c r="F110" s="21"/>
      <c r="G110" s="21"/>
      <c r="H110" s="81">
        <f>'2912'!M110</f>
        <v>0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81">
        <f>'2912'!N110</f>
        <v>0</v>
      </c>
      <c r="S110" s="21"/>
      <c r="T110" s="21"/>
      <c r="U110" s="5" t="str">
        <f t="shared" si="5"/>
        <v/>
      </c>
      <c r="V110" s="90" t="str">
        <f t="shared" si="6"/>
        <v>T</v>
      </c>
      <c r="W110" s="90" t="str">
        <f t="shared" si="7"/>
        <v>T</v>
      </c>
      <c r="X110" s="90" t="str">
        <f t="shared" si="8"/>
        <v>T</v>
      </c>
      <c r="Y110" s="90" t="str">
        <f t="shared" si="9"/>
        <v>T</v>
      </c>
    </row>
    <row r="111" spans="1:25" ht="20.100000000000001" customHeight="1">
      <c r="A111" s="68" t="s">
        <v>219</v>
      </c>
      <c r="B111" s="69" t="s">
        <v>220</v>
      </c>
      <c r="C111" s="81">
        <f>'2912'!J111</f>
        <v>0</v>
      </c>
      <c r="D111" s="21"/>
      <c r="E111" s="21"/>
      <c r="F111" s="21"/>
      <c r="G111" s="21"/>
      <c r="H111" s="81">
        <f>'2912'!M111</f>
        <v>0</v>
      </c>
      <c r="I111" s="21"/>
      <c r="J111" s="21"/>
      <c r="K111" s="21"/>
      <c r="L111" s="21"/>
      <c r="M111" s="21"/>
      <c r="N111" s="21"/>
      <c r="O111" s="21"/>
      <c r="P111" s="21"/>
      <c r="Q111" s="21"/>
      <c r="R111" s="81">
        <f>'2912'!N111</f>
        <v>0</v>
      </c>
      <c r="S111" s="21"/>
      <c r="T111" s="21"/>
      <c r="U111" s="5" t="str">
        <f t="shared" si="5"/>
        <v/>
      </c>
      <c r="V111" s="90" t="str">
        <f t="shared" si="6"/>
        <v>T</v>
      </c>
      <c r="W111" s="90" t="str">
        <f t="shared" si="7"/>
        <v>T</v>
      </c>
      <c r="X111" s="90" t="str">
        <f t="shared" si="8"/>
        <v>T</v>
      </c>
      <c r="Y111" s="90" t="str">
        <f t="shared" si="9"/>
        <v>T</v>
      </c>
    </row>
    <row r="112" spans="1:25" ht="20.100000000000001" customHeight="1">
      <c r="A112" s="68" t="s">
        <v>221</v>
      </c>
      <c r="B112" s="69" t="s">
        <v>222</v>
      </c>
      <c r="C112" s="81">
        <f>'2912'!J112</f>
        <v>0</v>
      </c>
      <c r="D112" s="21"/>
      <c r="E112" s="21"/>
      <c r="F112" s="21"/>
      <c r="G112" s="21"/>
      <c r="H112" s="81">
        <f>'2912'!M112</f>
        <v>0</v>
      </c>
      <c r="I112" s="21"/>
      <c r="J112" s="21"/>
      <c r="K112" s="21"/>
      <c r="L112" s="21"/>
      <c r="M112" s="21"/>
      <c r="N112" s="21"/>
      <c r="O112" s="21"/>
      <c r="P112" s="21"/>
      <c r="Q112" s="21"/>
      <c r="R112" s="81">
        <f>'2912'!N112</f>
        <v>0</v>
      </c>
      <c r="S112" s="21"/>
      <c r="T112" s="21"/>
      <c r="U112" s="5" t="str">
        <f t="shared" si="5"/>
        <v/>
      </c>
      <c r="V112" s="90" t="str">
        <f t="shared" si="6"/>
        <v>T</v>
      </c>
      <c r="W112" s="90" t="str">
        <f t="shared" si="7"/>
        <v>T</v>
      </c>
      <c r="X112" s="90" t="str">
        <f t="shared" si="8"/>
        <v>T</v>
      </c>
      <c r="Y112" s="90" t="str">
        <f t="shared" si="9"/>
        <v>T</v>
      </c>
    </row>
    <row r="113" spans="1:25" ht="20.100000000000001" customHeight="1">
      <c r="A113" s="68" t="s">
        <v>223</v>
      </c>
      <c r="B113" s="69" t="s">
        <v>224</v>
      </c>
      <c r="C113" s="81">
        <f>'2912'!J113</f>
        <v>0</v>
      </c>
      <c r="D113" s="21"/>
      <c r="E113" s="21"/>
      <c r="F113" s="21"/>
      <c r="G113" s="21"/>
      <c r="H113" s="81">
        <f>'2912'!M113</f>
        <v>0</v>
      </c>
      <c r="I113" s="21"/>
      <c r="J113" s="21"/>
      <c r="K113" s="21"/>
      <c r="L113" s="21"/>
      <c r="M113" s="21"/>
      <c r="N113" s="21"/>
      <c r="O113" s="21"/>
      <c r="P113" s="21"/>
      <c r="Q113" s="21"/>
      <c r="R113" s="81">
        <f>'2912'!N113</f>
        <v>0</v>
      </c>
      <c r="S113" s="21"/>
      <c r="T113" s="21"/>
      <c r="U113" s="5" t="str">
        <f t="shared" si="5"/>
        <v/>
      </c>
      <c r="V113" s="90" t="str">
        <f t="shared" si="6"/>
        <v>T</v>
      </c>
      <c r="W113" s="90" t="str">
        <f t="shared" si="7"/>
        <v>T</v>
      </c>
      <c r="X113" s="90" t="str">
        <f t="shared" si="8"/>
        <v>T</v>
      </c>
      <c r="Y113" s="90" t="str">
        <f t="shared" si="9"/>
        <v>T</v>
      </c>
    </row>
    <row r="114" spans="1:25" ht="20.100000000000001" customHeight="1">
      <c r="A114" s="68" t="s">
        <v>225</v>
      </c>
      <c r="B114" s="69" t="s">
        <v>226</v>
      </c>
      <c r="C114" s="81">
        <f>'2912'!J114</f>
        <v>0</v>
      </c>
      <c r="D114" s="21"/>
      <c r="E114" s="21"/>
      <c r="F114" s="21"/>
      <c r="G114" s="21"/>
      <c r="H114" s="81">
        <f>'2912'!M114</f>
        <v>0</v>
      </c>
      <c r="I114" s="21"/>
      <c r="J114" s="21"/>
      <c r="K114" s="21"/>
      <c r="L114" s="21"/>
      <c r="M114" s="21"/>
      <c r="N114" s="21"/>
      <c r="O114" s="21"/>
      <c r="P114" s="21"/>
      <c r="Q114" s="21"/>
      <c r="R114" s="81">
        <f>'2912'!N114</f>
        <v>0</v>
      </c>
      <c r="S114" s="21"/>
      <c r="T114" s="21"/>
      <c r="U114" s="5" t="str">
        <f t="shared" si="5"/>
        <v/>
      </c>
      <c r="V114" s="90" t="str">
        <f t="shared" si="6"/>
        <v>T</v>
      </c>
      <c r="W114" s="90" t="str">
        <f t="shared" si="7"/>
        <v>T</v>
      </c>
      <c r="X114" s="90" t="str">
        <f t="shared" si="8"/>
        <v>T</v>
      </c>
      <c r="Y114" s="90" t="str">
        <f t="shared" si="9"/>
        <v>T</v>
      </c>
    </row>
    <row r="115" spans="1:25" ht="20.100000000000001" customHeight="1">
      <c r="A115" s="68" t="s">
        <v>227</v>
      </c>
      <c r="B115" s="69" t="s">
        <v>228</v>
      </c>
      <c r="C115" s="81">
        <f>'2912'!J115</f>
        <v>0</v>
      </c>
      <c r="D115" s="21"/>
      <c r="E115" s="21"/>
      <c r="F115" s="21"/>
      <c r="G115" s="21"/>
      <c r="H115" s="81">
        <f>'2912'!M115</f>
        <v>0</v>
      </c>
      <c r="I115" s="21"/>
      <c r="J115" s="21"/>
      <c r="K115" s="21"/>
      <c r="L115" s="21"/>
      <c r="M115" s="21"/>
      <c r="N115" s="21"/>
      <c r="O115" s="21"/>
      <c r="P115" s="21"/>
      <c r="Q115" s="21"/>
      <c r="R115" s="81">
        <f>'2912'!N115</f>
        <v>0</v>
      </c>
      <c r="S115" s="21"/>
      <c r="T115" s="21"/>
      <c r="U115" s="5" t="str">
        <f t="shared" si="5"/>
        <v/>
      </c>
      <c r="V115" s="90" t="str">
        <f t="shared" si="6"/>
        <v>T</v>
      </c>
      <c r="W115" s="90" t="str">
        <f t="shared" si="7"/>
        <v>T</v>
      </c>
      <c r="X115" s="90" t="str">
        <f t="shared" si="8"/>
        <v>T</v>
      </c>
      <c r="Y115" s="90" t="str">
        <f t="shared" si="9"/>
        <v>T</v>
      </c>
    </row>
    <row r="116" spans="1:25" ht="20.100000000000001" customHeight="1">
      <c r="A116" s="73" t="s">
        <v>577</v>
      </c>
      <c r="B116" s="69" t="s">
        <v>229</v>
      </c>
      <c r="C116" s="81">
        <f>'2912'!J116</f>
        <v>0</v>
      </c>
      <c r="D116" s="21"/>
      <c r="E116" s="21"/>
      <c r="F116" s="21"/>
      <c r="G116" s="21"/>
      <c r="H116" s="81">
        <f>'2912'!M116</f>
        <v>0</v>
      </c>
      <c r="I116" s="21"/>
      <c r="J116" s="21"/>
      <c r="K116" s="21"/>
      <c r="L116" s="21"/>
      <c r="M116" s="21"/>
      <c r="N116" s="21"/>
      <c r="O116" s="21"/>
      <c r="P116" s="21"/>
      <c r="Q116" s="21"/>
      <c r="R116" s="81">
        <f>'2912'!N116</f>
        <v>0</v>
      </c>
      <c r="S116" s="21"/>
      <c r="T116" s="21"/>
      <c r="U116" s="5" t="str">
        <f t="shared" si="5"/>
        <v/>
      </c>
      <c r="V116" s="90" t="str">
        <f t="shared" si="6"/>
        <v>T</v>
      </c>
      <c r="W116" s="90" t="str">
        <f t="shared" si="7"/>
        <v>T</v>
      </c>
      <c r="X116" s="90" t="str">
        <f t="shared" si="8"/>
        <v>T</v>
      </c>
      <c r="Y116" s="90" t="str">
        <f t="shared" si="9"/>
        <v>T</v>
      </c>
    </row>
    <row r="117" spans="1:25" ht="20.100000000000001" customHeight="1">
      <c r="A117" s="68" t="s">
        <v>230</v>
      </c>
      <c r="B117" s="69" t="s">
        <v>231</v>
      </c>
      <c r="C117" s="81">
        <f>'2912'!J117</f>
        <v>0</v>
      </c>
      <c r="D117" s="21"/>
      <c r="E117" s="21"/>
      <c r="F117" s="21"/>
      <c r="G117" s="21"/>
      <c r="H117" s="81">
        <f>'2912'!M117</f>
        <v>0</v>
      </c>
      <c r="I117" s="21"/>
      <c r="J117" s="21"/>
      <c r="K117" s="21"/>
      <c r="L117" s="21"/>
      <c r="M117" s="21"/>
      <c r="N117" s="21"/>
      <c r="O117" s="21"/>
      <c r="P117" s="21"/>
      <c r="Q117" s="21"/>
      <c r="R117" s="81">
        <f>'2912'!N117</f>
        <v>0</v>
      </c>
      <c r="S117" s="21"/>
      <c r="T117" s="21"/>
      <c r="U117" s="5" t="str">
        <f t="shared" si="5"/>
        <v/>
      </c>
      <c r="V117" s="90" t="str">
        <f t="shared" si="6"/>
        <v>T</v>
      </c>
      <c r="W117" s="90" t="str">
        <f t="shared" si="7"/>
        <v>T</v>
      </c>
      <c r="X117" s="90" t="str">
        <f t="shared" si="8"/>
        <v>T</v>
      </c>
      <c r="Y117" s="90" t="str">
        <f t="shared" si="9"/>
        <v>T</v>
      </c>
    </row>
    <row r="118" spans="1:25" ht="20.100000000000001" customHeight="1">
      <c r="A118" s="68" t="s">
        <v>232</v>
      </c>
      <c r="B118" s="69" t="s">
        <v>233</v>
      </c>
      <c r="C118" s="81">
        <f>'2912'!J118</f>
        <v>0</v>
      </c>
      <c r="D118" s="21"/>
      <c r="E118" s="21"/>
      <c r="F118" s="21"/>
      <c r="G118" s="21"/>
      <c r="H118" s="81">
        <f>'2912'!M118</f>
        <v>0</v>
      </c>
      <c r="I118" s="21"/>
      <c r="J118" s="21"/>
      <c r="K118" s="21"/>
      <c r="L118" s="21"/>
      <c r="M118" s="21"/>
      <c r="N118" s="21"/>
      <c r="O118" s="21"/>
      <c r="P118" s="21"/>
      <c r="Q118" s="21"/>
      <c r="R118" s="81">
        <f>'2912'!N118</f>
        <v>0</v>
      </c>
      <c r="S118" s="21"/>
      <c r="T118" s="21"/>
      <c r="U118" s="5" t="str">
        <f t="shared" si="5"/>
        <v/>
      </c>
      <c r="V118" s="90" t="str">
        <f t="shared" si="6"/>
        <v>T</v>
      </c>
      <c r="W118" s="90" t="str">
        <f t="shared" si="7"/>
        <v>T</v>
      </c>
      <c r="X118" s="90" t="str">
        <f t="shared" si="8"/>
        <v>T</v>
      </c>
      <c r="Y118" s="90" t="str">
        <f t="shared" si="9"/>
        <v>T</v>
      </c>
    </row>
    <row r="119" spans="1:25" ht="20.100000000000001" customHeight="1">
      <c r="A119" s="68" t="s">
        <v>578</v>
      </c>
      <c r="B119" s="69" t="s">
        <v>234</v>
      </c>
      <c r="C119" s="81">
        <f>'2912'!J119</f>
        <v>0</v>
      </c>
      <c r="D119" s="21"/>
      <c r="E119" s="21"/>
      <c r="F119" s="21"/>
      <c r="G119" s="21"/>
      <c r="H119" s="81">
        <f>'2912'!M119</f>
        <v>0</v>
      </c>
      <c r="I119" s="21"/>
      <c r="J119" s="21"/>
      <c r="K119" s="21"/>
      <c r="L119" s="21"/>
      <c r="M119" s="21"/>
      <c r="N119" s="21"/>
      <c r="O119" s="21"/>
      <c r="P119" s="21"/>
      <c r="Q119" s="21"/>
      <c r="R119" s="81">
        <f>'2912'!N119</f>
        <v>0</v>
      </c>
      <c r="S119" s="21"/>
      <c r="T119" s="21"/>
      <c r="U119" s="5" t="str">
        <f t="shared" si="5"/>
        <v/>
      </c>
      <c r="V119" s="90" t="str">
        <f t="shared" si="6"/>
        <v>T</v>
      </c>
      <c r="W119" s="90" t="str">
        <f t="shared" si="7"/>
        <v>T</v>
      </c>
      <c r="X119" s="90" t="str">
        <f t="shared" si="8"/>
        <v>T</v>
      </c>
      <c r="Y119" s="90" t="str">
        <f t="shared" si="9"/>
        <v>T</v>
      </c>
    </row>
    <row r="120" spans="1:25" ht="20.100000000000001" customHeight="1">
      <c r="A120" s="68" t="s">
        <v>235</v>
      </c>
      <c r="B120" s="69" t="s">
        <v>236</v>
      </c>
      <c r="C120" s="81">
        <f>'2912'!J120</f>
        <v>0</v>
      </c>
      <c r="D120" s="21"/>
      <c r="E120" s="21"/>
      <c r="F120" s="21"/>
      <c r="G120" s="21"/>
      <c r="H120" s="81">
        <f>'2912'!M120</f>
        <v>0</v>
      </c>
      <c r="I120" s="21"/>
      <c r="J120" s="21"/>
      <c r="K120" s="21"/>
      <c r="L120" s="21"/>
      <c r="M120" s="21"/>
      <c r="N120" s="21"/>
      <c r="O120" s="21"/>
      <c r="P120" s="21"/>
      <c r="Q120" s="21"/>
      <c r="R120" s="81">
        <f>'2912'!N120</f>
        <v>0</v>
      </c>
      <c r="S120" s="21"/>
      <c r="T120" s="21"/>
      <c r="U120" s="5" t="str">
        <f t="shared" si="5"/>
        <v/>
      </c>
      <c r="V120" s="90" t="str">
        <f t="shared" si="6"/>
        <v>T</v>
      </c>
      <c r="W120" s="90" t="str">
        <f t="shared" si="7"/>
        <v>T</v>
      </c>
      <c r="X120" s="90" t="str">
        <f t="shared" si="8"/>
        <v>T</v>
      </c>
      <c r="Y120" s="90" t="str">
        <f t="shared" si="9"/>
        <v>T</v>
      </c>
    </row>
    <row r="121" spans="1:25" ht="20.100000000000001" customHeight="1">
      <c r="A121" s="68" t="s">
        <v>237</v>
      </c>
      <c r="B121" s="69" t="s">
        <v>238</v>
      </c>
      <c r="C121" s="81">
        <f>'2912'!J121</f>
        <v>0</v>
      </c>
      <c r="D121" s="21"/>
      <c r="E121" s="21"/>
      <c r="F121" s="21"/>
      <c r="G121" s="21"/>
      <c r="H121" s="81">
        <f>'2912'!M121</f>
        <v>0</v>
      </c>
      <c r="I121" s="21"/>
      <c r="J121" s="21"/>
      <c r="K121" s="21"/>
      <c r="L121" s="21"/>
      <c r="M121" s="21"/>
      <c r="N121" s="21"/>
      <c r="O121" s="21"/>
      <c r="P121" s="21"/>
      <c r="Q121" s="21"/>
      <c r="R121" s="81">
        <f>'2912'!N121</f>
        <v>0</v>
      </c>
      <c r="S121" s="21"/>
      <c r="T121" s="21"/>
      <c r="U121" s="5" t="str">
        <f t="shared" si="5"/>
        <v/>
      </c>
      <c r="V121" s="90" t="str">
        <f t="shared" si="6"/>
        <v>T</v>
      </c>
      <c r="W121" s="90" t="str">
        <f t="shared" si="7"/>
        <v>T</v>
      </c>
      <c r="X121" s="90" t="str">
        <f t="shared" si="8"/>
        <v>T</v>
      </c>
      <c r="Y121" s="90" t="str">
        <f t="shared" si="9"/>
        <v>T</v>
      </c>
    </row>
    <row r="122" spans="1:25" ht="20.100000000000001" customHeight="1">
      <c r="A122" s="68" t="s">
        <v>239</v>
      </c>
      <c r="B122" s="69" t="s">
        <v>240</v>
      </c>
      <c r="C122" s="81">
        <f>'2912'!J122</f>
        <v>0</v>
      </c>
      <c r="D122" s="21"/>
      <c r="E122" s="21"/>
      <c r="F122" s="21"/>
      <c r="G122" s="21"/>
      <c r="H122" s="81">
        <f>'2912'!M122</f>
        <v>0</v>
      </c>
      <c r="I122" s="21"/>
      <c r="J122" s="21"/>
      <c r="K122" s="21"/>
      <c r="L122" s="21"/>
      <c r="M122" s="21"/>
      <c r="N122" s="21"/>
      <c r="O122" s="21"/>
      <c r="P122" s="21"/>
      <c r="Q122" s="21"/>
      <c r="R122" s="81">
        <f>'2912'!N122</f>
        <v>0</v>
      </c>
      <c r="S122" s="21"/>
      <c r="T122" s="21"/>
      <c r="U122" s="5" t="str">
        <f t="shared" si="5"/>
        <v/>
      </c>
      <c r="V122" s="90" t="str">
        <f t="shared" si="6"/>
        <v>T</v>
      </c>
      <c r="W122" s="90" t="str">
        <f t="shared" si="7"/>
        <v>T</v>
      </c>
      <c r="X122" s="90" t="str">
        <f t="shared" si="8"/>
        <v>T</v>
      </c>
      <c r="Y122" s="90" t="str">
        <f t="shared" si="9"/>
        <v>T</v>
      </c>
    </row>
    <row r="123" spans="1:25" ht="20.100000000000001" customHeight="1">
      <c r="A123" s="68" t="s">
        <v>241</v>
      </c>
      <c r="B123" s="69" t="s">
        <v>242</v>
      </c>
      <c r="C123" s="81">
        <f>'2912'!J123</f>
        <v>0</v>
      </c>
      <c r="D123" s="21"/>
      <c r="E123" s="21"/>
      <c r="F123" s="21"/>
      <c r="G123" s="21"/>
      <c r="H123" s="81">
        <f>'2912'!M123</f>
        <v>0</v>
      </c>
      <c r="I123" s="21"/>
      <c r="J123" s="21"/>
      <c r="K123" s="21"/>
      <c r="L123" s="21"/>
      <c r="M123" s="21"/>
      <c r="N123" s="21"/>
      <c r="O123" s="21"/>
      <c r="P123" s="21"/>
      <c r="Q123" s="21"/>
      <c r="R123" s="81">
        <f>'2912'!N123</f>
        <v>0</v>
      </c>
      <c r="S123" s="21"/>
      <c r="T123" s="21"/>
      <c r="U123" s="5" t="str">
        <f t="shared" si="5"/>
        <v/>
      </c>
      <c r="V123" s="90" t="str">
        <f t="shared" si="6"/>
        <v>T</v>
      </c>
      <c r="W123" s="90" t="str">
        <f t="shared" si="7"/>
        <v>T</v>
      </c>
      <c r="X123" s="90" t="str">
        <f t="shared" si="8"/>
        <v>T</v>
      </c>
      <c r="Y123" s="90" t="str">
        <f t="shared" si="9"/>
        <v>T</v>
      </c>
    </row>
    <row r="124" spans="1:25" ht="20.100000000000001" customHeight="1">
      <c r="A124" s="68" t="s">
        <v>243</v>
      </c>
      <c r="B124" s="69" t="s">
        <v>244</v>
      </c>
      <c r="C124" s="81">
        <f>'2912'!J124</f>
        <v>0</v>
      </c>
      <c r="D124" s="21"/>
      <c r="E124" s="21"/>
      <c r="F124" s="21"/>
      <c r="G124" s="21"/>
      <c r="H124" s="81">
        <f>'2912'!M124</f>
        <v>0</v>
      </c>
      <c r="I124" s="21"/>
      <c r="J124" s="21"/>
      <c r="K124" s="21"/>
      <c r="L124" s="21"/>
      <c r="M124" s="21"/>
      <c r="N124" s="21"/>
      <c r="O124" s="21"/>
      <c r="P124" s="21"/>
      <c r="Q124" s="21"/>
      <c r="R124" s="81">
        <f>'2912'!N124</f>
        <v>0</v>
      </c>
      <c r="S124" s="21"/>
      <c r="T124" s="21"/>
      <c r="U124" s="5" t="str">
        <f t="shared" si="5"/>
        <v/>
      </c>
      <c r="V124" s="90" t="str">
        <f t="shared" si="6"/>
        <v>T</v>
      </c>
      <c r="W124" s="90" t="str">
        <f t="shared" si="7"/>
        <v>T</v>
      </c>
      <c r="X124" s="90" t="str">
        <f t="shared" si="8"/>
        <v>T</v>
      </c>
      <c r="Y124" s="90" t="str">
        <f t="shared" si="9"/>
        <v>T</v>
      </c>
    </row>
    <row r="125" spans="1:25" ht="20.100000000000001" customHeight="1">
      <c r="A125" s="68" t="s">
        <v>245</v>
      </c>
      <c r="B125" s="69" t="s">
        <v>246</v>
      </c>
      <c r="C125" s="81">
        <f>'2912'!J125</f>
        <v>0</v>
      </c>
      <c r="D125" s="21"/>
      <c r="E125" s="21"/>
      <c r="F125" s="21"/>
      <c r="G125" s="21"/>
      <c r="H125" s="81">
        <f>'2912'!M125</f>
        <v>0</v>
      </c>
      <c r="I125" s="21"/>
      <c r="J125" s="21"/>
      <c r="K125" s="21"/>
      <c r="L125" s="21"/>
      <c r="M125" s="21"/>
      <c r="N125" s="21"/>
      <c r="O125" s="21"/>
      <c r="P125" s="21"/>
      <c r="Q125" s="21"/>
      <c r="R125" s="81">
        <f>'2912'!N125</f>
        <v>0</v>
      </c>
      <c r="S125" s="21"/>
      <c r="T125" s="21"/>
      <c r="U125" s="5" t="str">
        <f t="shared" si="5"/>
        <v/>
      </c>
      <c r="V125" s="90" t="str">
        <f t="shared" si="6"/>
        <v>T</v>
      </c>
      <c r="W125" s="90" t="str">
        <f t="shared" si="7"/>
        <v>T</v>
      </c>
      <c r="X125" s="90" t="str">
        <f t="shared" si="8"/>
        <v>T</v>
      </c>
      <c r="Y125" s="90" t="str">
        <f t="shared" si="9"/>
        <v>T</v>
      </c>
    </row>
    <row r="126" spans="1:25" ht="20.100000000000001" customHeight="1">
      <c r="A126" s="68" t="s">
        <v>247</v>
      </c>
      <c r="B126" s="69" t="s">
        <v>248</v>
      </c>
      <c r="C126" s="81">
        <f>'2912'!J126</f>
        <v>0</v>
      </c>
      <c r="D126" s="21"/>
      <c r="E126" s="21"/>
      <c r="F126" s="21"/>
      <c r="G126" s="21"/>
      <c r="H126" s="81">
        <f>'2912'!M126</f>
        <v>0</v>
      </c>
      <c r="I126" s="21"/>
      <c r="J126" s="21"/>
      <c r="K126" s="21"/>
      <c r="L126" s="21"/>
      <c r="M126" s="21"/>
      <c r="N126" s="21"/>
      <c r="O126" s="21"/>
      <c r="P126" s="21"/>
      <c r="Q126" s="21"/>
      <c r="R126" s="81">
        <f>'2912'!N126</f>
        <v>0</v>
      </c>
      <c r="S126" s="21"/>
      <c r="T126" s="21"/>
      <c r="U126" s="5" t="str">
        <f t="shared" si="5"/>
        <v/>
      </c>
      <c r="V126" s="90" t="str">
        <f t="shared" si="6"/>
        <v>T</v>
      </c>
      <c r="W126" s="90" t="str">
        <f t="shared" si="7"/>
        <v>T</v>
      </c>
      <c r="X126" s="90" t="str">
        <f t="shared" si="8"/>
        <v>T</v>
      </c>
      <c r="Y126" s="90" t="str">
        <f t="shared" si="9"/>
        <v>T</v>
      </c>
    </row>
    <row r="127" spans="1:25" ht="20.100000000000001" customHeight="1">
      <c r="A127" s="68" t="s">
        <v>579</v>
      </c>
      <c r="B127" s="69" t="s">
        <v>249</v>
      </c>
      <c r="C127" s="81">
        <f>'2912'!J127</f>
        <v>0</v>
      </c>
      <c r="D127" s="21"/>
      <c r="E127" s="21"/>
      <c r="F127" s="21"/>
      <c r="G127" s="21"/>
      <c r="H127" s="81">
        <f>'2912'!M127</f>
        <v>0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81">
        <f>'2912'!N127</f>
        <v>0</v>
      </c>
      <c r="S127" s="21"/>
      <c r="T127" s="21"/>
      <c r="U127" s="5" t="str">
        <f t="shared" si="5"/>
        <v/>
      </c>
      <c r="V127" s="90" t="str">
        <f t="shared" si="6"/>
        <v>T</v>
      </c>
      <c r="W127" s="90" t="str">
        <f t="shared" si="7"/>
        <v>T</v>
      </c>
      <c r="X127" s="90" t="str">
        <f t="shared" si="8"/>
        <v>T</v>
      </c>
      <c r="Y127" s="90" t="str">
        <f t="shared" si="9"/>
        <v>T</v>
      </c>
    </row>
    <row r="128" spans="1:25" ht="20.100000000000001" customHeight="1">
      <c r="A128" s="68" t="s">
        <v>580</v>
      </c>
      <c r="B128" s="69" t="s">
        <v>250</v>
      </c>
      <c r="C128" s="81">
        <f>'2912'!J128</f>
        <v>0</v>
      </c>
      <c r="D128" s="21"/>
      <c r="E128" s="21"/>
      <c r="F128" s="21"/>
      <c r="G128" s="21"/>
      <c r="H128" s="81">
        <f>'2912'!M128</f>
        <v>0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81">
        <f>'2912'!N128</f>
        <v>0</v>
      </c>
      <c r="S128" s="21"/>
      <c r="T128" s="21"/>
      <c r="U128" s="5" t="str">
        <f t="shared" si="5"/>
        <v/>
      </c>
      <c r="V128" s="90" t="str">
        <f t="shared" si="6"/>
        <v>T</v>
      </c>
      <c r="W128" s="90" t="str">
        <f t="shared" si="7"/>
        <v>T</v>
      </c>
      <c r="X128" s="90" t="str">
        <f t="shared" si="8"/>
        <v>T</v>
      </c>
      <c r="Y128" s="90" t="str">
        <f t="shared" si="9"/>
        <v>T</v>
      </c>
    </row>
    <row r="129" spans="1:25" ht="20.100000000000001" customHeight="1">
      <c r="A129" s="73" t="s">
        <v>581</v>
      </c>
      <c r="B129" s="69" t="s">
        <v>251</v>
      </c>
      <c r="C129" s="81">
        <f>'2912'!J129</f>
        <v>0</v>
      </c>
      <c r="D129" s="21"/>
      <c r="E129" s="21"/>
      <c r="F129" s="21"/>
      <c r="G129" s="21"/>
      <c r="H129" s="81">
        <f>'2912'!M129</f>
        <v>0</v>
      </c>
      <c r="I129" s="21"/>
      <c r="J129" s="21"/>
      <c r="K129" s="21"/>
      <c r="L129" s="21"/>
      <c r="M129" s="21"/>
      <c r="N129" s="21"/>
      <c r="O129" s="21"/>
      <c r="P129" s="21"/>
      <c r="Q129" s="21"/>
      <c r="R129" s="81">
        <f>'2912'!N129</f>
        <v>0</v>
      </c>
      <c r="S129" s="21"/>
      <c r="T129" s="21"/>
      <c r="U129" s="5" t="str">
        <f t="shared" si="5"/>
        <v/>
      </c>
      <c r="V129" s="90" t="str">
        <f t="shared" si="6"/>
        <v>T</v>
      </c>
      <c r="W129" s="90" t="str">
        <f t="shared" si="7"/>
        <v>T</v>
      </c>
      <c r="X129" s="90" t="str">
        <f t="shared" si="8"/>
        <v>T</v>
      </c>
      <c r="Y129" s="90" t="str">
        <f t="shared" si="9"/>
        <v>T</v>
      </c>
    </row>
    <row r="130" spans="1:25" ht="20.100000000000001" customHeight="1">
      <c r="A130" s="73" t="s">
        <v>582</v>
      </c>
      <c r="B130" s="69" t="s">
        <v>252</v>
      </c>
      <c r="C130" s="81">
        <f>'2912'!J130</f>
        <v>0</v>
      </c>
      <c r="D130" s="21"/>
      <c r="E130" s="21"/>
      <c r="F130" s="21"/>
      <c r="G130" s="21"/>
      <c r="H130" s="81">
        <f>'2912'!M130</f>
        <v>0</v>
      </c>
      <c r="I130" s="21"/>
      <c r="J130" s="21"/>
      <c r="K130" s="21"/>
      <c r="L130" s="21"/>
      <c r="M130" s="21"/>
      <c r="N130" s="21"/>
      <c r="O130" s="21"/>
      <c r="P130" s="21"/>
      <c r="Q130" s="21"/>
      <c r="R130" s="81">
        <f>'2912'!N130</f>
        <v>0</v>
      </c>
      <c r="S130" s="21"/>
      <c r="T130" s="21"/>
      <c r="U130" s="5" t="str">
        <f t="shared" si="5"/>
        <v/>
      </c>
      <c r="V130" s="90" t="str">
        <f t="shared" si="6"/>
        <v>T</v>
      </c>
      <c r="W130" s="90" t="str">
        <f t="shared" si="7"/>
        <v>T</v>
      </c>
      <c r="X130" s="90" t="str">
        <f t="shared" si="8"/>
        <v>T</v>
      </c>
      <c r="Y130" s="90" t="str">
        <f t="shared" si="9"/>
        <v>T</v>
      </c>
    </row>
    <row r="131" spans="1:25" ht="20.100000000000001" customHeight="1">
      <c r="A131" s="68" t="s">
        <v>253</v>
      </c>
      <c r="B131" s="69" t="s">
        <v>254</v>
      </c>
      <c r="C131" s="81">
        <f>'2912'!J131</f>
        <v>0</v>
      </c>
      <c r="D131" s="21"/>
      <c r="E131" s="21"/>
      <c r="F131" s="21"/>
      <c r="G131" s="21"/>
      <c r="H131" s="81">
        <f>'2912'!M131</f>
        <v>0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81">
        <f>'2912'!N131</f>
        <v>0</v>
      </c>
      <c r="S131" s="21"/>
      <c r="T131" s="21"/>
      <c r="U131" s="5" t="str">
        <f t="shared" si="5"/>
        <v/>
      </c>
      <c r="V131" s="90" t="str">
        <f t="shared" si="6"/>
        <v>T</v>
      </c>
      <c r="W131" s="90" t="str">
        <f t="shared" si="7"/>
        <v>T</v>
      </c>
      <c r="X131" s="90" t="str">
        <f t="shared" si="8"/>
        <v>T</v>
      </c>
      <c r="Y131" s="90" t="str">
        <f t="shared" si="9"/>
        <v>T</v>
      </c>
    </row>
    <row r="132" spans="1:25" ht="20.100000000000001" customHeight="1">
      <c r="A132" s="73" t="s">
        <v>583</v>
      </c>
      <c r="B132" s="69" t="s">
        <v>255</v>
      </c>
      <c r="C132" s="81">
        <f>'2912'!J132</f>
        <v>0</v>
      </c>
      <c r="D132" s="21"/>
      <c r="E132" s="21"/>
      <c r="F132" s="21"/>
      <c r="G132" s="21"/>
      <c r="H132" s="81">
        <f>'2912'!M132</f>
        <v>0</v>
      </c>
      <c r="I132" s="21"/>
      <c r="J132" s="21"/>
      <c r="K132" s="21"/>
      <c r="L132" s="21"/>
      <c r="M132" s="21"/>
      <c r="N132" s="21"/>
      <c r="O132" s="21"/>
      <c r="P132" s="21"/>
      <c r="Q132" s="21"/>
      <c r="R132" s="81">
        <f>'2912'!N132</f>
        <v>0</v>
      </c>
      <c r="S132" s="21"/>
      <c r="T132" s="21"/>
      <c r="U132" s="5" t="str">
        <f t="shared" si="5"/>
        <v/>
      </c>
      <c r="V132" s="90" t="str">
        <f t="shared" si="6"/>
        <v>T</v>
      </c>
      <c r="W132" s="90" t="str">
        <f t="shared" si="7"/>
        <v>T</v>
      </c>
      <c r="X132" s="90" t="str">
        <f t="shared" si="8"/>
        <v>T</v>
      </c>
      <c r="Y132" s="90" t="str">
        <f t="shared" si="9"/>
        <v>T</v>
      </c>
    </row>
    <row r="133" spans="1:25" ht="20.100000000000001" customHeight="1">
      <c r="A133" s="73" t="s">
        <v>584</v>
      </c>
      <c r="B133" s="69" t="s">
        <v>256</v>
      </c>
      <c r="C133" s="81">
        <f>'2912'!J133</f>
        <v>0</v>
      </c>
      <c r="D133" s="21"/>
      <c r="E133" s="21"/>
      <c r="F133" s="21"/>
      <c r="G133" s="21"/>
      <c r="H133" s="81">
        <f>'2912'!M133</f>
        <v>0</v>
      </c>
      <c r="I133" s="21"/>
      <c r="J133" s="21"/>
      <c r="K133" s="21"/>
      <c r="L133" s="21"/>
      <c r="M133" s="21"/>
      <c r="N133" s="21"/>
      <c r="O133" s="21"/>
      <c r="P133" s="21"/>
      <c r="Q133" s="21"/>
      <c r="R133" s="81">
        <f>'2912'!N133</f>
        <v>0</v>
      </c>
      <c r="S133" s="21"/>
      <c r="T133" s="21"/>
      <c r="U133" s="5" t="str">
        <f t="shared" si="5"/>
        <v/>
      </c>
      <c r="V133" s="90" t="str">
        <f t="shared" si="6"/>
        <v>T</v>
      </c>
      <c r="W133" s="90" t="str">
        <f t="shared" si="7"/>
        <v>T</v>
      </c>
      <c r="X133" s="90" t="str">
        <f t="shared" si="8"/>
        <v>T</v>
      </c>
      <c r="Y133" s="90" t="str">
        <f t="shared" si="9"/>
        <v>T</v>
      </c>
    </row>
    <row r="134" spans="1:25" ht="20.100000000000001" customHeight="1">
      <c r="A134" s="68" t="s">
        <v>257</v>
      </c>
      <c r="B134" s="69" t="s">
        <v>258</v>
      </c>
      <c r="C134" s="81">
        <f>'2912'!J134</f>
        <v>0</v>
      </c>
      <c r="D134" s="21"/>
      <c r="E134" s="21"/>
      <c r="F134" s="21"/>
      <c r="G134" s="21"/>
      <c r="H134" s="81">
        <f>'2912'!M134</f>
        <v>0</v>
      </c>
      <c r="I134" s="21"/>
      <c r="J134" s="21"/>
      <c r="K134" s="21"/>
      <c r="L134" s="21"/>
      <c r="M134" s="21"/>
      <c r="N134" s="21"/>
      <c r="O134" s="21"/>
      <c r="P134" s="21"/>
      <c r="Q134" s="21"/>
      <c r="R134" s="81">
        <f>'2912'!N134</f>
        <v>0</v>
      </c>
      <c r="S134" s="21"/>
      <c r="T134" s="21"/>
      <c r="U134" s="5" t="str">
        <f t="shared" si="5"/>
        <v/>
      </c>
      <c r="V134" s="90" t="str">
        <f t="shared" si="6"/>
        <v>T</v>
      </c>
      <c r="W134" s="90" t="str">
        <f t="shared" si="7"/>
        <v>T</v>
      </c>
      <c r="X134" s="90" t="str">
        <f t="shared" si="8"/>
        <v>T</v>
      </c>
      <c r="Y134" s="90" t="str">
        <f t="shared" si="9"/>
        <v>T</v>
      </c>
    </row>
    <row r="135" spans="1:25" ht="20.100000000000001" customHeight="1">
      <c r="A135" s="68" t="s">
        <v>259</v>
      </c>
      <c r="B135" s="69" t="s">
        <v>260</v>
      </c>
      <c r="C135" s="81">
        <f>'2912'!J135</f>
        <v>0</v>
      </c>
      <c r="D135" s="21"/>
      <c r="E135" s="21"/>
      <c r="F135" s="21"/>
      <c r="G135" s="21"/>
      <c r="H135" s="81">
        <f>'2912'!M135</f>
        <v>0</v>
      </c>
      <c r="I135" s="21"/>
      <c r="J135" s="21"/>
      <c r="K135" s="21"/>
      <c r="L135" s="21"/>
      <c r="M135" s="21"/>
      <c r="N135" s="21"/>
      <c r="O135" s="21"/>
      <c r="P135" s="21"/>
      <c r="Q135" s="21"/>
      <c r="R135" s="81">
        <f>'2912'!N135</f>
        <v>0</v>
      </c>
      <c r="S135" s="21"/>
      <c r="T135" s="21"/>
      <c r="U135" s="5" t="str">
        <f t="shared" si="5"/>
        <v/>
      </c>
      <c r="V135" s="90" t="str">
        <f t="shared" si="6"/>
        <v>T</v>
      </c>
      <c r="W135" s="90" t="str">
        <f t="shared" si="7"/>
        <v>T</v>
      </c>
      <c r="X135" s="90" t="str">
        <f t="shared" si="8"/>
        <v>T</v>
      </c>
      <c r="Y135" s="90" t="str">
        <f t="shared" si="9"/>
        <v>T</v>
      </c>
    </row>
    <row r="136" spans="1:25" ht="20.100000000000001" customHeight="1">
      <c r="A136" s="68" t="s">
        <v>585</v>
      </c>
      <c r="B136" s="69" t="s">
        <v>261</v>
      </c>
      <c r="C136" s="81">
        <f>'2912'!J136</f>
        <v>0</v>
      </c>
      <c r="D136" s="21"/>
      <c r="E136" s="21"/>
      <c r="F136" s="21"/>
      <c r="G136" s="21"/>
      <c r="H136" s="81">
        <f>'2912'!M136</f>
        <v>0</v>
      </c>
      <c r="I136" s="21"/>
      <c r="J136" s="21"/>
      <c r="K136" s="21"/>
      <c r="L136" s="21"/>
      <c r="M136" s="21"/>
      <c r="N136" s="21"/>
      <c r="O136" s="21"/>
      <c r="P136" s="21"/>
      <c r="Q136" s="21"/>
      <c r="R136" s="81">
        <f>'2912'!N136</f>
        <v>0</v>
      </c>
      <c r="S136" s="21"/>
      <c r="T136" s="21"/>
      <c r="U136" s="5" t="str">
        <f t="shared" si="5"/>
        <v/>
      </c>
      <c r="V136" s="90" t="str">
        <f t="shared" si="6"/>
        <v>T</v>
      </c>
      <c r="W136" s="90" t="str">
        <f t="shared" si="7"/>
        <v>T</v>
      </c>
      <c r="X136" s="90" t="str">
        <f t="shared" si="8"/>
        <v>T</v>
      </c>
      <c r="Y136" s="90" t="str">
        <f t="shared" si="9"/>
        <v>T</v>
      </c>
    </row>
    <row r="137" spans="1:25" ht="20.100000000000001" customHeight="1">
      <c r="A137" s="68" t="s">
        <v>262</v>
      </c>
      <c r="B137" s="69" t="s">
        <v>263</v>
      </c>
      <c r="C137" s="81">
        <f>'2912'!J137</f>
        <v>0</v>
      </c>
      <c r="D137" s="21"/>
      <c r="E137" s="21"/>
      <c r="F137" s="21"/>
      <c r="G137" s="21"/>
      <c r="H137" s="81">
        <f>'2912'!M137</f>
        <v>0</v>
      </c>
      <c r="I137" s="21"/>
      <c r="J137" s="21"/>
      <c r="K137" s="21"/>
      <c r="L137" s="21"/>
      <c r="M137" s="21"/>
      <c r="N137" s="21"/>
      <c r="O137" s="21"/>
      <c r="P137" s="21"/>
      <c r="Q137" s="21"/>
      <c r="R137" s="81">
        <f>'2912'!N137</f>
        <v>0</v>
      </c>
      <c r="S137" s="21"/>
      <c r="T137" s="21"/>
      <c r="U137" s="5" t="str">
        <f t="shared" si="5"/>
        <v/>
      </c>
      <c r="V137" s="90" t="str">
        <f t="shared" si="6"/>
        <v>T</v>
      </c>
      <c r="W137" s="90" t="str">
        <f t="shared" si="7"/>
        <v>T</v>
      </c>
      <c r="X137" s="90" t="str">
        <f t="shared" si="8"/>
        <v>T</v>
      </c>
      <c r="Y137" s="90" t="str">
        <f t="shared" si="9"/>
        <v>T</v>
      </c>
    </row>
    <row r="138" spans="1:25" ht="20.100000000000001" customHeight="1">
      <c r="A138" s="73" t="s">
        <v>586</v>
      </c>
      <c r="B138" s="69" t="s">
        <v>264</v>
      </c>
      <c r="C138" s="81">
        <f>'2912'!J138</f>
        <v>0</v>
      </c>
      <c r="D138" s="21"/>
      <c r="E138" s="21"/>
      <c r="F138" s="21"/>
      <c r="G138" s="21"/>
      <c r="H138" s="81">
        <f>'2912'!M138</f>
        <v>0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81">
        <f>'2912'!N138</f>
        <v>0</v>
      </c>
      <c r="S138" s="21"/>
      <c r="T138" s="21"/>
      <c r="U138" s="5" t="str">
        <f t="shared" si="5"/>
        <v/>
      </c>
      <c r="V138" s="90" t="str">
        <f t="shared" si="6"/>
        <v>T</v>
      </c>
      <c r="W138" s="90" t="str">
        <f t="shared" si="7"/>
        <v>T</v>
      </c>
      <c r="X138" s="90" t="str">
        <f t="shared" si="8"/>
        <v>T</v>
      </c>
      <c r="Y138" s="90" t="str">
        <f t="shared" si="9"/>
        <v>T</v>
      </c>
    </row>
    <row r="139" spans="1:25" ht="20.100000000000001" customHeight="1">
      <c r="A139" s="68" t="s">
        <v>587</v>
      </c>
      <c r="B139" s="69" t="s">
        <v>265</v>
      </c>
      <c r="C139" s="81">
        <f>'2912'!J139</f>
        <v>0</v>
      </c>
      <c r="D139" s="21"/>
      <c r="E139" s="21"/>
      <c r="F139" s="21"/>
      <c r="G139" s="21"/>
      <c r="H139" s="81">
        <f>'2912'!M139</f>
        <v>0</v>
      </c>
      <c r="I139" s="21"/>
      <c r="J139" s="21"/>
      <c r="K139" s="21"/>
      <c r="L139" s="21"/>
      <c r="M139" s="21"/>
      <c r="N139" s="21"/>
      <c r="O139" s="21"/>
      <c r="P139" s="21"/>
      <c r="Q139" s="21"/>
      <c r="R139" s="81">
        <f>'2912'!N139</f>
        <v>0</v>
      </c>
      <c r="S139" s="21"/>
      <c r="T139" s="21"/>
      <c r="U139" s="5" t="str">
        <f t="shared" si="5"/>
        <v/>
      </c>
      <c r="V139" s="90" t="str">
        <f t="shared" si="6"/>
        <v>T</v>
      </c>
      <c r="W139" s="90" t="str">
        <f t="shared" si="7"/>
        <v>T</v>
      </c>
      <c r="X139" s="90" t="str">
        <f t="shared" si="8"/>
        <v>T</v>
      </c>
      <c r="Y139" s="90" t="str">
        <f t="shared" si="9"/>
        <v>T</v>
      </c>
    </row>
    <row r="140" spans="1:25" ht="20.100000000000001" customHeight="1">
      <c r="A140" s="68" t="s">
        <v>266</v>
      </c>
      <c r="B140" s="69" t="s">
        <v>267</v>
      </c>
      <c r="C140" s="81">
        <f>'2912'!J140</f>
        <v>0</v>
      </c>
      <c r="D140" s="21"/>
      <c r="E140" s="21"/>
      <c r="F140" s="21"/>
      <c r="G140" s="21"/>
      <c r="H140" s="81">
        <f>'2912'!M140</f>
        <v>0</v>
      </c>
      <c r="I140" s="21"/>
      <c r="J140" s="21"/>
      <c r="K140" s="21"/>
      <c r="L140" s="21"/>
      <c r="M140" s="21"/>
      <c r="N140" s="21"/>
      <c r="O140" s="21"/>
      <c r="P140" s="21"/>
      <c r="Q140" s="21"/>
      <c r="R140" s="81">
        <f>'2912'!N140</f>
        <v>0</v>
      </c>
      <c r="S140" s="21"/>
      <c r="T140" s="21"/>
      <c r="U140" s="5" t="str">
        <f t="shared" si="5"/>
        <v/>
      </c>
      <c r="V140" s="90" t="str">
        <f t="shared" si="6"/>
        <v>T</v>
      </c>
      <c r="W140" s="90" t="str">
        <f t="shared" si="7"/>
        <v>T</v>
      </c>
      <c r="X140" s="90" t="str">
        <f t="shared" si="8"/>
        <v>T</v>
      </c>
      <c r="Y140" s="90" t="str">
        <f t="shared" si="9"/>
        <v>T</v>
      </c>
    </row>
    <row r="141" spans="1:25" ht="20.100000000000001" customHeight="1">
      <c r="A141" s="68" t="s">
        <v>268</v>
      </c>
      <c r="B141" s="69" t="s">
        <v>269</v>
      </c>
      <c r="C141" s="81">
        <f>'2912'!J141</f>
        <v>0</v>
      </c>
      <c r="D141" s="21"/>
      <c r="E141" s="21"/>
      <c r="F141" s="21"/>
      <c r="G141" s="21"/>
      <c r="H141" s="81">
        <f>'2912'!M141</f>
        <v>0</v>
      </c>
      <c r="I141" s="21"/>
      <c r="J141" s="21"/>
      <c r="K141" s="21"/>
      <c r="L141" s="21"/>
      <c r="M141" s="21"/>
      <c r="N141" s="21"/>
      <c r="O141" s="21"/>
      <c r="P141" s="21"/>
      <c r="Q141" s="21"/>
      <c r="R141" s="81">
        <f>'2912'!N141</f>
        <v>0</v>
      </c>
      <c r="S141" s="21"/>
      <c r="T141" s="21"/>
      <c r="U141" s="5" t="str">
        <f t="shared" ref="U141:U204" si="10">IF(AND(V141="T",W141="T",X141="T",Y141="T"),"","ERROR")</f>
        <v/>
      </c>
      <c r="V141" s="90" t="str">
        <f t="shared" ref="V141:V204" si="11">IF(C141=D141+E141+F141+G141,"T","F")</f>
        <v>T</v>
      </c>
      <c r="W141" s="90" t="str">
        <f t="shared" ref="W141:W204" si="12">IF(H141=I141+J141+K141+L141+M141+N141+O141,"T","F")</f>
        <v>T</v>
      </c>
      <c r="X141" s="90" t="str">
        <f t="shared" ref="X141:X204" si="13">IF(H141=P141+Q141,"T","F")</f>
        <v>T</v>
      </c>
      <c r="Y141" s="90" t="str">
        <f t="shared" ref="Y141:Y204" si="14">IF(R141=S141+T141,"T","F")</f>
        <v>T</v>
      </c>
    </row>
    <row r="142" spans="1:25" ht="20.100000000000001" customHeight="1">
      <c r="A142" s="68" t="s">
        <v>270</v>
      </c>
      <c r="B142" s="69" t="s">
        <v>271</v>
      </c>
      <c r="C142" s="81">
        <f>'2912'!J142</f>
        <v>0</v>
      </c>
      <c r="D142" s="21"/>
      <c r="E142" s="21"/>
      <c r="F142" s="21"/>
      <c r="G142" s="21"/>
      <c r="H142" s="81">
        <f>'2912'!M142</f>
        <v>0</v>
      </c>
      <c r="I142" s="21"/>
      <c r="J142" s="21"/>
      <c r="K142" s="21"/>
      <c r="L142" s="21"/>
      <c r="M142" s="21"/>
      <c r="N142" s="21"/>
      <c r="O142" s="21"/>
      <c r="P142" s="21"/>
      <c r="Q142" s="21"/>
      <c r="R142" s="81">
        <f>'2912'!N142</f>
        <v>0</v>
      </c>
      <c r="S142" s="21"/>
      <c r="T142" s="21"/>
      <c r="U142" s="5" t="str">
        <f t="shared" si="10"/>
        <v/>
      </c>
      <c r="V142" s="90" t="str">
        <f t="shared" si="11"/>
        <v>T</v>
      </c>
      <c r="W142" s="90" t="str">
        <f t="shared" si="12"/>
        <v>T</v>
      </c>
      <c r="X142" s="90" t="str">
        <f t="shared" si="13"/>
        <v>T</v>
      </c>
      <c r="Y142" s="90" t="str">
        <f t="shared" si="14"/>
        <v>T</v>
      </c>
    </row>
    <row r="143" spans="1:25" ht="20.100000000000001" customHeight="1">
      <c r="A143" s="68" t="s">
        <v>272</v>
      </c>
      <c r="B143" s="69" t="s">
        <v>273</v>
      </c>
      <c r="C143" s="81">
        <f>'2912'!J143</f>
        <v>0</v>
      </c>
      <c r="D143" s="21"/>
      <c r="E143" s="21"/>
      <c r="F143" s="21"/>
      <c r="G143" s="21"/>
      <c r="H143" s="81">
        <f>'2912'!M143</f>
        <v>0</v>
      </c>
      <c r="I143" s="21"/>
      <c r="J143" s="21"/>
      <c r="K143" s="21"/>
      <c r="L143" s="21"/>
      <c r="M143" s="21"/>
      <c r="N143" s="21"/>
      <c r="O143" s="21"/>
      <c r="P143" s="21"/>
      <c r="Q143" s="21"/>
      <c r="R143" s="81">
        <f>'2912'!N143</f>
        <v>0</v>
      </c>
      <c r="S143" s="21"/>
      <c r="T143" s="21"/>
      <c r="U143" s="5" t="str">
        <f t="shared" si="10"/>
        <v/>
      </c>
      <c r="V143" s="90" t="str">
        <f t="shared" si="11"/>
        <v>T</v>
      </c>
      <c r="W143" s="90" t="str">
        <f t="shared" si="12"/>
        <v>T</v>
      </c>
      <c r="X143" s="90" t="str">
        <f t="shared" si="13"/>
        <v>T</v>
      </c>
      <c r="Y143" s="90" t="str">
        <f t="shared" si="14"/>
        <v>T</v>
      </c>
    </row>
    <row r="144" spans="1:25" ht="20.100000000000001" customHeight="1">
      <c r="A144" s="68" t="s">
        <v>588</v>
      </c>
      <c r="B144" s="69" t="s">
        <v>274</v>
      </c>
      <c r="C144" s="81">
        <f>'2912'!J144</f>
        <v>0</v>
      </c>
      <c r="D144" s="21"/>
      <c r="E144" s="21"/>
      <c r="F144" s="21"/>
      <c r="G144" s="21"/>
      <c r="H144" s="81">
        <f>'2912'!M144</f>
        <v>0</v>
      </c>
      <c r="I144" s="21"/>
      <c r="J144" s="21"/>
      <c r="K144" s="21"/>
      <c r="L144" s="21"/>
      <c r="M144" s="21"/>
      <c r="N144" s="21"/>
      <c r="O144" s="21"/>
      <c r="P144" s="21"/>
      <c r="Q144" s="21"/>
      <c r="R144" s="81">
        <f>'2912'!N144</f>
        <v>0</v>
      </c>
      <c r="S144" s="21"/>
      <c r="T144" s="21"/>
      <c r="U144" s="5" t="str">
        <f t="shared" si="10"/>
        <v/>
      </c>
      <c r="V144" s="90" t="str">
        <f t="shared" si="11"/>
        <v>T</v>
      </c>
      <c r="W144" s="90" t="str">
        <f t="shared" si="12"/>
        <v>T</v>
      </c>
      <c r="X144" s="90" t="str">
        <f t="shared" si="13"/>
        <v>T</v>
      </c>
      <c r="Y144" s="90" t="str">
        <f t="shared" si="14"/>
        <v>T</v>
      </c>
    </row>
    <row r="145" spans="1:25" ht="20.100000000000001" customHeight="1">
      <c r="A145" s="68" t="s">
        <v>275</v>
      </c>
      <c r="B145" s="69" t="s">
        <v>276</v>
      </c>
      <c r="C145" s="81">
        <f>'2912'!J145</f>
        <v>0</v>
      </c>
      <c r="D145" s="21"/>
      <c r="E145" s="21"/>
      <c r="F145" s="21"/>
      <c r="G145" s="21"/>
      <c r="H145" s="81">
        <f>'2912'!M145</f>
        <v>0</v>
      </c>
      <c r="I145" s="21"/>
      <c r="J145" s="21"/>
      <c r="K145" s="21"/>
      <c r="L145" s="21"/>
      <c r="M145" s="21"/>
      <c r="N145" s="21"/>
      <c r="O145" s="21"/>
      <c r="P145" s="21"/>
      <c r="Q145" s="21"/>
      <c r="R145" s="81">
        <f>'2912'!N145</f>
        <v>0</v>
      </c>
      <c r="S145" s="21"/>
      <c r="T145" s="21"/>
      <c r="U145" s="5" t="str">
        <f t="shared" si="10"/>
        <v/>
      </c>
      <c r="V145" s="90" t="str">
        <f t="shared" si="11"/>
        <v>T</v>
      </c>
      <c r="W145" s="90" t="str">
        <f t="shared" si="12"/>
        <v>T</v>
      </c>
      <c r="X145" s="90" t="str">
        <f t="shared" si="13"/>
        <v>T</v>
      </c>
      <c r="Y145" s="90" t="str">
        <f t="shared" si="14"/>
        <v>T</v>
      </c>
    </row>
    <row r="146" spans="1:25" ht="20.100000000000001" customHeight="1">
      <c r="A146" s="68" t="s">
        <v>277</v>
      </c>
      <c r="B146" s="69" t="s">
        <v>278</v>
      </c>
      <c r="C146" s="81">
        <f>'2912'!J146</f>
        <v>0</v>
      </c>
      <c r="D146" s="21"/>
      <c r="E146" s="21"/>
      <c r="F146" s="21"/>
      <c r="G146" s="21"/>
      <c r="H146" s="81">
        <f>'2912'!M146</f>
        <v>0</v>
      </c>
      <c r="I146" s="21"/>
      <c r="J146" s="21"/>
      <c r="K146" s="21"/>
      <c r="L146" s="21"/>
      <c r="M146" s="21"/>
      <c r="N146" s="21"/>
      <c r="O146" s="21"/>
      <c r="P146" s="21"/>
      <c r="Q146" s="21"/>
      <c r="R146" s="81">
        <f>'2912'!N146</f>
        <v>0</v>
      </c>
      <c r="S146" s="21"/>
      <c r="T146" s="21"/>
      <c r="U146" s="5" t="str">
        <f t="shared" si="10"/>
        <v/>
      </c>
      <c r="V146" s="90" t="str">
        <f t="shared" si="11"/>
        <v>T</v>
      </c>
      <c r="W146" s="90" t="str">
        <f t="shared" si="12"/>
        <v>T</v>
      </c>
      <c r="X146" s="90" t="str">
        <f t="shared" si="13"/>
        <v>T</v>
      </c>
      <c r="Y146" s="90" t="str">
        <f t="shared" si="14"/>
        <v>T</v>
      </c>
    </row>
    <row r="147" spans="1:25" ht="20.100000000000001" customHeight="1">
      <c r="A147" s="68" t="s">
        <v>589</v>
      </c>
      <c r="B147" s="69" t="s">
        <v>279</v>
      </c>
      <c r="C147" s="81">
        <f>'2912'!J147</f>
        <v>0</v>
      </c>
      <c r="D147" s="21"/>
      <c r="E147" s="21"/>
      <c r="F147" s="21"/>
      <c r="G147" s="21"/>
      <c r="H147" s="81">
        <f>'2912'!M147</f>
        <v>0</v>
      </c>
      <c r="I147" s="21"/>
      <c r="J147" s="21"/>
      <c r="K147" s="21"/>
      <c r="L147" s="21"/>
      <c r="M147" s="21"/>
      <c r="N147" s="21"/>
      <c r="O147" s="21"/>
      <c r="P147" s="21"/>
      <c r="Q147" s="21"/>
      <c r="R147" s="81">
        <f>'2912'!N147</f>
        <v>0</v>
      </c>
      <c r="S147" s="21"/>
      <c r="T147" s="21"/>
      <c r="U147" s="5" t="str">
        <f t="shared" si="10"/>
        <v/>
      </c>
      <c r="V147" s="90" t="str">
        <f t="shared" si="11"/>
        <v>T</v>
      </c>
      <c r="W147" s="90" t="str">
        <f t="shared" si="12"/>
        <v>T</v>
      </c>
      <c r="X147" s="90" t="str">
        <f t="shared" si="13"/>
        <v>T</v>
      </c>
      <c r="Y147" s="90" t="str">
        <f t="shared" si="14"/>
        <v>T</v>
      </c>
    </row>
    <row r="148" spans="1:25" ht="20.100000000000001" customHeight="1">
      <c r="A148" s="68" t="s">
        <v>280</v>
      </c>
      <c r="B148" s="69" t="s">
        <v>281</v>
      </c>
      <c r="C148" s="81">
        <f>'2912'!J148</f>
        <v>0</v>
      </c>
      <c r="D148" s="21"/>
      <c r="E148" s="21"/>
      <c r="F148" s="21"/>
      <c r="G148" s="21"/>
      <c r="H148" s="81">
        <f>'2912'!M148</f>
        <v>0</v>
      </c>
      <c r="I148" s="21"/>
      <c r="J148" s="21"/>
      <c r="K148" s="21"/>
      <c r="L148" s="21"/>
      <c r="M148" s="21"/>
      <c r="N148" s="21"/>
      <c r="O148" s="21"/>
      <c r="P148" s="21"/>
      <c r="Q148" s="21"/>
      <c r="R148" s="81">
        <f>'2912'!N148</f>
        <v>0</v>
      </c>
      <c r="S148" s="21"/>
      <c r="T148" s="21"/>
      <c r="U148" s="5" t="str">
        <f t="shared" si="10"/>
        <v/>
      </c>
      <c r="V148" s="90" t="str">
        <f t="shared" si="11"/>
        <v>T</v>
      </c>
      <c r="W148" s="90" t="str">
        <f t="shared" si="12"/>
        <v>T</v>
      </c>
      <c r="X148" s="90" t="str">
        <f t="shared" si="13"/>
        <v>T</v>
      </c>
      <c r="Y148" s="90" t="str">
        <f t="shared" si="14"/>
        <v>T</v>
      </c>
    </row>
    <row r="149" spans="1:25" ht="20.100000000000001" customHeight="1">
      <c r="A149" s="68" t="s">
        <v>282</v>
      </c>
      <c r="B149" s="69" t="s">
        <v>283</v>
      </c>
      <c r="C149" s="81">
        <f>'2912'!J149</f>
        <v>0</v>
      </c>
      <c r="D149" s="21"/>
      <c r="E149" s="21"/>
      <c r="F149" s="21"/>
      <c r="G149" s="21"/>
      <c r="H149" s="81">
        <f>'2912'!M149</f>
        <v>0</v>
      </c>
      <c r="I149" s="21"/>
      <c r="J149" s="21"/>
      <c r="K149" s="21"/>
      <c r="L149" s="21"/>
      <c r="M149" s="21"/>
      <c r="N149" s="21"/>
      <c r="O149" s="21"/>
      <c r="P149" s="21"/>
      <c r="Q149" s="21"/>
      <c r="R149" s="81">
        <f>'2912'!N149</f>
        <v>0</v>
      </c>
      <c r="S149" s="21"/>
      <c r="T149" s="21"/>
      <c r="U149" s="5" t="str">
        <f t="shared" si="10"/>
        <v/>
      </c>
      <c r="V149" s="90" t="str">
        <f t="shared" si="11"/>
        <v>T</v>
      </c>
      <c r="W149" s="90" t="str">
        <f t="shared" si="12"/>
        <v>T</v>
      </c>
      <c r="X149" s="90" t="str">
        <f t="shared" si="13"/>
        <v>T</v>
      </c>
      <c r="Y149" s="90" t="str">
        <f t="shared" si="14"/>
        <v>T</v>
      </c>
    </row>
    <row r="150" spans="1:25" ht="20.100000000000001" customHeight="1">
      <c r="A150" s="68" t="s">
        <v>284</v>
      </c>
      <c r="B150" s="69" t="s">
        <v>285</v>
      </c>
      <c r="C150" s="81">
        <f>'2912'!J150</f>
        <v>0</v>
      </c>
      <c r="D150" s="21"/>
      <c r="E150" s="21"/>
      <c r="F150" s="21"/>
      <c r="G150" s="21"/>
      <c r="H150" s="81">
        <f>'2912'!M150</f>
        <v>0</v>
      </c>
      <c r="I150" s="21"/>
      <c r="J150" s="21"/>
      <c r="K150" s="21"/>
      <c r="L150" s="21"/>
      <c r="M150" s="21"/>
      <c r="N150" s="21"/>
      <c r="O150" s="21"/>
      <c r="P150" s="21"/>
      <c r="Q150" s="21"/>
      <c r="R150" s="81">
        <f>'2912'!N150</f>
        <v>0</v>
      </c>
      <c r="S150" s="21"/>
      <c r="T150" s="21"/>
      <c r="U150" s="5" t="str">
        <f t="shared" si="10"/>
        <v/>
      </c>
      <c r="V150" s="90" t="str">
        <f t="shared" si="11"/>
        <v>T</v>
      </c>
      <c r="W150" s="90" t="str">
        <f t="shared" si="12"/>
        <v>T</v>
      </c>
      <c r="X150" s="90" t="str">
        <f t="shared" si="13"/>
        <v>T</v>
      </c>
      <c r="Y150" s="90" t="str">
        <f t="shared" si="14"/>
        <v>T</v>
      </c>
    </row>
    <row r="151" spans="1:25" ht="20.100000000000001" customHeight="1">
      <c r="A151" s="68" t="s">
        <v>286</v>
      </c>
      <c r="B151" s="69" t="s">
        <v>287</v>
      </c>
      <c r="C151" s="81">
        <f>'2912'!J151</f>
        <v>0</v>
      </c>
      <c r="D151" s="21"/>
      <c r="E151" s="21"/>
      <c r="F151" s="21"/>
      <c r="G151" s="21"/>
      <c r="H151" s="81">
        <f>'2912'!M151</f>
        <v>0</v>
      </c>
      <c r="I151" s="21"/>
      <c r="J151" s="21"/>
      <c r="K151" s="21"/>
      <c r="L151" s="21"/>
      <c r="M151" s="21"/>
      <c r="N151" s="21"/>
      <c r="O151" s="21"/>
      <c r="P151" s="21"/>
      <c r="Q151" s="21"/>
      <c r="R151" s="81">
        <f>'2912'!N151</f>
        <v>0</v>
      </c>
      <c r="S151" s="21"/>
      <c r="T151" s="21"/>
      <c r="U151" s="5" t="str">
        <f t="shared" si="10"/>
        <v/>
      </c>
      <c r="V151" s="90" t="str">
        <f t="shared" si="11"/>
        <v>T</v>
      </c>
      <c r="W151" s="90" t="str">
        <f t="shared" si="12"/>
        <v>T</v>
      </c>
      <c r="X151" s="90" t="str">
        <f t="shared" si="13"/>
        <v>T</v>
      </c>
      <c r="Y151" s="90" t="str">
        <f t="shared" si="14"/>
        <v>T</v>
      </c>
    </row>
    <row r="152" spans="1:25" ht="20.100000000000001" customHeight="1">
      <c r="A152" s="68" t="s">
        <v>288</v>
      </c>
      <c r="B152" s="69" t="s">
        <v>289</v>
      </c>
      <c r="C152" s="81">
        <f>'2912'!J152</f>
        <v>0</v>
      </c>
      <c r="D152" s="21"/>
      <c r="E152" s="21"/>
      <c r="F152" s="21"/>
      <c r="G152" s="21"/>
      <c r="H152" s="81">
        <f>'2912'!M152</f>
        <v>0</v>
      </c>
      <c r="I152" s="21"/>
      <c r="J152" s="21"/>
      <c r="K152" s="21"/>
      <c r="L152" s="21"/>
      <c r="M152" s="21"/>
      <c r="N152" s="21"/>
      <c r="O152" s="21"/>
      <c r="P152" s="21"/>
      <c r="Q152" s="21"/>
      <c r="R152" s="81">
        <f>'2912'!N152</f>
        <v>0</v>
      </c>
      <c r="S152" s="21"/>
      <c r="T152" s="21"/>
      <c r="U152" s="5" t="str">
        <f t="shared" si="10"/>
        <v/>
      </c>
      <c r="V152" s="90" t="str">
        <f t="shared" si="11"/>
        <v>T</v>
      </c>
      <c r="W152" s="90" t="str">
        <f t="shared" si="12"/>
        <v>T</v>
      </c>
      <c r="X152" s="90" t="str">
        <f t="shared" si="13"/>
        <v>T</v>
      </c>
      <c r="Y152" s="90" t="str">
        <f t="shared" si="14"/>
        <v>T</v>
      </c>
    </row>
    <row r="153" spans="1:25" ht="20.100000000000001" customHeight="1">
      <c r="A153" s="68" t="s">
        <v>290</v>
      </c>
      <c r="B153" s="69" t="s">
        <v>291</v>
      </c>
      <c r="C153" s="81">
        <f>'2912'!J153</f>
        <v>0</v>
      </c>
      <c r="D153" s="21"/>
      <c r="E153" s="21"/>
      <c r="F153" s="21"/>
      <c r="G153" s="21"/>
      <c r="H153" s="81">
        <f>'2912'!M153</f>
        <v>0</v>
      </c>
      <c r="I153" s="21"/>
      <c r="J153" s="21"/>
      <c r="K153" s="21"/>
      <c r="L153" s="21"/>
      <c r="M153" s="21"/>
      <c r="N153" s="21"/>
      <c r="O153" s="21"/>
      <c r="P153" s="21"/>
      <c r="Q153" s="21"/>
      <c r="R153" s="81">
        <f>'2912'!N153</f>
        <v>0</v>
      </c>
      <c r="S153" s="21"/>
      <c r="T153" s="21"/>
      <c r="U153" s="5" t="str">
        <f t="shared" si="10"/>
        <v/>
      </c>
      <c r="V153" s="90" t="str">
        <f t="shared" si="11"/>
        <v>T</v>
      </c>
      <c r="W153" s="90" t="str">
        <f t="shared" si="12"/>
        <v>T</v>
      </c>
      <c r="X153" s="90" t="str">
        <f t="shared" si="13"/>
        <v>T</v>
      </c>
      <c r="Y153" s="90" t="str">
        <f t="shared" si="14"/>
        <v>T</v>
      </c>
    </row>
    <row r="154" spans="1:25" ht="20.100000000000001" customHeight="1">
      <c r="A154" s="68" t="s">
        <v>292</v>
      </c>
      <c r="B154" s="69" t="s">
        <v>293</v>
      </c>
      <c r="C154" s="81">
        <f>'2912'!J154</f>
        <v>0</v>
      </c>
      <c r="D154" s="21"/>
      <c r="E154" s="21"/>
      <c r="F154" s="21"/>
      <c r="G154" s="21"/>
      <c r="H154" s="81">
        <f>'2912'!M154</f>
        <v>0</v>
      </c>
      <c r="I154" s="21"/>
      <c r="J154" s="21"/>
      <c r="K154" s="21"/>
      <c r="L154" s="21"/>
      <c r="M154" s="21"/>
      <c r="N154" s="21"/>
      <c r="O154" s="21"/>
      <c r="P154" s="21"/>
      <c r="Q154" s="21"/>
      <c r="R154" s="81">
        <f>'2912'!N154</f>
        <v>0</v>
      </c>
      <c r="S154" s="21"/>
      <c r="T154" s="21"/>
      <c r="U154" s="5" t="str">
        <f t="shared" si="10"/>
        <v/>
      </c>
      <c r="V154" s="90" t="str">
        <f t="shared" si="11"/>
        <v>T</v>
      </c>
      <c r="W154" s="90" t="str">
        <f t="shared" si="12"/>
        <v>T</v>
      </c>
      <c r="X154" s="90" t="str">
        <f t="shared" si="13"/>
        <v>T</v>
      </c>
      <c r="Y154" s="90" t="str">
        <f t="shared" si="14"/>
        <v>T</v>
      </c>
    </row>
    <row r="155" spans="1:25" ht="20.100000000000001" customHeight="1">
      <c r="A155" s="68" t="s">
        <v>590</v>
      </c>
      <c r="B155" s="69" t="s">
        <v>294</v>
      </c>
      <c r="C155" s="81">
        <f>'2912'!J155</f>
        <v>0</v>
      </c>
      <c r="D155" s="21"/>
      <c r="E155" s="21"/>
      <c r="F155" s="21"/>
      <c r="G155" s="21"/>
      <c r="H155" s="81">
        <f>'2912'!M155</f>
        <v>0</v>
      </c>
      <c r="I155" s="21"/>
      <c r="J155" s="21"/>
      <c r="K155" s="21"/>
      <c r="L155" s="21"/>
      <c r="M155" s="21"/>
      <c r="N155" s="21"/>
      <c r="O155" s="21"/>
      <c r="P155" s="21"/>
      <c r="Q155" s="21"/>
      <c r="R155" s="81">
        <f>'2912'!N155</f>
        <v>0</v>
      </c>
      <c r="S155" s="21"/>
      <c r="T155" s="21"/>
      <c r="U155" s="5" t="str">
        <f t="shared" si="10"/>
        <v/>
      </c>
      <c r="V155" s="90" t="str">
        <f t="shared" si="11"/>
        <v>T</v>
      </c>
      <c r="W155" s="90" t="str">
        <f t="shared" si="12"/>
        <v>T</v>
      </c>
      <c r="X155" s="90" t="str">
        <f t="shared" si="13"/>
        <v>T</v>
      </c>
      <c r="Y155" s="90" t="str">
        <f t="shared" si="14"/>
        <v>T</v>
      </c>
    </row>
    <row r="156" spans="1:25" ht="20.100000000000001" customHeight="1">
      <c r="A156" s="68" t="s">
        <v>591</v>
      </c>
      <c r="B156" s="69" t="s">
        <v>295</v>
      </c>
      <c r="C156" s="81">
        <f>'2912'!J156</f>
        <v>0</v>
      </c>
      <c r="D156" s="21"/>
      <c r="E156" s="21"/>
      <c r="F156" s="21"/>
      <c r="G156" s="21"/>
      <c r="H156" s="81">
        <f>'2912'!M156</f>
        <v>0</v>
      </c>
      <c r="I156" s="21"/>
      <c r="J156" s="21"/>
      <c r="K156" s="21"/>
      <c r="L156" s="21"/>
      <c r="M156" s="21"/>
      <c r="N156" s="21"/>
      <c r="O156" s="21"/>
      <c r="P156" s="21"/>
      <c r="Q156" s="21"/>
      <c r="R156" s="81">
        <f>'2912'!N156</f>
        <v>0</v>
      </c>
      <c r="S156" s="21"/>
      <c r="T156" s="21"/>
      <c r="U156" s="5" t="str">
        <f t="shared" si="10"/>
        <v/>
      </c>
      <c r="V156" s="90" t="str">
        <f t="shared" si="11"/>
        <v>T</v>
      </c>
      <c r="W156" s="90" t="str">
        <f t="shared" si="12"/>
        <v>T</v>
      </c>
      <c r="X156" s="90" t="str">
        <f t="shared" si="13"/>
        <v>T</v>
      </c>
      <c r="Y156" s="90" t="str">
        <f t="shared" si="14"/>
        <v>T</v>
      </c>
    </row>
    <row r="157" spans="1:25" ht="20.100000000000001" customHeight="1">
      <c r="A157" s="68" t="s">
        <v>592</v>
      </c>
      <c r="B157" s="69" t="s">
        <v>296</v>
      </c>
      <c r="C157" s="81">
        <f>'2912'!J157</f>
        <v>0</v>
      </c>
      <c r="D157" s="21"/>
      <c r="E157" s="21"/>
      <c r="F157" s="21"/>
      <c r="G157" s="21"/>
      <c r="H157" s="81">
        <f>'2912'!M157</f>
        <v>0</v>
      </c>
      <c r="I157" s="21"/>
      <c r="J157" s="21"/>
      <c r="K157" s="21"/>
      <c r="L157" s="21"/>
      <c r="M157" s="21"/>
      <c r="N157" s="21"/>
      <c r="O157" s="21"/>
      <c r="P157" s="21"/>
      <c r="Q157" s="21"/>
      <c r="R157" s="81">
        <f>'2912'!N157</f>
        <v>0</v>
      </c>
      <c r="S157" s="21"/>
      <c r="T157" s="21"/>
      <c r="U157" s="5" t="str">
        <f t="shared" si="10"/>
        <v/>
      </c>
      <c r="V157" s="90" t="str">
        <f t="shared" si="11"/>
        <v>T</v>
      </c>
      <c r="W157" s="90" t="str">
        <f t="shared" si="12"/>
        <v>T</v>
      </c>
      <c r="X157" s="90" t="str">
        <f t="shared" si="13"/>
        <v>T</v>
      </c>
      <c r="Y157" s="90" t="str">
        <f t="shared" si="14"/>
        <v>T</v>
      </c>
    </row>
    <row r="158" spans="1:25" ht="20.100000000000001" customHeight="1">
      <c r="A158" s="68" t="s">
        <v>297</v>
      </c>
      <c r="B158" s="69" t="s">
        <v>298</v>
      </c>
      <c r="C158" s="81">
        <f>'2912'!J158</f>
        <v>0</v>
      </c>
      <c r="D158" s="21"/>
      <c r="E158" s="21"/>
      <c r="F158" s="21"/>
      <c r="G158" s="21"/>
      <c r="H158" s="81">
        <f>'2912'!M158</f>
        <v>0</v>
      </c>
      <c r="I158" s="21"/>
      <c r="J158" s="21"/>
      <c r="K158" s="21"/>
      <c r="L158" s="21"/>
      <c r="M158" s="21"/>
      <c r="N158" s="21"/>
      <c r="O158" s="21"/>
      <c r="P158" s="21"/>
      <c r="Q158" s="21"/>
      <c r="R158" s="81">
        <f>'2912'!N158</f>
        <v>0</v>
      </c>
      <c r="S158" s="21"/>
      <c r="T158" s="21"/>
      <c r="U158" s="5" t="str">
        <f t="shared" si="10"/>
        <v/>
      </c>
      <c r="V158" s="90" t="str">
        <f t="shared" si="11"/>
        <v>T</v>
      </c>
      <c r="W158" s="90" t="str">
        <f t="shared" si="12"/>
        <v>T</v>
      </c>
      <c r="X158" s="90" t="str">
        <f t="shared" si="13"/>
        <v>T</v>
      </c>
      <c r="Y158" s="90" t="str">
        <f t="shared" si="14"/>
        <v>T</v>
      </c>
    </row>
    <row r="159" spans="1:25" ht="20.100000000000001" customHeight="1">
      <c r="A159" s="68" t="s">
        <v>593</v>
      </c>
      <c r="B159" s="69" t="s">
        <v>299</v>
      </c>
      <c r="C159" s="81">
        <f>'2912'!J159</f>
        <v>0</v>
      </c>
      <c r="D159" s="21"/>
      <c r="E159" s="21"/>
      <c r="F159" s="21"/>
      <c r="G159" s="21"/>
      <c r="H159" s="81">
        <f>'2912'!M159</f>
        <v>0</v>
      </c>
      <c r="I159" s="21"/>
      <c r="J159" s="21"/>
      <c r="K159" s="21"/>
      <c r="L159" s="21"/>
      <c r="M159" s="21"/>
      <c r="N159" s="21"/>
      <c r="O159" s="21"/>
      <c r="P159" s="21"/>
      <c r="Q159" s="21"/>
      <c r="R159" s="81">
        <f>'2912'!N159</f>
        <v>0</v>
      </c>
      <c r="S159" s="21"/>
      <c r="T159" s="21"/>
      <c r="U159" s="5" t="str">
        <f t="shared" si="10"/>
        <v/>
      </c>
      <c r="V159" s="90" t="str">
        <f t="shared" si="11"/>
        <v>T</v>
      </c>
      <c r="W159" s="90" t="str">
        <f t="shared" si="12"/>
        <v>T</v>
      </c>
      <c r="X159" s="90" t="str">
        <f t="shared" si="13"/>
        <v>T</v>
      </c>
      <c r="Y159" s="90" t="str">
        <f t="shared" si="14"/>
        <v>T</v>
      </c>
    </row>
    <row r="160" spans="1:25" ht="20.100000000000001" customHeight="1">
      <c r="A160" s="68" t="s">
        <v>594</v>
      </c>
      <c r="B160" s="69" t="s">
        <v>300</v>
      </c>
      <c r="C160" s="81">
        <f>'2912'!J160</f>
        <v>0</v>
      </c>
      <c r="D160" s="21"/>
      <c r="E160" s="21"/>
      <c r="F160" s="21"/>
      <c r="G160" s="21"/>
      <c r="H160" s="81">
        <f>'2912'!M160</f>
        <v>0</v>
      </c>
      <c r="I160" s="21"/>
      <c r="J160" s="21"/>
      <c r="K160" s="21"/>
      <c r="L160" s="21"/>
      <c r="M160" s="21"/>
      <c r="N160" s="21"/>
      <c r="O160" s="21"/>
      <c r="P160" s="21"/>
      <c r="Q160" s="21"/>
      <c r="R160" s="81">
        <f>'2912'!N160</f>
        <v>0</v>
      </c>
      <c r="S160" s="21"/>
      <c r="T160" s="21"/>
      <c r="U160" s="5" t="str">
        <f t="shared" si="10"/>
        <v/>
      </c>
      <c r="V160" s="90" t="str">
        <f t="shared" si="11"/>
        <v>T</v>
      </c>
      <c r="W160" s="90" t="str">
        <f t="shared" si="12"/>
        <v>T</v>
      </c>
      <c r="X160" s="90" t="str">
        <f t="shared" si="13"/>
        <v>T</v>
      </c>
      <c r="Y160" s="90" t="str">
        <f t="shared" si="14"/>
        <v>T</v>
      </c>
    </row>
    <row r="161" spans="1:25" ht="20.100000000000001" customHeight="1">
      <c r="A161" s="68" t="s">
        <v>595</v>
      </c>
      <c r="B161" s="69" t="s">
        <v>301</v>
      </c>
      <c r="C161" s="81">
        <f>'2912'!J161</f>
        <v>0</v>
      </c>
      <c r="D161" s="21"/>
      <c r="E161" s="21"/>
      <c r="F161" s="21"/>
      <c r="G161" s="21"/>
      <c r="H161" s="81">
        <f>'2912'!M161</f>
        <v>0</v>
      </c>
      <c r="I161" s="21"/>
      <c r="J161" s="21"/>
      <c r="K161" s="21"/>
      <c r="L161" s="21"/>
      <c r="M161" s="21"/>
      <c r="N161" s="21"/>
      <c r="O161" s="21"/>
      <c r="P161" s="21"/>
      <c r="Q161" s="21"/>
      <c r="R161" s="81">
        <f>'2912'!N161</f>
        <v>0</v>
      </c>
      <c r="S161" s="21"/>
      <c r="T161" s="21"/>
      <c r="U161" s="5" t="str">
        <f t="shared" si="10"/>
        <v/>
      </c>
      <c r="V161" s="90" t="str">
        <f t="shared" si="11"/>
        <v>T</v>
      </c>
      <c r="W161" s="90" t="str">
        <f t="shared" si="12"/>
        <v>T</v>
      </c>
      <c r="X161" s="90" t="str">
        <f t="shared" si="13"/>
        <v>T</v>
      </c>
      <c r="Y161" s="90" t="str">
        <f t="shared" si="14"/>
        <v>T</v>
      </c>
    </row>
    <row r="162" spans="1:25" ht="20.100000000000001" customHeight="1">
      <c r="A162" s="68" t="s">
        <v>302</v>
      </c>
      <c r="B162" s="69" t="s">
        <v>303</v>
      </c>
      <c r="C162" s="81">
        <f>'2912'!J162</f>
        <v>0</v>
      </c>
      <c r="D162" s="21"/>
      <c r="E162" s="21"/>
      <c r="F162" s="21"/>
      <c r="G162" s="21"/>
      <c r="H162" s="81">
        <f>'2912'!M162</f>
        <v>0</v>
      </c>
      <c r="I162" s="21"/>
      <c r="J162" s="21"/>
      <c r="K162" s="21"/>
      <c r="L162" s="21"/>
      <c r="M162" s="21"/>
      <c r="N162" s="21"/>
      <c r="O162" s="21"/>
      <c r="P162" s="21"/>
      <c r="Q162" s="21"/>
      <c r="R162" s="81">
        <f>'2912'!N162</f>
        <v>0</v>
      </c>
      <c r="S162" s="21"/>
      <c r="T162" s="21"/>
      <c r="U162" s="5" t="str">
        <f t="shared" si="10"/>
        <v/>
      </c>
      <c r="V162" s="90" t="str">
        <f t="shared" si="11"/>
        <v>T</v>
      </c>
      <c r="W162" s="90" t="str">
        <f t="shared" si="12"/>
        <v>T</v>
      </c>
      <c r="X162" s="90" t="str">
        <f t="shared" si="13"/>
        <v>T</v>
      </c>
      <c r="Y162" s="90" t="str">
        <f t="shared" si="14"/>
        <v>T</v>
      </c>
    </row>
    <row r="163" spans="1:25" ht="20.100000000000001" customHeight="1">
      <c r="A163" s="68" t="s">
        <v>304</v>
      </c>
      <c r="B163" s="69" t="s">
        <v>305</v>
      </c>
      <c r="C163" s="81">
        <f>'2912'!J163</f>
        <v>0</v>
      </c>
      <c r="D163" s="21"/>
      <c r="E163" s="21"/>
      <c r="F163" s="21"/>
      <c r="G163" s="21"/>
      <c r="H163" s="81">
        <f>'2912'!M163</f>
        <v>0</v>
      </c>
      <c r="I163" s="21"/>
      <c r="J163" s="21"/>
      <c r="K163" s="21"/>
      <c r="L163" s="21"/>
      <c r="M163" s="21"/>
      <c r="N163" s="21"/>
      <c r="O163" s="21"/>
      <c r="P163" s="21"/>
      <c r="Q163" s="21"/>
      <c r="R163" s="81">
        <f>'2912'!N163</f>
        <v>0</v>
      </c>
      <c r="S163" s="21"/>
      <c r="T163" s="21"/>
      <c r="U163" s="5" t="str">
        <f t="shared" si="10"/>
        <v/>
      </c>
      <c r="V163" s="90" t="str">
        <f t="shared" si="11"/>
        <v>T</v>
      </c>
      <c r="W163" s="90" t="str">
        <f t="shared" si="12"/>
        <v>T</v>
      </c>
      <c r="X163" s="90" t="str">
        <f t="shared" si="13"/>
        <v>T</v>
      </c>
      <c r="Y163" s="90" t="str">
        <f t="shared" si="14"/>
        <v>T</v>
      </c>
    </row>
    <row r="164" spans="1:25" ht="20.100000000000001" customHeight="1">
      <c r="A164" s="68" t="s">
        <v>306</v>
      </c>
      <c r="B164" s="69" t="s">
        <v>307</v>
      </c>
      <c r="C164" s="81">
        <f>'2912'!J164</f>
        <v>0</v>
      </c>
      <c r="D164" s="21"/>
      <c r="E164" s="21"/>
      <c r="F164" s="21"/>
      <c r="G164" s="21"/>
      <c r="H164" s="81">
        <f>'2912'!M164</f>
        <v>0</v>
      </c>
      <c r="I164" s="21"/>
      <c r="J164" s="21"/>
      <c r="K164" s="21"/>
      <c r="L164" s="21"/>
      <c r="M164" s="21"/>
      <c r="N164" s="21"/>
      <c r="O164" s="21"/>
      <c r="P164" s="21"/>
      <c r="Q164" s="21"/>
      <c r="R164" s="81">
        <f>'2912'!N164</f>
        <v>0</v>
      </c>
      <c r="S164" s="21"/>
      <c r="T164" s="21"/>
      <c r="U164" s="5" t="str">
        <f t="shared" si="10"/>
        <v/>
      </c>
      <c r="V164" s="90" t="str">
        <f t="shared" si="11"/>
        <v>T</v>
      </c>
      <c r="W164" s="90" t="str">
        <f t="shared" si="12"/>
        <v>T</v>
      </c>
      <c r="X164" s="90" t="str">
        <f t="shared" si="13"/>
        <v>T</v>
      </c>
      <c r="Y164" s="90" t="str">
        <f t="shared" si="14"/>
        <v>T</v>
      </c>
    </row>
    <row r="165" spans="1:25" ht="20.100000000000001" customHeight="1">
      <c r="A165" s="68" t="s">
        <v>308</v>
      </c>
      <c r="B165" s="69" t="s">
        <v>309</v>
      </c>
      <c r="C165" s="81">
        <f>'2912'!J165</f>
        <v>0</v>
      </c>
      <c r="D165" s="21"/>
      <c r="E165" s="21"/>
      <c r="F165" s="21"/>
      <c r="G165" s="21"/>
      <c r="H165" s="81">
        <f>'2912'!M165</f>
        <v>0</v>
      </c>
      <c r="I165" s="21"/>
      <c r="J165" s="21"/>
      <c r="K165" s="21"/>
      <c r="L165" s="21"/>
      <c r="M165" s="21"/>
      <c r="N165" s="21"/>
      <c r="O165" s="21"/>
      <c r="P165" s="21"/>
      <c r="Q165" s="21"/>
      <c r="R165" s="81">
        <f>'2912'!N165</f>
        <v>0</v>
      </c>
      <c r="S165" s="21"/>
      <c r="T165" s="21"/>
      <c r="U165" s="5" t="str">
        <f t="shared" si="10"/>
        <v/>
      </c>
      <c r="V165" s="90" t="str">
        <f t="shared" si="11"/>
        <v>T</v>
      </c>
      <c r="W165" s="90" t="str">
        <f t="shared" si="12"/>
        <v>T</v>
      </c>
      <c r="X165" s="90" t="str">
        <f t="shared" si="13"/>
        <v>T</v>
      </c>
      <c r="Y165" s="90" t="str">
        <f t="shared" si="14"/>
        <v>T</v>
      </c>
    </row>
    <row r="166" spans="1:25" ht="20.100000000000001" customHeight="1">
      <c r="A166" s="68" t="s">
        <v>310</v>
      </c>
      <c r="B166" s="69" t="s">
        <v>311</v>
      </c>
      <c r="C166" s="81">
        <f>'2912'!J166</f>
        <v>0</v>
      </c>
      <c r="D166" s="21"/>
      <c r="E166" s="21"/>
      <c r="F166" s="21"/>
      <c r="G166" s="21"/>
      <c r="H166" s="81">
        <f>'2912'!M166</f>
        <v>0</v>
      </c>
      <c r="I166" s="21"/>
      <c r="J166" s="21"/>
      <c r="K166" s="21"/>
      <c r="L166" s="21"/>
      <c r="M166" s="21"/>
      <c r="N166" s="21"/>
      <c r="O166" s="21"/>
      <c r="P166" s="21"/>
      <c r="Q166" s="21"/>
      <c r="R166" s="81">
        <f>'2912'!N166</f>
        <v>0</v>
      </c>
      <c r="S166" s="21"/>
      <c r="T166" s="21"/>
      <c r="U166" s="5" t="str">
        <f t="shared" si="10"/>
        <v/>
      </c>
      <c r="V166" s="90" t="str">
        <f t="shared" si="11"/>
        <v>T</v>
      </c>
      <c r="W166" s="90" t="str">
        <f t="shared" si="12"/>
        <v>T</v>
      </c>
      <c r="X166" s="90" t="str">
        <f t="shared" si="13"/>
        <v>T</v>
      </c>
      <c r="Y166" s="90" t="str">
        <f t="shared" si="14"/>
        <v>T</v>
      </c>
    </row>
    <row r="167" spans="1:25" ht="20.100000000000001" customHeight="1">
      <c r="A167" s="68" t="s">
        <v>312</v>
      </c>
      <c r="B167" s="69" t="s">
        <v>313</v>
      </c>
      <c r="C167" s="81">
        <f>'2912'!J167</f>
        <v>0</v>
      </c>
      <c r="D167" s="21"/>
      <c r="E167" s="21"/>
      <c r="F167" s="21"/>
      <c r="G167" s="21"/>
      <c r="H167" s="81">
        <f>'2912'!M167</f>
        <v>0</v>
      </c>
      <c r="I167" s="21"/>
      <c r="J167" s="21"/>
      <c r="K167" s="21"/>
      <c r="L167" s="21"/>
      <c r="M167" s="21"/>
      <c r="N167" s="21"/>
      <c r="O167" s="21"/>
      <c r="P167" s="21"/>
      <c r="Q167" s="21"/>
      <c r="R167" s="81">
        <f>'2912'!N167</f>
        <v>0</v>
      </c>
      <c r="S167" s="21"/>
      <c r="T167" s="21"/>
      <c r="U167" s="5" t="str">
        <f t="shared" si="10"/>
        <v/>
      </c>
      <c r="V167" s="90" t="str">
        <f t="shared" si="11"/>
        <v>T</v>
      </c>
      <c r="W167" s="90" t="str">
        <f t="shared" si="12"/>
        <v>T</v>
      </c>
      <c r="X167" s="90" t="str">
        <f t="shared" si="13"/>
        <v>T</v>
      </c>
      <c r="Y167" s="90" t="str">
        <f t="shared" si="14"/>
        <v>T</v>
      </c>
    </row>
    <row r="168" spans="1:25" ht="20.100000000000001" customHeight="1">
      <c r="A168" s="68" t="s">
        <v>314</v>
      </c>
      <c r="B168" s="69" t="s">
        <v>315</v>
      </c>
      <c r="C168" s="81">
        <f>'2912'!J168</f>
        <v>0</v>
      </c>
      <c r="D168" s="21"/>
      <c r="E168" s="21"/>
      <c r="F168" s="21"/>
      <c r="G168" s="21"/>
      <c r="H168" s="81">
        <f>'2912'!M168</f>
        <v>0</v>
      </c>
      <c r="I168" s="21"/>
      <c r="J168" s="21"/>
      <c r="K168" s="21"/>
      <c r="L168" s="21"/>
      <c r="M168" s="21"/>
      <c r="N168" s="21"/>
      <c r="O168" s="21"/>
      <c r="P168" s="21"/>
      <c r="Q168" s="21"/>
      <c r="R168" s="81">
        <f>'2912'!N168</f>
        <v>0</v>
      </c>
      <c r="S168" s="21"/>
      <c r="T168" s="21"/>
      <c r="U168" s="5" t="str">
        <f t="shared" si="10"/>
        <v/>
      </c>
      <c r="V168" s="90" t="str">
        <f t="shared" si="11"/>
        <v>T</v>
      </c>
      <c r="W168" s="90" t="str">
        <f t="shared" si="12"/>
        <v>T</v>
      </c>
      <c r="X168" s="90" t="str">
        <f t="shared" si="13"/>
        <v>T</v>
      </c>
      <c r="Y168" s="90" t="str">
        <f t="shared" si="14"/>
        <v>T</v>
      </c>
    </row>
    <row r="169" spans="1:25" ht="20.100000000000001" customHeight="1">
      <c r="A169" s="68" t="s">
        <v>316</v>
      </c>
      <c r="B169" s="69" t="s">
        <v>317</v>
      </c>
      <c r="C169" s="81">
        <f>'2912'!J169</f>
        <v>0</v>
      </c>
      <c r="D169" s="21"/>
      <c r="E169" s="21"/>
      <c r="F169" s="21"/>
      <c r="G169" s="21"/>
      <c r="H169" s="81">
        <f>'2912'!M169</f>
        <v>0</v>
      </c>
      <c r="I169" s="21"/>
      <c r="J169" s="21"/>
      <c r="K169" s="21"/>
      <c r="L169" s="21"/>
      <c r="M169" s="21"/>
      <c r="N169" s="21"/>
      <c r="O169" s="21"/>
      <c r="P169" s="21"/>
      <c r="Q169" s="21"/>
      <c r="R169" s="81">
        <f>'2912'!N169</f>
        <v>0</v>
      </c>
      <c r="S169" s="21"/>
      <c r="T169" s="21"/>
      <c r="U169" s="5" t="str">
        <f t="shared" si="10"/>
        <v/>
      </c>
      <c r="V169" s="90" t="str">
        <f t="shared" si="11"/>
        <v>T</v>
      </c>
      <c r="W169" s="90" t="str">
        <f t="shared" si="12"/>
        <v>T</v>
      </c>
      <c r="X169" s="90" t="str">
        <f t="shared" si="13"/>
        <v>T</v>
      </c>
      <c r="Y169" s="90" t="str">
        <f t="shared" si="14"/>
        <v>T</v>
      </c>
    </row>
    <row r="170" spans="1:25" ht="20.100000000000001" customHeight="1">
      <c r="A170" s="68" t="s">
        <v>318</v>
      </c>
      <c r="B170" s="69" t="s">
        <v>319</v>
      </c>
      <c r="C170" s="81">
        <f>'2912'!J170</f>
        <v>0</v>
      </c>
      <c r="D170" s="21"/>
      <c r="E170" s="21"/>
      <c r="F170" s="21"/>
      <c r="G170" s="21"/>
      <c r="H170" s="81">
        <f>'2912'!M170</f>
        <v>0</v>
      </c>
      <c r="I170" s="21"/>
      <c r="J170" s="21"/>
      <c r="K170" s="21"/>
      <c r="L170" s="21"/>
      <c r="M170" s="21"/>
      <c r="N170" s="21"/>
      <c r="O170" s="21"/>
      <c r="P170" s="21"/>
      <c r="Q170" s="21"/>
      <c r="R170" s="81">
        <f>'2912'!N170</f>
        <v>0</v>
      </c>
      <c r="S170" s="21"/>
      <c r="T170" s="21"/>
      <c r="U170" s="5" t="str">
        <f t="shared" si="10"/>
        <v/>
      </c>
      <c r="V170" s="90" t="str">
        <f t="shared" si="11"/>
        <v>T</v>
      </c>
      <c r="W170" s="90" t="str">
        <f t="shared" si="12"/>
        <v>T</v>
      </c>
      <c r="X170" s="90" t="str">
        <f t="shared" si="13"/>
        <v>T</v>
      </c>
      <c r="Y170" s="90" t="str">
        <f t="shared" si="14"/>
        <v>T</v>
      </c>
    </row>
    <row r="171" spans="1:25" ht="20.100000000000001" customHeight="1">
      <c r="A171" s="68" t="s">
        <v>320</v>
      </c>
      <c r="B171" s="69" t="s">
        <v>321</v>
      </c>
      <c r="C171" s="81">
        <f>'2912'!J171</f>
        <v>0</v>
      </c>
      <c r="D171" s="21"/>
      <c r="E171" s="21"/>
      <c r="F171" s="21"/>
      <c r="G171" s="21"/>
      <c r="H171" s="81">
        <f>'2912'!M171</f>
        <v>0</v>
      </c>
      <c r="I171" s="21"/>
      <c r="J171" s="21"/>
      <c r="K171" s="21"/>
      <c r="L171" s="21"/>
      <c r="M171" s="21"/>
      <c r="N171" s="21"/>
      <c r="O171" s="21"/>
      <c r="P171" s="21"/>
      <c r="Q171" s="21"/>
      <c r="R171" s="81">
        <f>'2912'!N171</f>
        <v>0</v>
      </c>
      <c r="S171" s="21"/>
      <c r="T171" s="21"/>
      <c r="U171" s="5" t="str">
        <f t="shared" si="10"/>
        <v/>
      </c>
      <c r="V171" s="90" t="str">
        <f t="shared" si="11"/>
        <v>T</v>
      </c>
      <c r="W171" s="90" t="str">
        <f t="shared" si="12"/>
        <v>T</v>
      </c>
      <c r="X171" s="90" t="str">
        <f t="shared" si="13"/>
        <v>T</v>
      </c>
      <c r="Y171" s="90" t="str">
        <f t="shared" si="14"/>
        <v>T</v>
      </c>
    </row>
    <row r="172" spans="1:25" ht="20.100000000000001" customHeight="1">
      <c r="A172" s="68" t="s">
        <v>322</v>
      </c>
      <c r="B172" s="69" t="s">
        <v>323</v>
      </c>
      <c r="C172" s="81">
        <f>'2912'!J172</f>
        <v>0</v>
      </c>
      <c r="D172" s="21"/>
      <c r="E172" s="21"/>
      <c r="F172" s="21"/>
      <c r="G172" s="21"/>
      <c r="H172" s="81">
        <f>'2912'!M172</f>
        <v>0</v>
      </c>
      <c r="I172" s="21"/>
      <c r="J172" s="21"/>
      <c r="K172" s="21"/>
      <c r="L172" s="21"/>
      <c r="M172" s="21"/>
      <c r="N172" s="21"/>
      <c r="O172" s="21"/>
      <c r="P172" s="21"/>
      <c r="Q172" s="21"/>
      <c r="R172" s="81">
        <f>'2912'!N172</f>
        <v>0</v>
      </c>
      <c r="S172" s="21"/>
      <c r="T172" s="21"/>
      <c r="U172" s="5" t="str">
        <f t="shared" si="10"/>
        <v/>
      </c>
      <c r="V172" s="90" t="str">
        <f t="shared" si="11"/>
        <v>T</v>
      </c>
      <c r="W172" s="90" t="str">
        <f t="shared" si="12"/>
        <v>T</v>
      </c>
      <c r="X172" s="90" t="str">
        <f t="shared" si="13"/>
        <v>T</v>
      </c>
      <c r="Y172" s="90" t="str">
        <f t="shared" si="14"/>
        <v>T</v>
      </c>
    </row>
    <row r="173" spans="1:25" ht="20.100000000000001" customHeight="1">
      <c r="A173" s="68" t="s">
        <v>324</v>
      </c>
      <c r="B173" s="69" t="s">
        <v>325</v>
      </c>
      <c r="C173" s="81">
        <f>'2912'!J173</f>
        <v>0</v>
      </c>
      <c r="D173" s="21"/>
      <c r="E173" s="21"/>
      <c r="F173" s="21"/>
      <c r="G173" s="21"/>
      <c r="H173" s="81">
        <f>'2912'!M173</f>
        <v>0</v>
      </c>
      <c r="I173" s="21"/>
      <c r="J173" s="21"/>
      <c r="K173" s="21"/>
      <c r="L173" s="21"/>
      <c r="M173" s="21"/>
      <c r="N173" s="21"/>
      <c r="O173" s="21"/>
      <c r="P173" s="21"/>
      <c r="Q173" s="21"/>
      <c r="R173" s="81">
        <f>'2912'!N173</f>
        <v>0</v>
      </c>
      <c r="S173" s="21"/>
      <c r="T173" s="21"/>
      <c r="U173" s="5" t="str">
        <f t="shared" si="10"/>
        <v/>
      </c>
      <c r="V173" s="90" t="str">
        <f t="shared" si="11"/>
        <v>T</v>
      </c>
      <c r="W173" s="90" t="str">
        <f t="shared" si="12"/>
        <v>T</v>
      </c>
      <c r="X173" s="90" t="str">
        <f t="shared" si="13"/>
        <v>T</v>
      </c>
      <c r="Y173" s="90" t="str">
        <f t="shared" si="14"/>
        <v>T</v>
      </c>
    </row>
    <row r="174" spans="1:25" ht="20.100000000000001" customHeight="1">
      <c r="A174" s="68" t="s">
        <v>326</v>
      </c>
      <c r="B174" s="69" t="s">
        <v>327</v>
      </c>
      <c r="C174" s="81">
        <f>'2912'!J174</f>
        <v>0</v>
      </c>
      <c r="D174" s="21"/>
      <c r="E174" s="21"/>
      <c r="F174" s="21"/>
      <c r="G174" s="21"/>
      <c r="H174" s="81">
        <f>'2912'!M174</f>
        <v>0</v>
      </c>
      <c r="I174" s="21"/>
      <c r="J174" s="21"/>
      <c r="K174" s="21"/>
      <c r="L174" s="21"/>
      <c r="M174" s="21"/>
      <c r="N174" s="21"/>
      <c r="O174" s="21"/>
      <c r="P174" s="21"/>
      <c r="Q174" s="21"/>
      <c r="R174" s="81">
        <f>'2912'!N174</f>
        <v>0</v>
      </c>
      <c r="S174" s="21"/>
      <c r="T174" s="21"/>
      <c r="U174" s="5" t="str">
        <f t="shared" si="10"/>
        <v/>
      </c>
      <c r="V174" s="90" t="str">
        <f t="shared" si="11"/>
        <v>T</v>
      </c>
      <c r="W174" s="90" t="str">
        <f t="shared" si="12"/>
        <v>T</v>
      </c>
      <c r="X174" s="90" t="str">
        <f t="shared" si="13"/>
        <v>T</v>
      </c>
      <c r="Y174" s="90" t="str">
        <f t="shared" si="14"/>
        <v>T</v>
      </c>
    </row>
    <row r="175" spans="1:25" ht="20.100000000000001" customHeight="1">
      <c r="A175" s="74" t="s">
        <v>596</v>
      </c>
      <c r="B175" s="69" t="s">
        <v>328</v>
      </c>
      <c r="C175" s="81">
        <f>'2912'!J175</f>
        <v>0</v>
      </c>
      <c r="D175" s="21"/>
      <c r="E175" s="21"/>
      <c r="F175" s="21"/>
      <c r="G175" s="21"/>
      <c r="H175" s="81">
        <f>'2912'!M175</f>
        <v>0</v>
      </c>
      <c r="I175" s="21"/>
      <c r="J175" s="21"/>
      <c r="K175" s="21"/>
      <c r="L175" s="21"/>
      <c r="M175" s="21"/>
      <c r="N175" s="21"/>
      <c r="O175" s="21"/>
      <c r="P175" s="21"/>
      <c r="Q175" s="21"/>
      <c r="R175" s="81">
        <f>'2912'!N175</f>
        <v>0</v>
      </c>
      <c r="S175" s="21"/>
      <c r="T175" s="21"/>
      <c r="U175" s="5" t="str">
        <f t="shared" si="10"/>
        <v/>
      </c>
      <c r="V175" s="90" t="str">
        <f t="shared" si="11"/>
        <v>T</v>
      </c>
      <c r="W175" s="90" t="str">
        <f t="shared" si="12"/>
        <v>T</v>
      </c>
      <c r="X175" s="90" t="str">
        <f t="shared" si="13"/>
        <v>T</v>
      </c>
      <c r="Y175" s="90" t="str">
        <f t="shared" si="14"/>
        <v>T</v>
      </c>
    </row>
    <row r="176" spans="1:25" ht="20.100000000000001" customHeight="1">
      <c r="A176" s="68" t="s">
        <v>597</v>
      </c>
      <c r="B176" s="69" t="s">
        <v>329</v>
      </c>
      <c r="C176" s="81">
        <f>'2912'!J176</f>
        <v>0</v>
      </c>
      <c r="D176" s="21"/>
      <c r="E176" s="21"/>
      <c r="F176" s="21"/>
      <c r="G176" s="21"/>
      <c r="H176" s="81">
        <f>'2912'!M176</f>
        <v>0</v>
      </c>
      <c r="I176" s="21"/>
      <c r="J176" s="21"/>
      <c r="K176" s="21"/>
      <c r="L176" s="21"/>
      <c r="M176" s="21"/>
      <c r="N176" s="21"/>
      <c r="O176" s="21"/>
      <c r="P176" s="21"/>
      <c r="Q176" s="21"/>
      <c r="R176" s="81">
        <f>'2912'!N176</f>
        <v>0</v>
      </c>
      <c r="S176" s="21"/>
      <c r="T176" s="21"/>
      <c r="U176" s="5" t="str">
        <f t="shared" si="10"/>
        <v/>
      </c>
      <c r="V176" s="90" t="str">
        <f t="shared" si="11"/>
        <v>T</v>
      </c>
      <c r="W176" s="90" t="str">
        <f t="shared" si="12"/>
        <v>T</v>
      </c>
      <c r="X176" s="90" t="str">
        <f t="shared" si="13"/>
        <v>T</v>
      </c>
      <c r="Y176" s="90" t="str">
        <f t="shared" si="14"/>
        <v>T</v>
      </c>
    </row>
    <row r="177" spans="1:25" ht="20.100000000000001" customHeight="1">
      <c r="A177" s="68" t="s">
        <v>330</v>
      </c>
      <c r="B177" s="69" t="s">
        <v>331</v>
      </c>
      <c r="C177" s="81">
        <f>'2912'!J177</f>
        <v>0</v>
      </c>
      <c r="D177" s="21"/>
      <c r="E177" s="21"/>
      <c r="F177" s="21"/>
      <c r="G177" s="21"/>
      <c r="H177" s="81">
        <f>'2912'!M177</f>
        <v>0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81">
        <f>'2912'!N177</f>
        <v>0</v>
      </c>
      <c r="S177" s="21"/>
      <c r="T177" s="21"/>
      <c r="U177" s="5" t="str">
        <f t="shared" si="10"/>
        <v/>
      </c>
      <c r="V177" s="90" t="str">
        <f t="shared" si="11"/>
        <v>T</v>
      </c>
      <c r="W177" s="90" t="str">
        <f t="shared" si="12"/>
        <v>T</v>
      </c>
      <c r="X177" s="90" t="str">
        <f t="shared" si="13"/>
        <v>T</v>
      </c>
      <c r="Y177" s="90" t="str">
        <f t="shared" si="14"/>
        <v>T</v>
      </c>
    </row>
    <row r="178" spans="1:25" ht="20.100000000000001" customHeight="1">
      <c r="A178" s="68" t="s">
        <v>332</v>
      </c>
      <c r="B178" s="69" t="s">
        <v>333</v>
      </c>
      <c r="C178" s="81">
        <f>'2912'!J178</f>
        <v>0</v>
      </c>
      <c r="D178" s="21"/>
      <c r="E178" s="21"/>
      <c r="F178" s="21"/>
      <c r="G178" s="21"/>
      <c r="H178" s="81">
        <f>'2912'!M178</f>
        <v>0</v>
      </c>
      <c r="I178" s="21"/>
      <c r="J178" s="21"/>
      <c r="K178" s="21"/>
      <c r="L178" s="21"/>
      <c r="M178" s="21"/>
      <c r="N178" s="21"/>
      <c r="O178" s="21"/>
      <c r="P178" s="21"/>
      <c r="Q178" s="21"/>
      <c r="R178" s="81">
        <f>'2912'!N178</f>
        <v>0</v>
      </c>
      <c r="S178" s="21"/>
      <c r="T178" s="21"/>
      <c r="U178" s="5" t="str">
        <f t="shared" si="10"/>
        <v/>
      </c>
      <c r="V178" s="90" t="str">
        <f t="shared" si="11"/>
        <v>T</v>
      </c>
      <c r="W178" s="90" t="str">
        <f t="shared" si="12"/>
        <v>T</v>
      </c>
      <c r="X178" s="90" t="str">
        <f t="shared" si="13"/>
        <v>T</v>
      </c>
      <c r="Y178" s="90" t="str">
        <f t="shared" si="14"/>
        <v>T</v>
      </c>
    </row>
    <row r="179" spans="1:25" ht="20.100000000000001" customHeight="1">
      <c r="A179" s="68" t="s">
        <v>334</v>
      </c>
      <c r="B179" s="69" t="s">
        <v>335</v>
      </c>
      <c r="C179" s="81">
        <f>'2912'!J179</f>
        <v>0</v>
      </c>
      <c r="D179" s="21"/>
      <c r="E179" s="21"/>
      <c r="F179" s="21"/>
      <c r="G179" s="21"/>
      <c r="H179" s="81">
        <f>'2912'!M179</f>
        <v>0</v>
      </c>
      <c r="I179" s="21"/>
      <c r="J179" s="21"/>
      <c r="K179" s="21"/>
      <c r="L179" s="21"/>
      <c r="M179" s="21"/>
      <c r="N179" s="21"/>
      <c r="O179" s="21"/>
      <c r="P179" s="21"/>
      <c r="Q179" s="21"/>
      <c r="R179" s="81">
        <f>'2912'!N179</f>
        <v>0</v>
      </c>
      <c r="S179" s="21"/>
      <c r="T179" s="21"/>
      <c r="U179" s="5" t="str">
        <f t="shared" si="10"/>
        <v/>
      </c>
      <c r="V179" s="90" t="str">
        <f t="shared" si="11"/>
        <v>T</v>
      </c>
      <c r="W179" s="90" t="str">
        <f t="shared" si="12"/>
        <v>T</v>
      </c>
      <c r="X179" s="90" t="str">
        <f t="shared" si="13"/>
        <v>T</v>
      </c>
      <c r="Y179" s="90" t="str">
        <f t="shared" si="14"/>
        <v>T</v>
      </c>
    </row>
    <row r="180" spans="1:25" ht="20.100000000000001" customHeight="1">
      <c r="A180" s="68" t="s">
        <v>336</v>
      </c>
      <c r="B180" s="69" t="s">
        <v>337</v>
      </c>
      <c r="C180" s="81">
        <f>'2912'!J180</f>
        <v>0</v>
      </c>
      <c r="D180" s="21"/>
      <c r="E180" s="21"/>
      <c r="F180" s="21"/>
      <c r="G180" s="21"/>
      <c r="H180" s="81">
        <f>'2912'!M180</f>
        <v>0</v>
      </c>
      <c r="I180" s="21"/>
      <c r="J180" s="21"/>
      <c r="K180" s="21"/>
      <c r="L180" s="21"/>
      <c r="M180" s="21"/>
      <c r="N180" s="21"/>
      <c r="O180" s="21"/>
      <c r="P180" s="21"/>
      <c r="Q180" s="21"/>
      <c r="R180" s="81">
        <f>'2912'!N180</f>
        <v>0</v>
      </c>
      <c r="S180" s="21"/>
      <c r="T180" s="21"/>
      <c r="U180" s="5" t="str">
        <f t="shared" si="10"/>
        <v/>
      </c>
      <c r="V180" s="90" t="str">
        <f t="shared" si="11"/>
        <v>T</v>
      </c>
      <c r="W180" s="90" t="str">
        <f t="shared" si="12"/>
        <v>T</v>
      </c>
      <c r="X180" s="90" t="str">
        <f t="shared" si="13"/>
        <v>T</v>
      </c>
      <c r="Y180" s="90" t="str">
        <f t="shared" si="14"/>
        <v>T</v>
      </c>
    </row>
    <row r="181" spans="1:25" ht="20.100000000000001" customHeight="1">
      <c r="A181" s="68" t="s">
        <v>338</v>
      </c>
      <c r="B181" s="69" t="s">
        <v>339</v>
      </c>
      <c r="C181" s="81">
        <f>'2912'!J181</f>
        <v>0</v>
      </c>
      <c r="D181" s="21"/>
      <c r="E181" s="21"/>
      <c r="F181" s="21"/>
      <c r="G181" s="21"/>
      <c r="H181" s="81">
        <f>'2912'!M181</f>
        <v>0</v>
      </c>
      <c r="I181" s="21"/>
      <c r="J181" s="21"/>
      <c r="K181" s="21"/>
      <c r="L181" s="21"/>
      <c r="M181" s="21"/>
      <c r="N181" s="21"/>
      <c r="O181" s="21"/>
      <c r="P181" s="21"/>
      <c r="Q181" s="21"/>
      <c r="R181" s="81">
        <f>'2912'!N181</f>
        <v>0</v>
      </c>
      <c r="S181" s="21"/>
      <c r="T181" s="21"/>
      <c r="U181" s="5" t="str">
        <f t="shared" si="10"/>
        <v/>
      </c>
      <c r="V181" s="90" t="str">
        <f t="shared" si="11"/>
        <v>T</v>
      </c>
      <c r="W181" s="90" t="str">
        <f t="shared" si="12"/>
        <v>T</v>
      </c>
      <c r="X181" s="90" t="str">
        <f t="shared" si="13"/>
        <v>T</v>
      </c>
      <c r="Y181" s="90" t="str">
        <f t="shared" si="14"/>
        <v>T</v>
      </c>
    </row>
    <row r="182" spans="1:25" ht="20.100000000000001" customHeight="1">
      <c r="A182" s="68" t="s">
        <v>340</v>
      </c>
      <c r="B182" s="69" t="s">
        <v>341</v>
      </c>
      <c r="C182" s="81">
        <f>'2912'!J182</f>
        <v>0</v>
      </c>
      <c r="D182" s="21"/>
      <c r="E182" s="21"/>
      <c r="F182" s="21"/>
      <c r="G182" s="21"/>
      <c r="H182" s="81">
        <f>'2912'!M182</f>
        <v>0</v>
      </c>
      <c r="I182" s="21"/>
      <c r="J182" s="21"/>
      <c r="K182" s="21"/>
      <c r="L182" s="21"/>
      <c r="M182" s="21"/>
      <c r="N182" s="21"/>
      <c r="O182" s="21"/>
      <c r="P182" s="21"/>
      <c r="Q182" s="21"/>
      <c r="R182" s="81">
        <f>'2912'!N182</f>
        <v>0</v>
      </c>
      <c r="S182" s="21"/>
      <c r="T182" s="21"/>
      <c r="U182" s="5" t="str">
        <f t="shared" si="10"/>
        <v/>
      </c>
      <c r="V182" s="90" t="str">
        <f t="shared" si="11"/>
        <v>T</v>
      </c>
      <c r="W182" s="90" t="str">
        <f t="shared" si="12"/>
        <v>T</v>
      </c>
      <c r="X182" s="90" t="str">
        <f t="shared" si="13"/>
        <v>T</v>
      </c>
      <c r="Y182" s="90" t="str">
        <f t="shared" si="14"/>
        <v>T</v>
      </c>
    </row>
    <row r="183" spans="1:25" ht="20.100000000000001" customHeight="1">
      <c r="A183" s="68" t="s">
        <v>342</v>
      </c>
      <c r="B183" s="69" t="s">
        <v>343</v>
      </c>
      <c r="C183" s="81">
        <f>'2912'!J183</f>
        <v>0</v>
      </c>
      <c r="D183" s="21"/>
      <c r="E183" s="21"/>
      <c r="F183" s="21"/>
      <c r="G183" s="21"/>
      <c r="H183" s="81">
        <f>'2912'!M183</f>
        <v>0</v>
      </c>
      <c r="I183" s="21"/>
      <c r="J183" s="21"/>
      <c r="K183" s="21"/>
      <c r="L183" s="21"/>
      <c r="M183" s="21"/>
      <c r="N183" s="21"/>
      <c r="O183" s="21"/>
      <c r="P183" s="21"/>
      <c r="Q183" s="21"/>
      <c r="R183" s="81">
        <f>'2912'!N183</f>
        <v>0</v>
      </c>
      <c r="S183" s="21"/>
      <c r="T183" s="21"/>
      <c r="U183" s="5" t="str">
        <f t="shared" si="10"/>
        <v/>
      </c>
      <c r="V183" s="90" t="str">
        <f t="shared" si="11"/>
        <v>T</v>
      </c>
      <c r="W183" s="90" t="str">
        <f t="shared" si="12"/>
        <v>T</v>
      </c>
      <c r="X183" s="90" t="str">
        <f t="shared" si="13"/>
        <v>T</v>
      </c>
      <c r="Y183" s="90" t="str">
        <f t="shared" si="14"/>
        <v>T</v>
      </c>
    </row>
    <row r="184" spans="1:25" ht="20.100000000000001" customHeight="1">
      <c r="A184" s="68" t="s">
        <v>344</v>
      </c>
      <c r="B184" s="69" t="s">
        <v>345</v>
      </c>
      <c r="C184" s="81">
        <f>'2912'!J184</f>
        <v>0</v>
      </c>
      <c r="D184" s="21"/>
      <c r="E184" s="21"/>
      <c r="F184" s="21"/>
      <c r="G184" s="21"/>
      <c r="H184" s="81">
        <f>'2912'!M184</f>
        <v>0</v>
      </c>
      <c r="I184" s="21"/>
      <c r="J184" s="21"/>
      <c r="K184" s="21"/>
      <c r="L184" s="21"/>
      <c r="M184" s="21"/>
      <c r="N184" s="21"/>
      <c r="O184" s="21"/>
      <c r="P184" s="21"/>
      <c r="Q184" s="21"/>
      <c r="R184" s="81">
        <f>'2912'!N184</f>
        <v>0</v>
      </c>
      <c r="S184" s="21"/>
      <c r="T184" s="21"/>
      <c r="U184" s="5" t="str">
        <f t="shared" si="10"/>
        <v/>
      </c>
      <c r="V184" s="90" t="str">
        <f t="shared" si="11"/>
        <v>T</v>
      </c>
      <c r="W184" s="90" t="str">
        <f t="shared" si="12"/>
        <v>T</v>
      </c>
      <c r="X184" s="90" t="str">
        <f t="shared" si="13"/>
        <v>T</v>
      </c>
      <c r="Y184" s="90" t="str">
        <f t="shared" si="14"/>
        <v>T</v>
      </c>
    </row>
    <row r="185" spans="1:25" ht="20.100000000000001" customHeight="1">
      <c r="A185" s="68" t="s">
        <v>346</v>
      </c>
      <c r="B185" s="69" t="s">
        <v>347</v>
      </c>
      <c r="C185" s="81">
        <f>'2912'!J185</f>
        <v>0</v>
      </c>
      <c r="D185" s="21"/>
      <c r="E185" s="21"/>
      <c r="F185" s="21"/>
      <c r="G185" s="21"/>
      <c r="H185" s="81">
        <f>'2912'!M185</f>
        <v>0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81">
        <f>'2912'!N185</f>
        <v>0</v>
      </c>
      <c r="S185" s="21"/>
      <c r="T185" s="21"/>
      <c r="U185" s="5" t="str">
        <f t="shared" si="10"/>
        <v/>
      </c>
      <c r="V185" s="90" t="str">
        <f t="shared" si="11"/>
        <v>T</v>
      </c>
      <c r="W185" s="90" t="str">
        <f t="shared" si="12"/>
        <v>T</v>
      </c>
      <c r="X185" s="90" t="str">
        <f t="shared" si="13"/>
        <v>T</v>
      </c>
      <c r="Y185" s="90" t="str">
        <f t="shared" si="14"/>
        <v>T</v>
      </c>
    </row>
    <row r="186" spans="1:25" ht="20.100000000000001" customHeight="1">
      <c r="A186" s="68" t="s">
        <v>348</v>
      </c>
      <c r="B186" s="69" t="s">
        <v>349</v>
      </c>
      <c r="C186" s="81">
        <f>'2912'!J186</f>
        <v>0</v>
      </c>
      <c r="D186" s="21"/>
      <c r="E186" s="21"/>
      <c r="F186" s="21"/>
      <c r="G186" s="21"/>
      <c r="H186" s="81">
        <f>'2912'!M186</f>
        <v>0</v>
      </c>
      <c r="I186" s="21"/>
      <c r="J186" s="21"/>
      <c r="K186" s="21"/>
      <c r="L186" s="21"/>
      <c r="M186" s="21"/>
      <c r="N186" s="21"/>
      <c r="O186" s="21"/>
      <c r="P186" s="21"/>
      <c r="Q186" s="21"/>
      <c r="R186" s="81">
        <f>'2912'!N186</f>
        <v>0</v>
      </c>
      <c r="S186" s="21"/>
      <c r="T186" s="21"/>
      <c r="U186" s="5" t="str">
        <f t="shared" si="10"/>
        <v/>
      </c>
      <c r="V186" s="90" t="str">
        <f t="shared" si="11"/>
        <v>T</v>
      </c>
      <c r="W186" s="90" t="str">
        <f t="shared" si="12"/>
        <v>T</v>
      </c>
      <c r="X186" s="90" t="str">
        <f t="shared" si="13"/>
        <v>T</v>
      </c>
      <c r="Y186" s="90" t="str">
        <f t="shared" si="14"/>
        <v>T</v>
      </c>
    </row>
    <row r="187" spans="1:25" ht="20.100000000000001" customHeight="1">
      <c r="A187" s="68" t="s">
        <v>598</v>
      </c>
      <c r="B187" s="69" t="s">
        <v>350</v>
      </c>
      <c r="C187" s="81">
        <f>'2912'!J187</f>
        <v>0</v>
      </c>
      <c r="D187" s="21"/>
      <c r="E187" s="21"/>
      <c r="F187" s="21"/>
      <c r="G187" s="21"/>
      <c r="H187" s="81">
        <f>'2912'!M187</f>
        <v>0</v>
      </c>
      <c r="I187" s="21"/>
      <c r="J187" s="21"/>
      <c r="K187" s="21"/>
      <c r="L187" s="21"/>
      <c r="M187" s="21"/>
      <c r="N187" s="21"/>
      <c r="O187" s="21"/>
      <c r="P187" s="21"/>
      <c r="Q187" s="21"/>
      <c r="R187" s="81">
        <f>'2912'!N187</f>
        <v>0</v>
      </c>
      <c r="S187" s="21"/>
      <c r="T187" s="21"/>
      <c r="U187" s="5" t="str">
        <f t="shared" si="10"/>
        <v/>
      </c>
      <c r="V187" s="90" t="str">
        <f t="shared" si="11"/>
        <v>T</v>
      </c>
      <c r="W187" s="90" t="str">
        <f t="shared" si="12"/>
        <v>T</v>
      </c>
      <c r="X187" s="90" t="str">
        <f t="shared" si="13"/>
        <v>T</v>
      </c>
      <c r="Y187" s="90" t="str">
        <f t="shared" si="14"/>
        <v>T</v>
      </c>
    </row>
    <row r="188" spans="1:25" ht="20.100000000000001" customHeight="1">
      <c r="A188" s="68" t="s">
        <v>351</v>
      </c>
      <c r="B188" s="69" t="s">
        <v>352</v>
      </c>
      <c r="C188" s="81">
        <f>'2912'!J188</f>
        <v>0</v>
      </c>
      <c r="D188" s="21"/>
      <c r="E188" s="21"/>
      <c r="F188" s="21"/>
      <c r="G188" s="21"/>
      <c r="H188" s="81">
        <f>'2912'!M188</f>
        <v>0</v>
      </c>
      <c r="I188" s="21"/>
      <c r="J188" s="21"/>
      <c r="K188" s="21"/>
      <c r="L188" s="21"/>
      <c r="M188" s="21"/>
      <c r="N188" s="21"/>
      <c r="O188" s="21"/>
      <c r="P188" s="21"/>
      <c r="Q188" s="21"/>
      <c r="R188" s="81">
        <f>'2912'!N188</f>
        <v>0</v>
      </c>
      <c r="S188" s="21"/>
      <c r="T188" s="21"/>
      <c r="U188" s="5" t="str">
        <f t="shared" si="10"/>
        <v/>
      </c>
      <c r="V188" s="90" t="str">
        <f t="shared" si="11"/>
        <v>T</v>
      </c>
      <c r="W188" s="90" t="str">
        <f t="shared" si="12"/>
        <v>T</v>
      </c>
      <c r="X188" s="90" t="str">
        <f t="shared" si="13"/>
        <v>T</v>
      </c>
      <c r="Y188" s="90" t="str">
        <f t="shared" si="14"/>
        <v>T</v>
      </c>
    </row>
    <row r="189" spans="1:25" ht="20.100000000000001" customHeight="1">
      <c r="A189" s="68" t="s">
        <v>353</v>
      </c>
      <c r="B189" s="69" t="s">
        <v>354</v>
      </c>
      <c r="C189" s="81">
        <f>'2912'!J189</f>
        <v>0</v>
      </c>
      <c r="D189" s="21"/>
      <c r="E189" s="21"/>
      <c r="F189" s="21"/>
      <c r="G189" s="21"/>
      <c r="H189" s="81">
        <f>'2912'!M189</f>
        <v>0</v>
      </c>
      <c r="I189" s="21"/>
      <c r="J189" s="21"/>
      <c r="K189" s="21"/>
      <c r="L189" s="21"/>
      <c r="M189" s="21"/>
      <c r="N189" s="21"/>
      <c r="O189" s="21"/>
      <c r="P189" s="21"/>
      <c r="Q189" s="21"/>
      <c r="R189" s="81">
        <f>'2912'!N189</f>
        <v>0</v>
      </c>
      <c r="S189" s="21"/>
      <c r="T189" s="21"/>
      <c r="U189" s="5" t="str">
        <f t="shared" si="10"/>
        <v/>
      </c>
      <c r="V189" s="90" t="str">
        <f t="shared" si="11"/>
        <v>T</v>
      </c>
      <c r="W189" s="90" t="str">
        <f t="shared" si="12"/>
        <v>T</v>
      </c>
      <c r="X189" s="90" t="str">
        <f t="shared" si="13"/>
        <v>T</v>
      </c>
      <c r="Y189" s="90" t="str">
        <f t="shared" si="14"/>
        <v>T</v>
      </c>
    </row>
    <row r="190" spans="1:25" ht="20.100000000000001" customHeight="1">
      <c r="A190" s="68" t="s">
        <v>355</v>
      </c>
      <c r="B190" s="69" t="s">
        <v>356</v>
      </c>
      <c r="C190" s="81">
        <f>'2912'!J190</f>
        <v>0</v>
      </c>
      <c r="D190" s="21"/>
      <c r="E190" s="21"/>
      <c r="F190" s="21"/>
      <c r="G190" s="21"/>
      <c r="H190" s="81">
        <f>'2912'!M190</f>
        <v>0</v>
      </c>
      <c r="I190" s="21"/>
      <c r="J190" s="21"/>
      <c r="K190" s="21"/>
      <c r="L190" s="21"/>
      <c r="M190" s="21"/>
      <c r="N190" s="21"/>
      <c r="O190" s="21"/>
      <c r="P190" s="21"/>
      <c r="Q190" s="21"/>
      <c r="R190" s="81">
        <f>'2912'!N190</f>
        <v>0</v>
      </c>
      <c r="S190" s="21"/>
      <c r="T190" s="21"/>
      <c r="U190" s="5" t="str">
        <f t="shared" si="10"/>
        <v/>
      </c>
      <c r="V190" s="90" t="str">
        <f t="shared" si="11"/>
        <v>T</v>
      </c>
      <c r="W190" s="90" t="str">
        <f t="shared" si="12"/>
        <v>T</v>
      </c>
      <c r="X190" s="90" t="str">
        <f t="shared" si="13"/>
        <v>T</v>
      </c>
      <c r="Y190" s="90" t="str">
        <f t="shared" si="14"/>
        <v>T</v>
      </c>
    </row>
    <row r="191" spans="1:25" ht="20.100000000000001" customHeight="1">
      <c r="A191" s="68" t="s">
        <v>357</v>
      </c>
      <c r="B191" s="69" t="s">
        <v>358</v>
      </c>
      <c r="C191" s="81">
        <f>'2912'!J191</f>
        <v>0</v>
      </c>
      <c r="D191" s="21"/>
      <c r="E191" s="21"/>
      <c r="F191" s="21"/>
      <c r="G191" s="21"/>
      <c r="H191" s="81">
        <f>'2912'!M191</f>
        <v>0</v>
      </c>
      <c r="I191" s="21"/>
      <c r="J191" s="21"/>
      <c r="K191" s="21"/>
      <c r="L191" s="21"/>
      <c r="M191" s="21"/>
      <c r="N191" s="21"/>
      <c r="O191" s="21"/>
      <c r="P191" s="21"/>
      <c r="Q191" s="21"/>
      <c r="R191" s="81">
        <f>'2912'!N191</f>
        <v>0</v>
      </c>
      <c r="S191" s="21"/>
      <c r="T191" s="21"/>
      <c r="U191" s="5" t="str">
        <f t="shared" si="10"/>
        <v/>
      </c>
      <c r="V191" s="90" t="str">
        <f t="shared" si="11"/>
        <v>T</v>
      </c>
      <c r="W191" s="90" t="str">
        <f t="shared" si="12"/>
        <v>T</v>
      </c>
      <c r="X191" s="90" t="str">
        <f t="shared" si="13"/>
        <v>T</v>
      </c>
      <c r="Y191" s="90" t="str">
        <f t="shared" si="14"/>
        <v>T</v>
      </c>
    </row>
    <row r="192" spans="1:25" ht="20.100000000000001" customHeight="1">
      <c r="A192" s="68" t="s">
        <v>359</v>
      </c>
      <c r="B192" s="69" t="s">
        <v>360</v>
      </c>
      <c r="C192" s="81">
        <f>'2912'!J192</f>
        <v>0</v>
      </c>
      <c r="D192" s="21"/>
      <c r="E192" s="21"/>
      <c r="F192" s="21"/>
      <c r="G192" s="21"/>
      <c r="H192" s="81">
        <f>'2912'!M192</f>
        <v>0</v>
      </c>
      <c r="I192" s="21"/>
      <c r="J192" s="21"/>
      <c r="K192" s="21"/>
      <c r="L192" s="21"/>
      <c r="M192" s="21"/>
      <c r="N192" s="21"/>
      <c r="O192" s="21"/>
      <c r="P192" s="21"/>
      <c r="Q192" s="21"/>
      <c r="R192" s="81">
        <f>'2912'!N192</f>
        <v>0</v>
      </c>
      <c r="S192" s="21"/>
      <c r="T192" s="21"/>
      <c r="U192" s="5" t="str">
        <f t="shared" si="10"/>
        <v/>
      </c>
      <c r="V192" s="90" t="str">
        <f t="shared" si="11"/>
        <v>T</v>
      </c>
      <c r="W192" s="90" t="str">
        <f t="shared" si="12"/>
        <v>T</v>
      </c>
      <c r="X192" s="90" t="str">
        <f t="shared" si="13"/>
        <v>T</v>
      </c>
      <c r="Y192" s="90" t="str">
        <f t="shared" si="14"/>
        <v>T</v>
      </c>
    </row>
    <row r="193" spans="1:25" ht="20.100000000000001" customHeight="1">
      <c r="A193" s="68" t="s">
        <v>599</v>
      </c>
      <c r="B193" s="69" t="s">
        <v>361</v>
      </c>
      <c r="C193" s="81">
        <f>'2912'!J193</f>
        <v>0</v>
      </c>
      <c r="D193" s="21"/>
      <c r="E193" s="21"/>
      <c r="F193" s="21"/>
      <c r="G193" s="21"/>
      <c r="H193" s="81">
        <f>'2912'!M193</f>
        <v>0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81">
        <f>'2912'!N193</f>
        <v>0</v>
      </c>
      <c r="S193" s="21"/>
      <c r="T193" s="21"/>
      <c r="U193" s="5" t="str">
        <f t="shared" si="10"/>
        <v/>
      </c>
      <c r="V193" s="90" t="str">
        <f t="shared" si="11"/>
        <v>T</v>
      </c>
      <c r="W193" s="90" t="str">
        <f t="shared" si="12"/>
        <v>T</v>
      </c>
      <c r="X193" s="90" t="str">
        <f t="shared" si="13"/>
        <v>T</v>
      </c>
      <c r="Y193" s="90" t="str">
        <f t="shared" si="14"/>
        <v>T</v>
      </c>
    </row>
    <row r="194" spans="1:25" ht="20.100000000000001" customHeight="1">
      <c r="A194" s="68" t="s">
        <v>362</v>
      </c>
      <c r="B194" s="69" t="s">
        <v>363</v>
      </c>
      <c r="C194" s="81">
        <f>'2912'!J194</f>
        <v>0</v>
      </c>
      <c r="D194" s="21"/>
      <c r="E194" s="21"/>
      <c r="F194" s="21"/>
      <c r="G194" s="21"/>
      <c r="H194" s="81">
        <f>'2912'!M194</f>
        <v>0</v>
      </c>
      <c r="I194" s="21"/>
      <c r="J194" s="21"/>
      <c r="K194" s="21"/>
      <c r="L194" s="21"/>
      <c r="M194" s="21"/>
      <c r="N194" s="21"/>
      <c r="O194" s="21"/>
      <c r="P194" s="21"/>
      <c r="Q194" s="21"/>
      <c r="R194" s="81">
        <f>'2912'!N194</f>
        <v>0</v>
      </c>
      <c r="S194" s="21"/>
      <c r="T194" s="21"/>
      <c r="U194" s="5" t="str">
        <f t="shared" si="10"/>
        <v/>
      </c>
      <c r="V194" s="90" t="str">
        <f t="shared" si="11"/>
        <v>T</v>
      </c>
      <c r="W194" s="90" t="str">
        <f t="shared" si="12"/>
        <v>T</v>
      </c>
      <c r="X194" s="90" t="str">
        <f t="shared" si="13"/>
        <v>T</v>
      </c>
      <c r="Y194" s="90" t="str">
        <f t="shared" si="14"/>
        <v>T</v>
      </c>
    </row>
    <row r="195" spans="1:25" ht="20.100000000000001" customHeight="1">
      <c r="A195" s="68" t="s">
        <v>600</v>
      </c>
      <c r="B195" s="69" t="s">
        <v>364</v>
      </c>
      <c r="C195" s="81">
        <f>'2912'!J195</f>
        <v>0</v>
      </c>
      <c r="D195" s="21"/>
      <c r="E195" s="21"/>
      <c r="F195" s="21"/>
      <c r="G195" s="21"/>
      <c r="H195" s="81">
        <f>'2912'!M195</f>
        <v>0</v>
      </c>
      <c r="I195" s="21"/>
      <c r="J195" s="21"/>
      <c r="K195" s="21"/>
      <c r="L195" s="21"/>
      <c r="M195" s="21"/>
      <c r="N195" s="21"/>
      <c r="O195" s="21"/>
      <c r="P195" s="21"/>
      <c r="Q195" s="21"/>
      <c r="R195" s="81">
        <f>'2912'!N195</f>
        <v>0</v>
      </c>
      <c r="S195" s="21"/>
      <c r="T195" s="21"/>
      <c r="U195" s="5" t="str">
        <f t="shared" si="10"/>
        <v/>
      </c>
      <c r="V195" s="90" t="str">
        <f t="shared" si="11"/>
        <v>T</v>
      </c>
      <c r="W195" s="90" t="str">
        <f t="shared" si="12"/>
        <v>T</v>
      </c>
      <c r="X195" s="90" t="str">
        <f t="shared" si="13"/>
        <v>T</v>
      </c>
      <c r="Y195" s="90" t="str">
        <f t="shared" si="14"/>
        <v>T</v>
      </c>
    </row>
    <row r="196" spans="1:25" ht="20.100000000000001" customHeight="1">
      <c r="A196" s="74" t="s">
        <v>601</v>
      </c>
      <c r="B196" s="69" t="s">
        <v>365</v>
      </c>
      <c r="C196" s="81">
        <f>'2912'!J196</f>
        <v>0</v>
      </c>
      <c r="D196" s="21"/>
      <c r="E196" s="21"/>
      <c r="F196" s="21"/>
      <c r="G196" s="21"/>
      <c r="H196" s="81">
        <f>'2912'!M196</f>
        <v>0</v>
      </c>
      <c r="I196" s="21"/>
      <c r="J196" s="21"/>
      <c r="K196" s="21"/>
      <c r="L196" s="21"/>
      <c r="M196" s="21"/>
      <c r="N196" s="21"/>
      <c r="O196" s="21"/>
      <c r="P196" s="21"/>
      <c r="Q196" s="21"/>
      <c r="R196" s="81">
        <f>'2912'!N196</f>
        <v>0</v>
      </c>
      <c r="S196" s="21"/>
      <c r="T196" s="21"/>
      <c r="U196" s="5" t="str">
        <f t="shared" si="10"/>
        <v/>
      </c>
      <c r="V196" s="90" t="str">
        <f t="shared" si="11"/>
        <v>T</v>
      </c>
      <c r="W196" s="90" t="str">
        <f t="shared" si="12"/>
        <v>T</v>
      </c>
      <c r="X196" s="90" t="str">
        <f t="shared" si="13"/>
        <v>T</v>
      </c>
      <c r="Y196" s="90" t="str">
        <f t="shared" si="14"/>
        <v>T</v>
      </c>
    </row>
    <row r="197" spans="1:25" ht="20.100000000000001" customHeight="1">
      <c r="A197" s="68" t="s">
        <v>602</v>
      </c>
      <c r="B197" s="69" t="s">
        <v>366</v>
      </c>
      <c r="C197" s="81">
        <f>'2912'!J197</f>
        <v>0</v>
      </c>
      <c r="D197" s="21"/>
      <c r="E197" s="21"/>
      <c r="F197" s="21"/>
      <c r="G197" s="21"/>
      <c r="H197" s="81">
        <f>'2912'!M197</f>
        <v>0</v>
      </c>
      <c r="I197" s="21"/>
      <c r="J197" s="21"/>
      <c r="K197" s="21"/>
      <c r="L197" s="21"/>
      <c r="M197" s="21"/>
      <c r="N197" s="21"/>
      <c r="O197" s="21"/>
      <c r="P197" s="21"/>
      <c r="Q197" s="21"/>
      <c r="R197" s="81">
        <f>'2912'!N197</f>
        <v>0</v>
      </c>
      <c r="S197" s="21"/>
      <c r="T197" s="21"/>
      <c r="U197" s="5" t="str">
        <f t="shared" si="10"/>
        <v/>
      </c>
      <c r="V197" s="90" t="str">
        <f t="shared" si="11"/>
        <v>T</v>
      </c>
      <c r="W197" s="90" t="str">
        <f t="shared" si="12"/>
        <v>T</v>
      </c>
      <c r="X197" s="90" t="str">
        <f t="shared" si="13"/>
        <v>T</v>
      </c>
      <c r="Y197" s="90" t="str">
        <f t="shared" si="14"/>
        <v>T</v>
      </c>
    </row>
    <row r="198" spans="1:25" ht="20.100000000000001" customHeight="1">
      <c r="A198" s="68" t="s">
        <v>603</v>
      </c>
      <c r="B198" s="69" t="s">
        <v>367</v>
      </c>
      <c r="C198" s="81">
        <f>'2912'!J198</f>
        <v>0</v>
      </c>
      <c r="D198" s="21"/>
      <c r="E198" s="21"/>
      <c r="F198" s="21"/>
      <c r="G198" s="21"/>
      <c r="H198" s="81">
        <f>'2912'!M198</f>
        <v>0</v>
      </c>
      <c r="I198" s="21"/>
      <c r="J198" s="21"/>
      <c r="K198" s="21"/>
      <c r="L198" s="21"/>
      <c r="M198" s="21"/>
      <c r="N198" s="21"/>
      <c r="O198" s="21"/>
      <c r="P198" s="21"/>
      <c r="Q198" s="21"/>
      <c r="R198" s="81">
        <f>'2912'!N198</f>
        <v>0</v>
      </c>
      <c r="S198" s="21"/>
      <c r="T198" s="21"/>
      <c r="U198" s="5" t="str">
        <f t="shared" si="10"/>
        <v/>
      </c>
      <c r="V198" s="90" t="str">
        <f t="shared" si="11"/>
        <v>T</v>
      </c>
      <c r="W198" s="90" t="str">
        <f t="shared" si="12"/>
        <v>T</v>
      </c>
      <c r="X198" s="90" t="str">
        <f t="shared" si="13"/>
        <v>T</v>
      </c>
      <c r="Y198" s="90" t="str">
        <f t="shared" si="14"/>
        <v>T</v>
      </c>
    </row>
    <row r="199" spans="1:25" ht="20.100000000000001" customHeight="1">
      <c r="A199" s="68" t="s">
        <v>604</v>
      </c>
      <c r="B199" s="69" t="s">
        <v>368</v>
      </c>
      <c r="C199" s="81">
        <f>'2912'!J199</f>
        <v>0</v>
      </c>
      <c r="D199" s="21"/>
      <c r="E199" s="21"/>
      <c r="F199" s="21"/>
      <c r="G199" s="21"/>
      <c r="H199" s="81">
        <f>'2912'!M199</f>
        <v>0</v>
      </c>
      <c r="I199" s="21"/>
      <c r="J199" s="21"/>
      <c r="K199" s="21"/>
      <c r="L199" s="21"/>
      <c r="M199" s="21"/>
      <c r="N199" s="21"/>
      <c r="O199" s="21"/>
      <c r="P199" s="21"/>
      <c r="Q199" s="21"/>
      <c r="R199" s="81">
        <f>'2912'!N199</f>
        <v>0</v>
      </c>
      <c r="S199" s="21"/>
      <c r="T199" s="21"/>
      <c r="U199" s="5" t="str">
        <f t="shared" si="10"/>
        <v/>
      </c>
      <c r="V199" s="90" t="str">
        <f t="shared" si="11"/>
        <v>T</v>
      </c>
      <c r="W199" s="90" t="str">
        <f t="shared" si="12"/>
        <v>T</v>
      </c>
      <c r="X199" s="90" t="str">
        <f t="shared" si="13"/>
        <v>T</v>
      </c>
      <c r="Y199" s="90" t="str">
        <f t="shared" si="14"/>
        <v>T</v>
      </c>
    </row>
    <row r="200" spans="1:25" ht="20.100000000000001" customHeight="1">
      <c r="A200" s="74" t="s">
        <v>605</v>
      </c>
      <c r="B200" s="69" t="s">
        <v>369</v>
      </c>
      <c r="C200" s="81">
        <f>'2912'!J200</f>
        <v>0</v>
      </c>
      <c r="D200" s="21"/>
      <c r="E200" s="21"/>
      <c r="F200" s="21"/>
      <c r="G200" s="21"/>
      <c r="H200" s="81">
        <f>'2912'!M200</f>
        <v>0</v>
      </c>
      <c r="I200" s="21"/>
      <c r="J200" s="21"/>
      <c r="K200" s="21"/>
      <c r="L200" s="21"/>
      <c r="M200" s="21"/>
      <c r="N200" s="21"/>
      <c r="O200" s="21"/>
      <c r="P200" s="21"/>
      <c r="Q200" s="21"/>
      <c r="R200" s="81">
        <f>'2912'!N200</f>
        <v>0</v>
      </c>
      <c r="S200" s="21"/>
      <c r="T200" s="21"/>
      <c r="U200" s="5" t="str">
        <f t="shared" si="10"/>
        <v/>
      </c>
      <c r="V200" s="90" t="str">
        <f t="shared" si="11"/>
        <v>T</v>
      </c>
      <c r="W200" s="90" t="str">
        <f t="shared" si="12"/>
        <v>T</v>
      </c>
      <c r="X200" s="90" t="str">
        <f t="shared" si="13"/>
        <v>T</v>
      </c>
      <c r="Y200" s="90" t="str">
        <f t="shared" si="14"/>
        <v>T</v>
      </c>
    </row>
    <row r="201" spans="1:25" ht="20.100000000000001" customHeight="1">
      <c r="A201" s="68" t="s">
        <v>606</v>
      </c>
      <c r="B201" s="69" t="s">
        <v>370</v>
      </c>
      <c r="C201" s="81">
        <f>'2912'!J201</f>
        <v>0</v>
      </c>
      <c r="D201" s="21"/>
      <c r="E201" s="21"/>
      <c r="F201" s="21"/>
      <c r="G201" s="21"/>
      <c r="H201" s="81">
        <f>'2912'!M201</f>
        <v>0</v>
      </c>
      <c r="I201" s="21"/>
      <c r="J201" s="21"/>
      <c r="K201" s="21"/>
      <c r="L201" s="21"/>
      <c r="M201" s="21"/>
      <c r="N201" s="21"/>
      <c r="O201" s="21"/>
      <c r="P201" s="21"/>
      <c r="Q201" s="21"/>
      <c r="R201" s="81">
        <f>'2912'!N201</f>
        <v>0</v>
      </c>
      <c r="S201" s="21"/>
      <c r="T201" s="21"/>
      <c r="U201" s="5" t="str">
        <f t="shared" si="10"/>
        <v/>
      </c>
      <c r="V201" s="90" t="str">
        <f t="shared" si="11"/>
        <v>T</v>
      </c>
      <c r="W201" s="90" t="str">
        <f t="shared" si="12"/>
        <v>T</v>
      </c>
      <c r="X201" s="90" t="str">
        <f t="shared" si="13"/>
        <v>T</v>
      </c>
      <c r="Y201" s="90" t="str">
        <f t="shared" si="14"/>
        <v>T</v>
      </c>
    </row>
    <row r="202" spans="1:25" ht="20.100000000000001" customHeight="1">
      <c r="A202" s="68" t="s">
        <v>607</v>
      </c>
      <c r="B202" s="69" t="s">
        <v>371</v>
      </c>
      <c r="C202" s="81">
        <f>'2912'!J202</f>
        <v>0</v>
      </c>
      <c r="D202" s="21"/>
      <c r="E202" s="21"/>
      <c r="F202" s="21"/>
      <c r="G202" s="21"/>
      <c r="H202" s="81">
        <f>'2912'!M202</f>
        <v>0</v>
      </c>
      <c r="I202" s="21"/>
      <c r="J202" s="21"/>
      <c r="K202" s="21"/>
      <c r="L202" s="21"/>
      <c r="M202" s="21"/>
      <c r="N202" s="21"/>
      <c r="O202" s="21"/>
      <c r="P202" s="21"/>
      <c r="Q202" s="21"/>
      <c r="R202" s="81">
        <f>'2912'!N202</f>
        <v>0</v>
      </c>
      <c r="S202" s="21"/>
      <c r="T202" s="21"/>
      <c r="U202" s="5" t="str">
        <f t="shared" si="10"/>
        <v/>
      </c>
      <c r="V202" s="90" t="str">
        <f t="shared" si="11"/>
        <v>T</v>
      </c>
      <c r="W202" s="90" t="str">
        <f t="shared" si="12"/>
        <v>T</v>
      </c>
      <c r="X202" s="90" t="str">
        <f t="shared" si="13"/>
        <v>T</v>
      </c>
      <c r="Y202" s="90" t="str">
        <f t="shared" si="14"/>
        <v>T</v>
      </c>
    </row>
    <row r="203" spans="1:25" ht="20.100000000000001" customHeight="1">
      <c r="A203" s="68" t="s">
        <v>372</v>
      </c>
      <c r="B203" s="69" t="s">
        <v>373</v>
      </c>
      <c r="C203" s="81">
        <f>'2912'!J203</f>
        <v>0</v>
      </c>
      <c r="D203" s="21"/>
      <c r="E203" s="21"/>
      <c r="F203" s="21"/>
      <c r="G203" s="21"/>
      <c r="H203" s="81">
        <f>'2912'!M203</f>
        <v>0</v>
      </c>
      <c r="I203" s="21"/>
      <c r="J203" s="21"/>
      <c r="K203" s="21"/>
      <c r="L203" s="21"/>
      <c r="M203" s="21"/>
      <c r="N203" s="21"/>
      <c r="O203" s="21"/>
      <c r="P203" s="21"/>
      <c r="Q203" s="21"/>
      <c r="R203" s="81">
        <f>'2912'!N203</f>
        <v>0</v>
      </c>
      <c r="S203" s="21"/>
      <c r="T203" s="21"/>
      <c r="U203" s="5" t="str">
        <f t="shared" si="10"/>
        <v/>
      </c>
      <c r="V203" s="90" t="str">
        <f t="shared" si="11"/>
        <v>T</v>
      </c>
      <c r="W203" s="90" t="str">
        <f t="shared" si="12"/>
        <v>T</v>
      </c>
      <c r="X203" s="90" t="str">
        <f t="shared" si="13"/>
        <v>T</v>
      </c>
      <c r="Y203" s="90" t="str">
        <f t="shared" si="14"/>
        <v>T</v>
      </c>
    </row>
    <row r="204" spans="1:25" ht="20.100000000000001" customHeight="1">
      <c r="A204" s="68" t="s">
        <v>374</v>
      </c>
      <c r="B204" s="69" t="s">
        <v>375</v>
      </c>
      <c r="C204" s="81">
        <f>'2912'!J204</f>
        <v>0</v>
      </c>
      <c r="D204" s="21"/>
      <c r="E204" s="21"/>
      <c r="F204" s="21"/>
      <c r="G204" s="21"/>
      <c r="H204" s="81">
        <f>'2912'!M204</f>
        <v>0</v>
      </c>
      <c r="I204" s="21"/>
      <c r="J204" s="21"/>
      <c r="K204" s="21"/>
      <c r="L204" s="21"/>
      <c r="M204" s="21"/>
      <c r="N204" s="21"/>
      <c r="O204" s="21"/>
      <c r="P204" s="21"/>
      <c r="Q204" s="21"/>
      <c r="R204" s="81">
        <f>'2912'!N204</f>
        <v>0</v>
      </c>
      <c r="S204" s="21"/>
      <c r="T204" s="21"/>
      <c r="U204" s="5" t="str">
        <f t="shared" si="10"/>
        <v/>
      </c>
      <c r="V204" s="90" t="str">
        <f t="shared" si="11"/>
        <v>T</v>
      </c>
      <c r="W204" s="90" t="str">
        <f t="shared" si="12"/>
        <v>T</v>
      </c>
      <c r="X204" s="90" t="str">
        <f t="shared" si="13"/>
        <v>T</v>
      </c>
      <c r="Y204" s="90" t="str">
        <f t="shared" si="14"/>
        <v>T</v>
      </c>
    </row>
    <row r="205" spans="1:25" ht="20.100000000000001" customHeight="1">
      <c r="A205" s="68" t="s">
        <v>608</v>
      </c>
      <c r="B205" s="69" t="s">
        <v>376</v>
      </c>
      <c r="C205" s="81">
        <f>'2912'!J205</f>
        <v>0</v>
      </c>
      <c r="D205" s="21"/>
      <c r="E205" s="21"/>
      <c r="F205" s="21"/>
      <c r="G205" s="21"/>
      <c r="H205" s="81">
        <f>'2912'!M205</f>
        <v>0</v>
      </c>
      <c r="I205" s="21"/>
      <c r="J205" s="21"/>
      <c r="K205" s="21"/>
      <c r="L205" s="21"/>
      <c r="M205" s="21"/>
      <c r="N205" s="21"/>
      <c r="O205" s="21"/>
      <c r="P205" s="21"/>
      <c r="Q205" s="21"/>
      <c r="R205" s="81">
        <f>'2912'!N205</f>
        <v>0</v>
      </c>
      <c r="S205" s="21"/>
      <c r="T205" s="21"/>
      <c r="U205" s="5" t="str">
        <f t="shared" ref="U205:U262" si="15">IF(AND(V205="T",W205="T",X205="T",Y205="T"),"","ERROR")</f>
        <v/>
      </c>
      <c r="V205" s="90" t="str">
        <f t="shared" ref="V205:V261" si="16">IF(C205=D205+E205+F205+G205,"T","F")</f>
        <v>T</v>
      </c>
      <c r="W205" s="90" t="str">
        <f t="shared" ref="W205:W261" si="17">IF(H205=I205+J205+K205+L205+M205+N205+O205,"T","F")</f>
        <v>T</v>
      </c>
      <c r="X205" s="90" t="str">
        <f t="shared" ref="X205:X261" si="18">IF(H205=P205+Q205,"T","F")</f>
        <v>T</v>
      </c>
      <c r="Y205" s="90" t="str">
        <f t="shared" ref="Y205:Y261" si="19">IF(R205=S205+T205,"T","F")</f>
        <v>T</v>
      </c>
    </row>
    <row r="206" spans="1:25" ht="20.100000000000001" customHeight="1">
      <c r="A206" s="68" t="s">
        <v>377</v>
      </c>
      <c r="B206" s="69" t="s">
        <v>378</v>
      </c>
      <c r="C206" s="81">
        <f>'2912'!J206</f>
        <v>0</v>
      </c>
      <c r="D206" s="21"/>
      <c r="E206" s="21"/>
      <c r="F206" s="21"/>
      <c r="G206" s="21"/>
      <c r="H206" s="81">
        <f>'2912'!M206</f>
        <v>0</v>
      </c>
      <c r="I206" s="21"/>
      <c r="J206" s="21"/>
      <c r="K206" s="21"/>
      <c r="L206" s="21"/>
      <c r="M206" s="21"/>
      <c r="N206" s="21"/>
      <c r="O206" s="21"/>
      <c r="P206" s="21"/>
      <c r="Q206" s="21"/>
      <c r="R206" s="81">
        <f>'2912'!N206</f>
        <v>0</v>
      </c>
      <c r="S206" s="21"/>
      <c r="T206" s="21"/>
      <c r="U206" s="5" t="str">
        <f t="shared" si="15"/>
        <v/>
      </c>
      <c r="V206" s="90" t="str">
        <f t="shared" si="16"/>
        <v>T</v>
      </c>
      <c r="W206" s="90" t="str">
        <f t="shared" si="17"/>
        <v>T</v>
      </c>
      <c r="X206" s="90" t="str">
        <f t="shared" si="18"/>
        <v>T</v>
      </c>
      <c r="Y206" s="90" t="str">
        <f t="shared" si="19"/>
        <v>T</v>
      </c>
    </row>
    <row r="207" spans="1:25" ht="20.100000000000001" customHeight="1">
      <c r="A207" s="68" t="s">
        <v>379</v>
      </c>
      <c r="B207" s="69" t="s">
        <v>380</v>
      </c>
      <c r="C207" s="81">
        <f>'2912'!J207</f>
        <v>0</v>
      </c>
      <c r="D207" s="21"/>
      <c r="E207" s="21"/>
      <c r="F207" s="21"/>
      <c r="G207" s="21"/>
      <c r="H207" s="81">
        <f>'2912'!M207</f>
        <v>0</v>
      </c>
      <c r="I207" s="21"/>
      <c r="J207" s="21"/>
      <c r="K207" s="21"/>
      <c r="L207" s="21"/>
      <c r="M207" s="21"/>
      <c r="N207" s="21"/>
      <c r="O207" s="21"/>
      <c r="P207" s="21"/>
      <c r="Q207" s="21"/>
      <c r="R207" s="81">
        <f>'2912'!N207</f>
        <v>0</v>
      </c>
      <c r="S207" s="21"/>
      <c r="T207" s="21"/>
      <c r="U207" s="5" t="str">
        <f t="shared" si="15"/>
        <v/>
      </c>
      <c r="V207" s="90" t="str">
        <f t="shared" si="16"/>
        <v>T</v>
      </c>
      <c r="W207" s="90" t="str">
        <f t="shared" si="17"/>
        <v>T</v>
      </c>
      <c r="X207" s="90" t="str">
        <f t="shared" si="18"/>
        <v>T</v>
      </c>
      <c r="Y207" s="90" t="str">
        <f t="shared" si="19"/>
        <v>T</v>
      </c>
    </row>
    <row r="208" spans="1:25" ht="20.100000000000001" customHeight="1">
      <c r="A208" s="68" t="s">
        <v>381</v>
      </c>
      <c r="B208" s="69" t="s">
        <v>382</v>
      </c>
      <c r="C208" s="81">
        <f>'2912'!J208</f>
        <v>0</v>
      </c>
      <c r="D208" s="21"/>
      <c r="E208" s="21"/>
      <c r="F208" s="21"/>
      <c r="G208" s="21"/>
      <c r="H208" s="81">
        <f>'2912'!M208</f>
        <v>0</v>
      </c>
      <c r="I208" s="21"/>
      <c r="J208" s="21"/>
      <c r="K208" s="21"/>
      <c r="L208" s="21"/>
      <c r="M208" s="21"/>
      <c r="N208" s="21"/>
      <c r="O208" s="21"/>
      <c r="P208" s="21"/>
      <c r="Q208" s="21"/>
      <c r="R208" s="81">
        <f>'2912'!N208</f>
        <v>0</v>
      </c>
      <c r="S208" s="21"/>
      <c r="T208" s="21"/>
      <c r="U208" s="5" t="str">
        <f t="shared" si="15"/>
        <v/>
      </c>
      <c r="V208" s="90" t="str">
        <f t="shared" si="16"/>
        <v>T</v>
      </c>
      <c r="W208" s="90" t="str">
        <f t="shared" si="17"/>
        <v>T</v>
      </c>
      <c r="X208" s="90" t="str">
        <f t="shared" si="18"/>
        <v>T</v>
      </c>
      <c r="Y208" s="90" t="str">
        <f t="shared" si="19"/>
        <v>T</v>
      </c>
    </row>
    <row r="209" spans="1:25" ht="20.100000000000001" customHeight="1">
      <c r="A209" s="68" t="s">
        <v>383</v>
      </c>
      <c r="B209" s="69" t="s">
        <v>384</v>
      </c>
      <c r="C209" s="81">
        <f>'2912'!J209</f>
        <v>0</v>
      </c>
      <c r="D209" s="21"/>
      <c r="E209" s="21"/>
      <c r="F209" s="21"/>
      <c r="G209" s="21"/>
      <c r="H209" s="81">
        <f>'2912'!M209</f>
        <v>0</v>
      </c>
      <c r="I209" s="21"/>
      <c r="J209" s="21"/>
      <c r="K209" s="21"/>
      <c r="L209" s="21"/>
      <c r="M209" s="21"/>
      <c r="N209" s="21"/>
      <c r="O209" s="21"/>
      <c r="P209" s="21"/>
      <c r="Q209" s="21"/>
      <c r="R209" s="81">
        <f>'2912'!N209</f>
        <v>0</v>
      </c>
      <c r="S209" s="21"/>
      <c r="T209" s="21"/>
      <c r="U209" s="5" t="str">
        <f t="shared" si="15"/>
        <v/>
      </c>
      <c r="V209" s="90" t="str">
        <f t="shared" si="16"/>
        <v>T</v>
      </c>
      <c r="W209" s="90" t="str">
        <f t="shared" si="17"/>
        <v>T</v>
      </c>
      <c r="X209" s="90" t="str">
        <f t="shared" si="18"/>
        <v>T</v>
      </c>
      <c r="Y209" s="90" t="str">
        <f t="shared" si="19"/>
        <v>T</v>
      </c>
    </row>
    <row r="210" spans="1:25" ht="20.100000000000001" customHeight="1">
      <c r="A210" s="68" t="s">
        <v>385</v>
      </c>
      <c r="B210" s="69" t="s">
        <v>386</v>
      </c>
      <c r="C210" s="81">
        <f>'2912'!J210</f>
        <v>0</v>
      </c>
      <c r="D210" s="21"/>
      <c r="E210" s="21"/>
      <c r="F210" s="21"/>
      <c r="G210" s="21"/>
      <c r="H210" s="81">
        <f>'2912'!M210</f>
        <v>0</v>
      </c>
      <c r="I210" s="21"/>
      <c r="J210" s="21"/>
      <c r="K210" s="21"/>
      <c r="L210" s="21"/>
      <c r="M210" s="21"/>
      <c r="N210" s="21"/>
      <c r="O210" s="21"/>
      <c r="P210" s="21"/>
      <c r="Q210" s="21"/>
      <c r="R210" s="81">
        <f>'2912'!N210</f>
        <v>0</v>
      </c>
      <c r="S210" s="21"/>
      <c r="T210" s="21"/>
      <c r="U210" s="5" t="str">
        <f t="shared" si="15"/>
        <v/>
      </c>
      <c r="V210" s="90" t="str">
        <f t="shared" si="16"/>
        <v>T</v>
      </c>
      <c r="W210" s="90" t="str">
        <f t="shared" si="17"/>
        <v>T</v>
      </c>
      <c r="X210" s="90" t="str">
        <f t="shared" si="18"/>
        <v>T</v>
      </c>
      <c r="Y210" s="90" t="str">
        <f t="shared" si="19"/>
        <v>T</v>
      </c>
    </row>
    <row r="211" spans="1:25" ht="20.100000000000001" customHeight="1">
      <c r="A211" s="68" t="s">
        <v>387</v>
      </c>
      <c r="B211" s="69" t="s">
        <v>388</v>
      </c>
      <c r="C211" s="81">
        <f>'2912'!J211</f>
        <v>0</v>
      </c>
      <c r="D211" s="21"/>
      <c r="E211" s="21"/>
      <c r="F211" s="21"/>
      <c r="G211" s="21"/>
      <c r="H211" s="81">
        <f>'2912'!M211</f>
        <v>0</v>
      </c>
      <c r="I211" s="21"/>
      <c r="J211" s="21"/>
      <c r="K211" s="21"/>
      <c r="L211" s="21"/>
      <c r="M211" s="21"/>
      <c r="N211" s="21"/>
      <c r="O211" s="21"/>
      <c r="P211" s="21"/>
      <c r="Q211" s="21"/>
      <c r="R211" s="81">
        <f>'2912'!N211</f>
        <v>0</v>
      </c>
      <c r="S211" s="21"/>
      <c r="T211" s="21"/>
      <c r="U211" s="5" t="str">
        <f t="shared" si="15"/>
        <v/>
      </c>
      <c r="V211" s="90" t="str">
        <f t="shared" si="16"/>
        <v>T</v>
      </c>
      <c r="W211" s="90" t="str">
        <f t="shared" si="17"/>
        <v>T</v>
      </c>
      <c r="X211" s="90" t="str">
        <f t="shared" si="18"/>
        <v>T</v>
      </c>
      <c r="Y211" s="90" t="str">
        <f t="shared" si="19"/>
        <v>T</v>
      </c>
    </row>
    <row r="212" spans="1:25" ht="20.100000000000001" customHeight="1">
      <c r="A212" s="68" t="s">
        <v>609</v>
      </c>
      <c r="B212" s="69" t="s">
        <v>389</v>
      </c>
      <c r="C212" s="81">
        <f>'2912'!J212</f>
        <v>0</v>
      </c>
      <c r="D212" s="21"/>
      <c r="E212" s="21"/>
      <c r="F212" s="21"/>
      <c r="G212" s="21"/>
      <c r="H212" s="81">
        <f>'2912'!M212</f>
        <v>0</v>
      </c>
      <c r="I212" s="21"/>
      <c r="J212" s="21"/>
      <c r="K212" s="21"/>
      <c r="L212" s="21"/>
      <c r="M212" s="21"/>
      <c r="N212" s="21"/>
      <c r="O212" s="21"/>
      <c r="P212" s="21"/>
      <c r="Q212" s="21"/>
      <c r="R212" s="81">
        <f>'2912'!N212</f>
        <v>0</v>
      </c>
      <c r="S212" s="21"/>
      <c r="T212" s="21"/>
      <c r="U212" s="5" t="str">
        <f t="shared" si="15"/>
        <v/>
      </c>
      <c r="V212" s="90" t="str">
        <f t="shared" si="16"/>
        <v>T</v>
      </c>
      <c r="W212" s="90" t="str">
        <f t="shared" si="17"/>
        <v>T</v>
      </c>
      <c r="X212" s="90" t="str">
        <f t="shared" si="18"/>
        <v>T</v>
      </c>
      <c r="Y212" s="90" t="str">
        <f t="shared" si="19"/>
        <v>T</v>
      </c>
    </row>
    <row r="213" spans="1:25" ht="20.100000000000001" customHeight="1">
      <c r="A213" s="68" t="s">
        <v>390</v>
      </c>
      <c r="B213" s="69" t="s">
        <v>391</v>
      </c>
      <c r="C213" s="81">
        <f>'2912'!J213</f>
        <v>0</v>
      </c>
      <c r="D213" s="21"/>
      <c r="E213" s="21"/>
      <c r="F213" s="21"/>
      <c r="G213" s="21"/>
      <c r="H213" s="81">
        <f>'2912'!M213</f>
        <v>0</v>
      </c>
      <c r="I213" s="21"/>
      <c r="J213" s="21"/>
      <c r="K213" s="21"/>
      <c r="L213" s="21"/>
      <c r="M213" s="21"/>
      <c r="N213" s="21"/>
      <c r="O213" s="21"/>
      <c r="P213" s="21"/>
      <c r="Q213" s="21"/>
      <c r="R213" s="81">
        <f>'2912'!N213</f>
        <v>0</v>
      </c>
      <c r="S213" s="21"/>
      <c r="T213" s="21"/>
      <c r="U213" s="5" t="str">
        <f t="shared" si="15"/>
        <v/>
      </c>
      <c r="V213" s="90" t="str">
        <f t="shared" si="16"/>
        <v>T</v>
      </c>
      <c r="W213" s="90" t="str">
        <f t="shared" si="17"/>
        <v>T</v>
      </c>
      <c r="X213" s="90" t="str">
        <f t="shared" si="18"/>
        <v>T</v>
      </c>
      <c r="Y213" s="90" t="str">
        <f t="shared" si="19"/>
        <v>T</v>
      </c>
    </row>
    <row r="214" spans="1:25" ht="20.100000000000001" customHeight="1">
      <c r="A214" s="68" t="s">
        <v>610</v>
      </c>
      <c r="B214" s="69" t="s">
        <v>392</v>
      </c>
      <c r="C214" s="81">
        <f>'2912'!J214</f>
        <v>0</v>
      </c>
      <c r="D214" s="21"/>
      <c r="E214" s="21"/>
      <c r="F214" s="21"/>
      <c r="G214" s="21"/>
      <c r="H214" s="81">
        <f>'2912'!M214</f>
        <v>0</v>
      </c>
      <c r="I214" s="21"/>
      <c r="J214" s="21"/>
      <c r="K214" s="21"/>
      <c r="L214" s="21"/>
      <c r="M214" s="21"/>
      <c r="N214" s="21"/>
      <c r="O214" s="21"/>
      <c r="P214" s="21"/>
      <c r="Q214" s="21"/>
      <c r="R214" s="81">
        <f>'2912'!N214</f>
        <v>0</v>
      </c>
      <c r="S214" s="21"/>
      <c r="T214" s="21"/>
      <c r="U214" s="5" t="str">
        <f t="shared" si="15"/>
        <v/>
      </c>
      <c r="V214" s="90" t="str">
        <f t="shared" si="16"/>
        <v>T</v>
      </c>
      <c r="W214" s="90" t="str">
        <f t="shared" si="17"/>
        <v>T</v>
      </c>
      <c r="X214" s="90" t="str">
        <f t="shared" si="18"/>
        <v>T</v>
      </c>
      <c r="Y214" s="90" t="str">
        <f t="shared" si="19"/>
        <v>T</v>
      </c>
    </row>
    <row r="215" spans="1:25" ht="20.100000000000001" customHeight="1">
      <c r="A215" s="68" t="s">
        <v>393</v>
      </c>
      <c r="B215" s="69" t="s">
        <v>394</v>
      </c>
      <c r="C215" s="81">
        <f>'2912'!J215</f>
        <v>0</v>
      </c>
      <c r="D215" s="21"/>
      <c r="E215" s="21"/>
      <c r="F215" s="21"/>
      <c r="G215" s="21"/>
      <c r="H215" s="81">
        <f>'2912'!M215</f>
        <v>0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81">
        <f>'2912'!N215</f>
        <v>0</v>
      </c>
      <c r="S215" s="21"/>
      <c r="T215" s="21"/>
      <c r="U215" s="5" t="str">
        <f t="shared" si="15"/>
        <v/>
      </c>
      <c r="V215" s="90" t="str">
        <f t="shared" si="16"/>
        <v>T</v>
      </c>
      <c r="W215" s="90" t="str">
        <f t="shared" si="17"/>
        <v>T</v>
      </c>
      <c r="X215" s="90" t="str">
        <f t="shared" si="18"/>
        <v>T</v>
      </c>
      <c r="Y215" s="90" t="str">
        <f t="shared" si="19"/>
        <v>T</v>
      </c>
    </row>
    <row r="216" spans="1:25" ht="20.100000000000001" customHeight="1">
      <c r="A216" s="68" t="s">
        <v>395</v>
      </c>
      <c r="B216" s="69" t="s">
        <v>396</v>
      </c>
      <c r="C216" s="81">
        <f>'2912'!J216</f>
        <v>0</v>
      </c>
      <c r="D216" s="21"/>
      <c r="E216" s="21"/>
      <c r="F216" s="21"/>
      <c r="G216" s="21"/>
      <c r="H216" s="81">
        <f>'2912'!M216</f>
        <v>0</v>
      </c>
      <c r="I216" s="21"/>
      <c r="J216" s="21"/>
      <c r="K216" s="21"/>
      <c r="L216" s="21"/>
      <c r="M216" s="21"/>
      <c r="N216" s="21"/>
      <c r="O216" s="21"/>
      <c r="P216" s="21"/>
      <c r="Q216" s="21"/>
      <c r="R216" s="81">
        <f>'2912'!N216</f>
        <v>0</v>
      </c>
      <c r="S216" s="21"/>
      <c r="T216" s="21"/>
      <c r="U216" s="5" t="str">
        <f t="shared" si="15"/>
        <v/>
      </c>
      <c r="V216" s="90" t="str">
        <f t="shared" si="16"/>
        <v>T</v>
      </c>
      <c r="W216" s="90" t="str">
        <f t="shared" si="17"/>
        <v>T</v>
      </c>
      <c r="X216" s="90" t="str">
        <f t="shared" si="18"/>
        <v>T</v>
      </c>
      <c r="Y216" s="90" t="str">
        <f t="shared" si="19"/>
        <v>T</v>
      </c>
    </row>
    <row r="217" spans="1:25" ht="20.100000000000001" customHeight="1">
      <c r="A217" s="68" t="s">
        <v>397</v>
      </c>
      <c r="B217" s="69" t="s">
        <v>398</v>
      </c>
      <c r="C217" s="81">
        <f>'2912'!J217</f>
        <v>0</v>
      </c>
      <c r="D217" s="21"/>
      <c r="E217" s="21"/>
      <c r="F217" s="21"/>
      <c r="G217" s="21"/>
      <c r="H217" s="81">
        <f>'2912'!M217</f>
        <v>0</v>
      </c>
      <c r="I217" s="21"/>
      <c r="J217" s="21"/>
      <c r="K217" s="21"/>
      <c r="L217" s="21"/>
      <c r="M217" s="21"/>
      <c r="N217" s="21"/>
      <c r="O217" s="21"/>
      <c r="P217" s="21"/>
      <c r="Q217" s="21"/>
      <c r="R217" s="81">
        <f>'2912'!N217</f>
        <v>0</v>
      </c>
      <c r="S217" s="21"/>
      <c r="T217" s="21"/>
      <c r="U217" s="5" t="str">
        <f t="shared" si="15"/>
        <v/>
      </c>
      <c r="V217" s="90" t="str">
        <f t="shared" si="16"/>
        <v>T</v>
      </c>
      <c r="W217" s="90" t="str">
        <f t="shared" si="17"/>
        <v>T</v>
      </c>
      <c r="X217" s="90" t="str">
        <f t="shared" si="18"/>
        <v>T</v>
      </c>
      <c r="Y217" s="90" t="str">
        <f t="shared" si="19"/>
        <v>T</v>
      </c>
    </row>
    <row r="218" spans="1:25" ht="20.100000000000001" customHeight="1">
      <c r="A218" s="68" t="s">
        <v>611</v>
      </c>
      <c r="B218" s="69" t="s">
        <v>399</v>
      </c>
      <c r="C218" s="81">
        <f>'2912'!J218</f>
        <v>0</v>
      </c>
      <c r="D218" s="21"/>
      <c r="E218" s="21"/>
      <c r="F218" s="21"/>
      <c r="G218" s="21"/>
      <c r="H218" s="81">
        <f>'2912'!M218</f>
        <v>0</v>
      </c>
      <c r="I218" s="21"/>
      <c r="J218" s="21"/>
      <c r="K218" s="21"/>
      <c r="L218" s="21"/>
      <c r="M218" s="21"/>
      <c r="N218" s="21"/>
      <c r="O218" s="21"/>
      <c r="P218" s="21"/>
      <c r="Q218" s="21"/>
      <c r="R218" s="81">
        <f>'2912'!N218</f>
        <v>0</v>
      </c>
      <c r="S218" s="21"/>
      <c r="T218" s="21"/>
      <c r="U218" s="5" t="str">
        <f t="shared" si="15"/>
        <v/>
      </c>
      <c r="V218" s="90" t="str">
        <f t="shared" si="16"/>
        <v>T</v>
      </c>
      <c r="W218" s="90" t="str">
        <f t="shared" si="17"/>
        <v>T</v>
      </c>
      <c r="X218" s="90" t="str">
        <f t="shared" si="18"/>
        <v>T</v>
      </c>
      <c r="Y218" s="90" t="str">
        <f t="shared" si="19"/>
        <v>T</v>
      </c>
    </row>
    <row r="219" spans="1:25" ht="20.100000000000001" customHeight="1">
      <c r="A219" s="68" t="s">
        <v>400</v>
      </c>
      <c r="B219" s="69" t="s">
        <v>401</v>
      </c>
      <c r="C219" s="81">
        <f>'2912'!J219</f>
        <v>0</v>
      </c>
      <c r="D219" s="21"/>
      <c r="E219" s="21"/>
      <c r="F219" s="21"/>
      <c r="G219" s="21"/>
      <c r="H219" s="81">
        <f>'2912'!M219</f>
        <v>0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81">
        <f>'2912'!N219</f>
        <v>0</v>
      </c>
      <c r="S219" s="21"/>
      <c r="T219" s="21"/>
      <c r="U219" s="5" t="str">
        <f t="shared" si="15"/>
        <v/>
      </c>
      <c r="V219" s="90" t="str">
        <f t="shared" si="16"/>
        <v>T</v>
      </c>
      <c r="W219" s="90" t="str">
        <f t="shared" si="17"/>
        <v>T</v>
      </c>
      <c r="X219" s="90" t="str">
        <f t="shared" si="18"/>
        <v>T</v>
      </c>
      <c r="Y219" s="90" t="str">
        <f t="shared" si="19"/>
        <v>T</v>
      </c>
    </row>
    <row r="220" spans="1:25" ht="20.100000000000001" customHeight="1">
      <c r="A220" s="68" t="s">
        <v>402</v>
      </c>
      <c r="B220" s="69" t="s">
        <v>403</v>
      </c>
      <c r="C220" s="81">
        <f>'2912'!J220</f>
        <v>0</v>
      </c>
      <c r="D220" s="21"/>
      <c r="E220" s="21"/>
      <c r="F220" s="21"/>
      <c r="G220" s="21"/>
      <c r="H220" s="81">
        <f>'2912'!M220</f>
        <v>0</v>
      </c>
      <c r="I220" s="21"/>
      <c r="J220" s="21"/>
      <c r="K220" s="21"/>
      <c r="L220" s="21"/>
      <c r="M220" s="21"/>
      <c r="N220" s="21"/>
      <c r="O220" s="21"/>
      <c r="P220" s="21"/>
      <c r="Q220" s="21"/>
      <c r="R220" s="81">
        <f>'2912'!N220</f>
        <v>0</v>
      </c>
      <c r="S220" s="21"/>
      <c r="T220" s="21"/>
      <c r="U220" s="5" t="str">
        <f t="shared" si="15"/>
        <v/>
      </c>
      <c r="V220" s="90" t="str">
        <f t="shared" si="16"/>
        <v>T</v>
      </c>
      <c r="W220" s="90" t="str">
        <f t="shared" si="17"/>
        <v>T</v>
      </c>
      <c r="X220" s="90" t="str">
        <f t="shared" si="18"/>
        <v>T</v>
      </c>
      <c r="Y220" s="90" t="str">
        <f t="shared" si="19"/>
        <v>T</v>
      </c>
    </row>
    <row r="221" spans="1:25" ht="20.100000000000001" customHeight="1">
      <c r="A221" s="68" t="s">
        <v>404</v>
      </c>
      <c r="B221" s="69" t="s">
        <v>405</v>
      </c>
      <c r="C221" s="81">
        <f>'2912'!J221</f>
        <v>0</v>
      </c>
      <c r="D221" s="21"/>
      <c r="E221" s="21"/>
      <c r="F221" s="21"/>
      <c r="G221" s="21"/>
      <c r="H221" s="81">
        <f>'2912'!M221</f>
        <v>0</v>
      </c>
      <c r="I221" s="21"/>
      <c r="J221" s="21"/>
      <c r="K221" s="21"/>
      <c r="L221" s="21"/>
      <c r="M221" s="21"/>
      <c r="N221" s="21"/>
      <c r="O221" s="21"/>
      <c r="P221" s="21"/>
      <c r="Q221" s="21"/>
      <c r="R221" s="81">
        <f>'2912'!N221</f>
        <v>0</v>
      </c>
      <c r="S221" s="21"/>
      <c r="T221" s="21"/>
      <c r="U221" s="5" t="str">
        <f t="shared" si="15"/>
        <v/>
      </c>
      <c r="V221" s="90" t="str">
        <f t="shared" si="16"/>
        <v>T</v>
      </c>
      <c r="W221" s="90" t="str">
        <f t="shared" si="17"/>
        <v>T</v>
      </c>
      <c r="X221" s="90" t="str">
        <f t="shared" si="18"/>
        <v>T</v>
      </c>
      <c r="Y221" s="90" t="str">
        <f t="shared" si="19"/>
        <v>T</v>
      </c>
    </row>
    <row r="222" spans="1:25" ht="20.100000000000001" customHeight="1">
      <c r="A222" s="68" t="s">
        <v>406</v>
      </c>
      <c r="B222" s="69" t="s">
        <v>407</v>
      </c>
      <c r="C222" s="81">
        <f>'2912'!J222</f>
        <v>0</v>
      </c>
      <c r="D222" s="21"/>
      <c r="E222" s="21"/>
      <c r="F222" s="21"/>
      <c r="G222" s="21"/>
      <c r="H222" s="81">
        <f>'2912'!M222</f>
        <v>0</v>
      </c>
      <c r="I222" s="21"/>
      <c r="J222" s="21"/>
      <c r="K222" s="21"/>
      <c r="L222" s="21"/>
      <c r="M222" s="21"/>
      <c r="N222" s="21"/>
      <c r="O222" s="21"/>
      <c r="P222" s="21"/>
      <c r="Q222" s="21"/>
      <c r="R222" s="81">
        <f>'2912'!N222</f>
        <v>0</v>
      </c>
      <c r="S222" s="21"/>
      <c r="T222" s="21"/>
      <c r="U222" s="5" t="str">
        <f t="shared" si="15"/>
        <v/>
      </c>
      <c r="V222" s="90" t="str">
        <f t="shared" si="16"/>
        <v>T</v>
      </c>
      <c r="W222" s="90" t="str">
        <f t="shared" si="17"/>
        <v>T</v>
      </c>
      <c r="X222" s="90" t="str">
        <f t="shared" si="18"/>
        <v>T</v>
      </c>
      <c r="Y222" s="90" t="str">
        <f t="shared" si="19"/>
        <v>T</v>
      </c>
    </row>
    <row r="223" spans="1:25" ht="20.100000000000001" customHeight="1">
      <c r="A223" s="68" t="s">
        <v>408</v>
      </c>
      <c r="B223" s="69" t="s">
        <v>409</v>
      </c>
      <c r="C223" s="81">
        <f>'2912'!J223</f>
        <v>0</v>
      </c>
      <c r="D223" s="21"/>
      <c r="E223" s="21"/>
      <c r="F223" s="21"/>
      <c r="G223" s="21"/>
      <c r="H223" s="81">
        <f>'2912'!M223</f>
        <v>0</v>
      </c>
      <c r="I223" s="21"/>
      <c r="J223" s="21"/>
      <c r="K223" s="21"/>
      <c r="L223" s="21"/>
      <c r="M223" s="21"/>
      <c r="N223" s="21"/>
      <c r="O223" s="21"/>
      <c r="P223" s="21"/>
      <c r="Q223" s="21"/>
      <c r="R223" s="81">
        <f>'2912'!N223</f>
        <v>0</v>
      </c>
      <c r="S223" s="21"/>
      <c r="T223" s="21"/>
      <c r="U223" s="5" t="str">
        <f t="shared" si="15"/>
        <v/>
      </c>
      <c r="V223" s="90" t="str">
        <f t="shared" si="16"/>
        <v>T</v>
      </c>
      <c r="W223" s="90" t="str">
        <f t="shared" si="17"/>
        <v>T</v>
      </c>
      <c r="X223" s="90" t="str">
        <f t="shared" si="18"/>
        <v>T</v>
      </c>
      <c r="Y223" s="90" t="str">
        <f t="shared" si="19"/>
        <v>T</v>
      </c>
    </row>
    <row r="224" spans="1:25" ht="20.100000000000001" customHeight="1">
      <c r="A224" s="68" t="s">
        <v>612</v>
      </c>
      <c r="B224" s="69" t="s">
        <v>410</v>
      </c>
      <c r="C224" s="81">
        <f>'2912'!J224</f>
        <v>0</v>
      </c>
      <c r="D224" s="21"/>
      <c r="E224" s="21"/>
      <c r="F224" s="21"/>
      <c r="G224" s="21"/>
      <c r="H224" s="81">
        <f>'2912'!M224</f>
        <v>0</v>
      </c>
      <c r="I224" s="21"/>
      <c r="J224" s="21"/>
      <c r="K224" s="21"/>
      <c r="L224" s="21"/>
      <c r="M224" s="21"/>
      <c r="N224" s="21"/>
      <c r="O224" s="21"/>
      <c r="P224" s="21"/>
      <c r="Q224" s="21"/>
      <c r="R224" s="81">
        <f>'2912'!N224</f>
        <v>0</v>
      </c>
      <c r="S224" s="21"/>
      <c r="T224" s="21"/>
      <c r="U224" s="5" t="str">
        <f t="shared" si="15"/>
        <v/>
      </c>
      <c r="V224" s="90" t="str">
        <f t="shared" si="16"/>
        <v>T</v>
      </c>
      <c r="W224" s="90" t="str">
        <f t="shared" si="17"/>
        <v>T</v>
      </c>
      <c r="X224" s="90" t="str">
        <f t="shared" si="18"/>
        <v>T</v>
      </c>
      <c r="Y224" s="90" t="str">
        <f t="shared" si="19"/>
        <v>T</v>
      </c>
    </row>
    <row r="225" spans="1:25" ht="20.100000000000001" customHeight="1">
      <c r="A225" s="68" t="s">
        <v>411</v>
      </c>
      <c r="B225" s="69" t="s">
        <v>412</v>
      </c>
      <c r="C225" s="81">
        <f>'2912'!J225</f>
        <v>0</v>
      </c>
      <c r="D225" s="21"/>
      <c r="E225" s="21"/>
      <c r="F225" s="21"/>
      <c r="G225" s="21"/>
      <c r="H225" s="81">
        <f>'2912'!M225</f>
        <v>0</v>
      </c>
      <c r="I225" s="21"/>
      <c r="J225" s="21"/>
      <c r="K225" s="21"/>
      <c r="L225" s="21"/>
      <c r="M225" s="21"/>
      <c r="N225" s="21"/>
      <c r="O225" s="21"/>
      <c r="P225" s="21"/>
      <c r="Q225" s="21"/>
      <c r="R225" s="81">
        <f>'2912'!N225</f>
        <v>0</v>
      </c>
      <c r="S225" s="21"/>
      <c r="T225" s="21"/>
      <c r="U225" s="5" t="str">
        <f t="shared" si="15"/>
        <v/>
      </c>
      <c r="V225" s="90" t="str">
        <f t="shared" si="16"/>
        <v>T</v>
      </c>
      <c r="W225" s="90" t="str">
        <f t="shared" si="17"/>
        <v>T</v>
      </c>
      <c r="X225" s="90" t="str">
        <f t="shared" si="18"/>
        <v>T</v>
      </c>
      <c r="Y225" s="90" t="str">
        <f t="shared" si="19"/>
        <v>T</v>
      </c>
    </row>
    <row r="226" spans="1:25" ht="20.100000000000001" customHeight="1">
      <c r="A226" s="68" t="s">
        <v>413</v>
      </c>
      <c r="B226" s="69" t="s">
        <v>414</v>
      </c>
      <c r="C226" s="81">
        <f>'2912'!J226</f>
        <v>0</v>
      </c>
      <c r="D226" s="21"/>
      <c r="E226" s="21"/>
      <c r="F226" s="21"/>
      <c r="G226" s="21"/>
      <c r="H226" s="81">
        <f>'2912'!M226</f>
        <v>0</v>
      </c>
      <c r="I226" s="21"/>
      <c r="J226" s="21"/>
      <c r="K226" s="21"/>
      <c r="L226" s="21"/>
      <c r="M226" s="21"/>
      <c r="N226" s="21"/>
      <c r="O226" s="21"/>
      <c r="P226" s="21"/>
      <c r="Q226" s="21"/>
      <c r="R226" s="81">
        <f>'2912'!N226</f>
        <v>0</v>
      </c>
      <c r="S226" s="21"/>
      <c r="T226" s="21"/>
      <c r="U226" s="5" t="str">
        <f t="shared" si="15"/>
        <v/>
      </c>
      <c r="V226" s="90" t="str">
        <f t="shared" si="16"/>
        <v>T</v>
      </c>
      <c r="W226" s="90" t="str">
        <f t="shared" si="17"/>
        <v>T</v>
      </c>
      <c r="X226" s="90" t="str">
        <f t="shared" si="18"/>
        <v>T</v>
      </c>
      <c r="Y226" s="90" t="str">
        <f t="shared" si="19"/>
        <v>T</v>
      </c>
    </row>
    <row r="227" spans="1:25" ht="20.100000000000001" customHeight="1">
      <c r="A227" s="73" t="s">
        <v>613</v>
      </c>
      <c r="B227" s="69" t="s">
        <v>415</v>
      </c>
      <c r="C227" s="81">
        <f>'2912'!J227</f>
        <v>0</v>
      </c>
      <c r="D227" s="21"/>
      <c r="E227" s="21"/>
      <c r="F227" s="21"/>
      <c r="G227" s="21"/>
      <c r="H227" s="81">
        <f>'2912'!M227</f>
        <v>0</v>
      </c>
      <c r="I227" s="21"/>
      <c r="J227" s="21"/>
      <c r="K227" s="21"/>
      <c r="L227" s="21"/>
      <c r="M227" s="21"/>
      <c r="N227" s="21"/>
      <c r="O227" s="21"/>
      <c r="P227" s="21"/>
      <c r="Q227" s="21"/>
      <c r="R227" s="81">
        <f>'2912'!N227</f>
        <v>0</v>
      </c>
      <c r="S227" s="21"/>
      <c r="T227" s="21"/>
      <c r="U227" s="5" t="str">
        <f t="shared" si="15"/>
        <v/>
      </c>
      <c r="V227" s="90" t="str">
        <f t="shared" si="16"/>
        <v>T</v>
      </c>
      <c r="W227" s="90" t="str">
        <f t="shared" si="17"/>
        <v>T</v>
      </c>
      <c r="X227" s="90" t="str">
        <f t="shared" si="18"/>
        <v>T</v>
      </c>
      <c r="Y227" s="90" t="str">
        <f t="shared" si="19"/>
        <v>T</v>
      </c>
    </row>
    <row r="228" spans="1:25" ht="20.100000000000001" customHeight="1">
      <c r="A228" s="68" t="s">
        <v>416</v>
      </c>
      <c r="B228" s="69" t="s">
        <v>417</v>
      </c>
      <c r="C228" s="81">
        <f>'2912'!J228</f>
        <v>0</v>
      </c>
      <c r="D228" s="21"/>
      <c r="E228" s="21"/>
      <c r="F228" s="21"/>
      <c r="G228" s="21"/>
      <c r="H228" s="81">
        <f>'2912'!M228</f>
        <v>0</v>
      </c>
      <c r="I228" s="18"/>
      <c r="J228" s="18"/>
      <c r="K228" s="18"/>
      <c r="L228" s="18"/>
      <c r="M228" s="18"/>
      <c r="N228" s="18"/>
      <c r="O228" s="18"/>
      <c r="P228" s="18"/>
      <c r="Q228" s="18"/>
      <c r="R228" s="81">
        <f>'2912'!N228</f>
        <v>0</v>
      </c>
      <c r="S228" s="18"/>
      <c r="T228" s="18"/>
      <c r="U228" s="5" t="str">
        <f t="shared" si="15"/>
        <v/>
      </c>
      <c r="V228" s="90" t="str">
        <f t="shared" si="16"/>
        <v>T</v>
      </c>
      <c r="W228" s="90" t="str">
        <f t="shared" si="17"/>
        <v>T</v>
      </c>
      <c r="X228" s="90" t="str">
        <f t="shared" si="18"/>
        <v>T</v>
      </c>
      <c r="Y228" s="90" t="str">
        <f t="shared" si="19"/>
        <v>T</v>
      </c>
    </row>
    <row r="229" spans="1:25" ht="20.100000000000001" customHeight="1">
      <c r="A229" s="68" t="s">
        <v>418</v>
      </c>
      <c r="B229" s="69" t="s">
        <v>419</v>
      </c>
      <c r="C229" s="81">
        <f>'2912'!J229</f>
        <v>0</v>
      </c>
      <c r="D229" s="21"/>
      <c r="E229" s="21"/>
      <c r="F229" s="21"/>
      <c r="G229" s="21"/>
      <c r="H229" s="81">
        <f>'2912'!M229</f>
        <v>0</v>
      </c>
      <c r="I229" s="21"/>
      <c r="J229" s="21"/>
      <c r="K229" s="21"/>
      <c r="L229" s="21"/>
      <c r="M229" s="21"/>
      <c r="N229" s="21"/>
      <c r="O229" s="21"/>
      <c r="P229" s="21"/>
      <c r="Q229" s="21"/>
      <c r="R229" s="81">
        <f>'2912'!N229</f>
        <v>0</v>
      </c>
      <c r="S229" s="21"/>
      <c r="T229" s="21"/>
      <c r="U229" s="5" t="str">
        <f t="shared" si="15"/>
        <v/>
      </c>
      <c r="V229" s="90" t="str">
        <f t="shared" si="16"/>
        <v>T</v>
      </c>
      <c r="W229" s="90" t="str">
        <f t="shared" si="17"/>
        <v>T</v>
      </c>
      <c r="X229" s="90" t="str">
        <f t="shared" si="18"/>
        <v>T</v>
      </c>
      <c r="Y229" s="90" t="str">
        <f t="shared" si="19"/>
        <v>T</v>
      </c>
    </row>
    <row r="230" spans="1:25" ht="20.100000000000001" customHeight="1">
      <c r="A230" s="73" t="s">
        <v>614</v>
      </c>
      <c r="B230" s="69" t="s">
        <v>420</v>
      </c>
      <c r="C230" s="81">
        <f>'2912'!J230</f>
        <v>0</v>
      </c>
      <c r="D230" s="21"/>
      <c r="E230" s="21"/>
      <c r="F230" s="21"/>
      <c r="G230" s="21"/>
      <c r="H230" s="81">
        <f>'2912'!M230</f>
        <v>0</v>
      </c>
      <c r="I230" s="21"/>
      <c r="J230" s="21"/>
      <c r="K230" s="21"/>
      <c r="L230" s="21"/>
      <c r="M230" s="21"/>
      <c r="N230" s="21"/>
      <c r="O230" s="21"/>
      <c r="P230" s="21"/>
      <c r="Q230" s="21"/>
      <c r="R230" s="81">
        <f>'2912'!N230</f>
        <v>0</v>
      </c>
      <c r="S230" s="21"/>
      <c r="T230" s="21"/>
      <c r="U230" s="5" t="str">
        <f t="shared" si="15"/>
        <v/>
      </c>
      <c r="V230" s="90" t="str">
        <f t="shared" si="16"/>
        <v>T</v>
      </c>
      <c r="W230" s="90" t="str">
        <f t="shared" si="17"/>
        <v>T</v>
      </c>
      <c r="X230" s="90" t="str">
        <f t="shared" si="18"/>
        <v>T</v>
      </c>
      <c r="Y230" s="90" t="str">
        <f t="shared" si="19"/>
        <v>T</v>
      </c>
    </row>
    <row r="231" spans="1:25" ht="20.100000000000001" customHeight="1">
      <c r="A231" s="68" t="s">
        <v>421</v>
      </c>
      <c r="B231" s="69" t="s">
        <v>422</v>
      </c>
      <c r="C231" s="81">
        <f>'2912'!J231</f>
        <v>0</v>
      </c>
      <c r="D231" s="21"/>
      <c r="E231" s="21"/>
      <c r="F231" s="21"/>
      <c r="G231" s="21"/>
      <c r="H231" s="81">
        <f>'2912'!M231</f>
        <v>0</v>
      </c>
      <c r="I231" s="21"/>
      <c r="J231" s="21"/>
      <c r="K231" s="21"/>
      <c r="L231" s="21"/>
      <c r="M231" s="21"/>
      <c r="N231" s="21"/>
      <c r="O231" s="21"/>
      <c r="P231" s="21"/>
      <c r="Q231" s="21"/>
      <c r="R231" s="81">
        <f>'2912'!N231</f>
        <v>0</v>
      </c>
      <c r="S231" s="21"/>
      <c r="T231" s="21"/>
      <c r="U231" s="5" t="str">
        <f t="shared" si="15"/>
        <v/>
      </c>
      <c r="V231" s="90" t="str">
        <f t="shared" si="16"/>
        <v>T</v>
      </c>
      <c r="W231" s="90" t="str">
        <f t="shared" si="17"/>
        <v>T</v>
      </c>
      <c r="X231" s="90" t="str">
        <f t="shared" si="18"/>
        <v>T</v>
      </c>
      <c r="Y231" s="90" t="str">
        <f t="shared" si="19"/>
        <v>T</v>
      </c>
    </row>
    <row r="232" spans="1:25" ht="20.100000000000001" customHeight="1">
      <c r="A232" s="68" t="s">
        <v>423</v>
      </c>
      <c r="B232" s="69" t="s">
        <v>424</v>
      </c>
      <c r="C232" s="81">
        <f>'2912'!J232</f>
        <v>0</v>
      </c>
      <c r="D232" s="21"/>
      <c r="E232" s="21"/>
      <c r="F232" s="21"/>
      <c r="G232" s="21"/>
      <c r="H232" s="81">
        <f>'2912'!M232</f>
        <v>0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81">
        <f>'2912'!N232</f>
        <v>0</v>
      </c>
      <c r="S232" s="21"/>
      <c r="T232" s="21"/>
      <c r="U232" s="5" t="str">
        <f t="shared" si="15"/>
        <v/>
      </c>
      <c r="V232" s="90" t="str">
        <f t="shared" si="16"/>
        <v>T</v>
      </c>
      <c r="W232" s="90" t="str">
        <f t="shared" si="17"/>
        <v>T</v>
      </c>
      <c r="X232" s="90" t="str">
        <f t="shared" si="18"/>
        <v>T</v>
      </c>
      <c r="Y232" s="90" t="str">
        <f t="shared" si="19"/>
        <v>T</v>
      </c>
    </row>
    <row r="233" spans="1:25" ht="20.100000000000001" customHeight="1">
      <c r="A233" s="68" t="s">
        <v>425</v>
      </c>
      <c r="B233" s="69" t="s">
        <v>426</v>
      </c>
      <c r="C233" s="81">
        <f>'2912'!J233</f>
        <v>0</v>
      </c>
      <c r="D233" s="21"/>
      <c r="E233" s="21"/>
      <c r="F233" s="21"/>
      <c r="G233" s="21"/>
      <c r="H233" s="81">
        <f>'2912'!M233</f>
        <v>0</v>
      </c>
      <c r="I233" s="21"/>
      <c r="J233" s="21"/>
      <c r="K233" s="21"/>
      <c r="L233" s="21"/>
      <c r="M233" s="21"/>
      <c r="N233" s="21"/>
      <c r="O233" s="21"/>
      <c r="P233" s="21"/>
      <c r="Q233" s="21"/>
      <c r="R233" s="81">
        <f>'2912'!N233</f>
        <v>0</v>
      </c>
      <c r="S233" s="21"/>
      <c r="T233" s="21"/>
      <c r="U233" s="5" t="str">
        <f t="shared" si="15"/>
        <v/>
      </c>
      <c r="V233" s="90" t="str">
        <f t="shared" si="16"/>
        <v>T</v>
      </c>
      <c r="W233" s="90" t="str">
        <f t="shared" si="17"/>
        <v>T</v>
      </c>
      <c r="X233" s="90" t="str">
        <f t="shared" si="18"/>
        <v>T</v>
      </c>
      <c r="Y233" s="90" t="str">
        <f t="shared" si="19"/>
        <v>T</v>
      </c>
    </row>
    <row r="234" spans="1:25" ht="20.100000000000001" customHeight="1">
      <c r="A234" s="68" t="s">
        <v>427</v>
      </c>
      <c r="B234" s="69" t="s">
        <v>428</v>
      </c>
      <c r="C234" s="81">
        <f>'2912'!J234</f>
        <v>0</v>
      </c>
      <c r="D234" s="21"/>
      <c r="E234" s="21"/>
      <c r="F234" s="21"/>
      <c r="G234" s="21"/>
      <c r="H234" s="81">
        <f>'2912'!M234</f>
        <v>0</v>
      </c>
      <c r="I234" s="21"/>
      <c r="J234" s="21"/>
      <c r="K234" s="21"/>
      <c r="L234" s="21"/>
      <c r="M234" s="21"/>
      <c r="N234" s="21"/>
      <c r="O234" s="21"/>
      <c r="P234" s="21"/>
      <c r="Q234" s="21"/>
      <c r="R234" s="81">
        <f>'2912'!N234</f>
        <v>0</v>
      </c>
      <c r="S234" s="21"/>
      <c r="T234" s="21"/>
      <c r="U234" s="5" t="str">
        <f t="shared" si="15"/>
        <v/>
      </c>
      <c r="V234" s="90" t="str">
        <f t="shared" si="16"/>
        <v>T</v>
      </c>
      <c r="W234" s="90" t="str">
        <f t="shared" si="17"/>
        <v>T</v>
      </c>
      <c r="X234" s="90" t="str">
        <f t="shared" si="18"/>
        <v>T</v>
      </c>
      <c r="Y234" s="90" t="str">
        <f t="shared" si="19"/>
        <v>T</v>
      </c>
    </row>
    <row r="235" spans="1:25" ht="20.100000000000001" customHeight="1">
      <c r="A235" s="68" t="s">
        <v>429</v>
      </c>
      <c r="B235" s="69" t="s">
        <v>430</v>
      </c>
      <c r="C235" s="81">
        <f>'2912'!J235</f>
        <v>0</v>
      </c>
      <c r="D235" s="21"/>
      <c r="E235" s="21"/>
      <c r="F235" s="21"/>
      <c r="G235" s="21"/>
      <c r="H235" s="81">
        <f>'2912'!M235</f>
        <v>0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81">
        <f>'2912'!N235</f>
        <v>0</v>
      </c>
      <c r="S235" s="21"/>
      <c r="T235" s="21"/>
      <c r="U235" s="5" t="str">
        <f t="shared" si="15"/>
        <v/>
      </c>
      <c r="V235" s="90" t="str">
        <f t="shared" si="16"/>
        <v>T</v>
      </c>
      <c r="W235" s="90" t="str">
        <f t="shared" si="17"/>
        <v>T</v>
      </c>
      <c r="X235" s="90" t="str">
        <f t="shared" si="18"/>
        <v>T</v>
      </c>
      <c r="Y235" s="90" t="str">
        <f t="shared" si="19"/>
        <v>T</v>
      </c>
    </row>
    <row r="236" spans="1:25" ht="20.100000000000001" customHeight="1">
      <c r="A236" s="68" t="s">
        <v>615</v>
      </c>
      <c r="B236" s="69" t="s">
        <v>431</v>
      </c>
      <c r="C236" s="81">
        <f>'2912'!J236</f>
        <v>0</v>
      </c>
      <c r="D236" s="21"/>
      <c r="E236" s="21"/>
      <c r="F236" s="21"/>
      <c r="G236" s="21"/>
      <c r="H236" s="81">
        <f>'2912'!M236</f>
        <v>0</v>
      </c>
      <c r="I236" s="21"/>
      <c r="J236" s="21"/>
      <c r="K236" s="21"/>
      <c r="L236" s="21"/>
      <c r="M236" s="21"/>
      <c r="N236" s="21"/>
      <c r="O236" s="21"/>
      <c r="P236" s="21"/>
      <c r="Q236" s="21"/>
      <c r="R236" s="81">
        <f>'2912'!N236</f>
        <v>0</v>
      </c>
      <c r="S236" s="21"/>
      <c r="T236" s="21"/>
      <c r="U236" s="5" t="str">
        <f t="shared" si="15"/>
        <v/>
      </c>
      <c r="V236" s="90" t="str">
        <f t="shared" si="16"/>
        <v>T</v>
      </c>
      <c r="W236" s="90" t="str">
        <f t="shared" si="17"/>
        <v>T</v>
      </c>
      <c r="X236" s="90" t="str">
        <f t="shared" si="18"/>
        <v>T</v>
      </c>
      <c r="Y236" s="90" t="str">
        <f t="shared" si="19"/>
        <v>T</v>
      </c>
    </row>
    <row r="237" spans="1:25" ht="20.100000000000001" customHeight="1">
      <c r="A237" s="68" t="s">
        <v>432</v>
      </c>
      <c r="B237" s="69" t="s">
        <v>433</v>
      </c>
      <c r="C237" s="81">
        <f>'2912'!J237</f>
        <v>0</v>
      </c>
      <c r="D237" s="21"/>
      <c r="E237" s="21"/>
      <c r="F237" s="21"/>
      <c r="G237" s="21"/>
      <c r="H237" s="81">
        <f>'2912'!M237</f>
        <v>0</v>
      </c>
      <c r="I237" s="21"/>
      <c r="J237" s="21"/>
      <c r="K237" s="21"/>
      <c r="L237" s="21"/>
      <c r="M237" s="21"/>
      <c r="N237" s="21"/>
      <c r="O237" s="21"/>
      <c r="P237" s="21"/>
      <c r="Q237" s="21"/>
      <c r="R237" s="81">
        <f>'2912'!N237</f>
        <v>0</v>
      </c>
      <c r="S237" s="21"/>
      <c r="T237" s="21"/>
      <c r="U237" s="5" t="str">
        <f t="shared" si="15"/>
        <v/>
      </c>
      <c r="V237" s="90" t="str">
        <f t="shared" si="16"/>
        <v>T</v>
      </c>
      <c r="W237" s="90" t="str">
        <f t="shared" si="17"/>
        <v>T</v>
      </c>
      <c r="X237" s="90" t="str">
        <f t="shared" si="18"/>
        <v>T</v>
      </c>
      <c r="Y237" s="90" t="str">
        <f t="shared" si="19"/>
        <v>T</v>
      </c>
    </row>
    <row r="238" spans="1:25" ht="20.100000000000001" customHeight="1">
      <c r="A238" s="74" t="s">
        <v>538</v>
      </c>
      <c r="B238" s="69" t="s">
        <v>434</v>
      </c>
      <c r="C238" s="81">
        <f>'2912'!J238</f>
        <v>0</v>
      </c>
      <c r="D238" s="21"/>
      <c r="E238" s="21"/>
      <c r="F238" s="21"/>
      <c r="G238" s="21"/>
      <c r="H238" s="81">
        <f>'2912'!M238</f>
        <v>0</v>
      </c>
      <c r="I238" s="21"/>
      <c r="J238" s="21"/>
      <c r="K238" s="21"/>
      <c r="L238" s="21"/>
      <c r="M238" s="21"/>
      <c r="N238" s="21"/>
      <c r="O238" s="21"/>
      <c r="P238" s="21"/>
      <c r="Q238" s="21"/>
      <c r="R238" s="81">
        <f>'2912'!N238</f>
        <v>0</v>
      </c>
      <c r="S238" s="21"/>
      <c r="T238" s="21"/>
      <c r="U238" s="5" t="str">
        <f t="shared" si="15"/>
        <v/>
      </c>
      <c r="V238" s="90" t="str">
        <f t="shared" si="16"/>
        <v>T</v>
      </c>
      <c r="W238" s="90" t="str">
        <f t="shared" si="17"/>
        <v>T</v>
      </c>
      <c r="X238" s="90" t="str">
        <f t="shared" si="18"/>
        <v>T</v>
      </c>
      <c r="Y238" s="90" t="str">
        <f t="shared" si="19"/>
        <v>T</v>
      </c>
    </row>
    <row r="239" spans="1:25" ht="20.100000000000001" customHeight="1">
      <c r="A239" s="68" t="s">
        <v>435</v>
      </c>
      <c r="B239" s="69" t="s">
        <v>436</v>
      </c>
      <c r="C239" s="81">
        <f>'2912'!J239</f>
        <v>0</v>
      </c>
      <c r="D239" s="21"/>
      <c r="E239" s="21"/>
      <c r="F239" s="21"/>
      <c r="G239" s="21"/>
      <c r="H239" s="81">
        <f>'2912'!M239</f>
        <v>0</v>
      </c>
      <c r="I239" s="21"/>
      <c r="J239" s="21"/>
      <c r="K239" s="21"/>
      <c r="L239" s="21"/>
      <c r="M239" s="21"/>
      <c r="N239" s="21"/>
      <c r="O239" s="21"/>
      <c r="P239" s="21"/>
      <c r="Q239" s="21"/>
      <c r="R239" s="81">
        <f>'2912'!N239</f>
        <v>0</v>
      </c>
      <c r="S239" s="21"/>
      <c r="T239" s="21"/>
      <c r="U239" s="5" t="str">
        <f t="shared" si="15"/>
        <v/>
      </c>
      <c r="V239" s="90" t="str">
        <f t="shared" si="16"/>
        <v>T</v>
      </c>
      <c r="W239" s="90" t="str">
        <f t="shared" si="17"/>
        <v>T</v>
      </c>
      <c r="X239" s="90" t="str">
        <f t="shared" si="18"/>
        <v>T</v>
      </c>
      <c r="Y239" s="90" t="str">
        <f t="shared" si="19"/>
        <v>T</v>
      </c>
    </row>
    <row r="240" spans="1:25" ht="20.100000000000001" customHeight="1">
      <c r="A240" s="68" t="s">
        <v>616</v>
      </c>
      <c r="B240" s="69" t="s">
        <v>437</v>
      </c>
      <c r="C240" s="81">
        <f>'2912'!J240</f>
        <v>0</v>
      </c>
      <c r="D240" s="21"/>
      <c r="E240" s="21"/>
      <c r="F240" s="21"/>
      <c r="G240" s="21"/>
      <c r="H240" s="81">
        <f>'2912'!M240</f>
        <v>0</v>
      </c>
      <c r="I240" s="21"/>
      <c r="J240" s="21"/>
      <c r="K240" s="21"/>
      <c r="L240" s="21"/>
      <c r="M240" s="21"/>
      <c r="N240" s="21"/>
      <c r="O240" s="21"/>
      <c r="P240" s="21"/>
      <c r="Q240" s="21"/>
      <c r="R240" s="81">
        <f>'2912'!N240</f>
        <v>0</v>
      </c>
      <c r="S240" s="21"/>
      <c r="T240" s="21"/>
      <c r="U240" s="5" t="str">
        <f t="shared" si="15"/>
        <v/>
      </c>
      <c r="V240" s="90" t="str">
        <f t="shared" si="16"/>
        <v>T</v>
      </c>
      <c r="W240" s="90" t="str">
        <f t="shared" si="17"/>
        <v>T</v>
      </c>
      <c r="X240" s="90" t="str">
        <f t="shared" si="18"/>
        <v>T</v>
      </c>
      <c r="Y240" s="90" t="str">
        <f t="shared" si="19"/>
        <v>T</v>
      </c>
    </row>
    <row r="241" spans="1:25" ht="20.100000000000001" customHeight="1">
      <c r="A241" s="68" t="s">
        <v>438</v>
      </c>
      <c r="B241" s="69" t="s">
        <v>439</v>
      </c>
      <c r="C241" s="81">
        <f>'2912'!J241</f>
        <v>0</v>
      </c>
      <c r="D241" s="21"/>
      <c r="E241" s="21"/>
      <c r="F241" s="21"/>
      <c r="G241" s="21"/>
      <c r="H241" s="81">
        <f>'2912'!M241</f>
        <v>0</v>
      </c>
      <c r="I241" s="21"/>
      <c r="J241" s="21"/>
      <c r="K241" s="21"/>
      <c r="L241" s="21"/>
      <c r="M241" s="21"/>
      <c r="N241" s="21"/>
      <c r="O241" s="21"/>
      <c r="P241" s="21"/>
      <c r="Q241" s="21"/>
      <c r="R241" s="81">
        <f>'2912'!N241</f>
        <v>0</v>
      </c>
      <c r="S241" s="21"/>
      <c r="T241" s="21"/>
      <c r="U241" s="5" t="str">
        <f t="shared" si="15"/>
        <v/>
      </c>
      <c r="V241" s="90" t="str">
        <f t="shared" si="16"/>
        <v>T</v>
      </c>
      <c r="W241" s="90" t="str">
        <f t="shared" si="17"/>
        <v>T</v>
      </c>
      <c r="X241" s="90" t="str">
        <f t="shared" si="18"/>
        <v>T</v>
      </c>
      <c r="Y241" s="90" t="str">
        <f t="shared" si="19"/>
        <v>T</v>
      </c>
    </row>
    <row r="242" spans="1:25" ht="20.100000000000001" customHeight="1">
      <c r="A242" s="68" t="s">
        <v>440</v>
      </c>
      <c r="B242" s="69" t="s">
        <v>441</v>
      </c>
      <c r="C242" s="81">
        <f>'2912'!J242</f>
        <v>0</v>
      </c>
      <c r="D242" s="21"/>
      <c r="E242" s="21"/>
      <c r="F242" s="21"/>
      <c r="G242" s="21"/>
      <c r="H242" s="81">
        <f>'2912'!M242</f>
        <v>0</v>
      </c>
      <c r="I242" s="21"/>
      <c r="J242" s="21"/>
      <c r="K242" s="21"/>
      <c r="L242" s="21"/>
      <c r="M242" s="21"/>
      <c r="N242" s="21"/>
      <c r="O242" s="21"/>
      <c r="P242" s="21"/>
      <c r="Q242" s="21"/>
      <c r="R242" s="81">
        <f>'2912'!N242</f>
        <v>0</v>
      </c>
      <c r="S242" s="21"/>
      <c r="T242" s="21"/>
      <c r="U242" s="5" t="str">
        <f t="shared" si="15"/>
        <v/>
      </c>
      <c r="V242" s="90" t="str">
        <f t="shared" si="16"/>
        <v>T</v>
      </c>
      <c r="W242" s="90" t="str">
        <f t="shared" si="17"/>
        <v>T</v>
      </c>
      <c r="X242" s="90" t="str">
        <f t="shared" si="18"/>
        <v>T</v>
      </c>
      <c r="Y242" s="90" t="str">
        <f t="shared" si="19"/>
        <v>T</v>
      </c>
    </row>
    <row r="243" spans="1:25" ht="20.100000000000001" customHeight="1">
      <c r="A243" s="68" t="s">
        <v>442</v>
      </c>
      <c r="B243" s="69" t="s">
        <v>443</v>
      </c>
      <c r="C243" s="81">
        <f>'2912'!J243</f>
        <v>0</v>
      </c>
      <c r="D243" s="21"/>
      <c r="E243" s="21"/>
      <c r="F243" s="21"/>
      <c r="G243" s="21"/>
      <c r="H243" s="81">
        <f>'2912'!M243</f>
        <v>0</v>
      </c>
      <c r="I243" s="21"/>
      <c r="J243" s="21"/>
      <c r="K243" s="21"/>
      <c r="L243" s="21"/>
      <c r="M243" s="21"/>
      <c r="N243" s="21"/>
      <c r="O243" s="21"/>
      <c r="P243" s="21"/>
      <c r="Q243" s="21"/>
      <c r="R243" s="81">
        <f>'2912'!N243</f>
        <v>0</v>
      </c>
      <c r="S243" s="21"/>
      <c r="T243" s="21"/>
      <c r="U243" s="5" t="str">
        <f t="shared" si="15"/>
        <v/>
      </c>
      <c r="V243" s="90" t="str">
        <f t="shared" si="16"/>
        <v>T</v>
      </c>
      <c r="W243" s="90" t="str">
        <f t="shared" si="17"/>
        <v>T</v>
      </c>
      <c r="X243" s="90" t="str">
        <f t="shared" si="18"/>
        <v>T</v>
      </c>
      <c r="Y243" s="90" t="str">
        <f t="shared" si="19"/>
        <v>T</v>
      </c>
    </row>
    <row r="244" spans="1:25" ht="20.100000000000001" customHeight="1">
      <c r="A244" s="68" t="s">
        <v>444</v>
      </c>
      <c r="B244" s="69" t="s">
        <v>445</v>
      </c>
      <c r="C244" s="81">
        <f>'2912'!J244</f>
        <v>0</v>
      </c>
      <c r="D244" s="21"/>
      <c r="E244" s="21"/>
      <c r="F244" s="21"/>
      <c r="G244" s="21"/>
      <c r="H244" s="81">
        <f>'2912'!M244</f>
        <v>0</v>
      </c>
      <c r="I244" s="21"/>
      <c r="J244" s="21"/>
      <c r="K244" s="21"/>
      <c r="L244" s="21"/>
      <c r="M244" s="21"/>
      <c r="N244" s="21"/>
      <c r="O244" s="21"/>
      <c r="P244" s="21"/>
      <c r="Q244" s="21"/>
      <c r="R244" s="81">
        <f>'2912'!N244</f>
        <v>0</v>
      </c>
      <c r="S244" s="21"/>
      <c r="T244" s="21"/>
      <c r="U244" s="5" t="str">
        <f t="shared" si="15"/>
        <v/>
      </c>
      <c r="V244" s="90" t="str">
        <f t="shared" si="16"/>
        <v>T</v>
      </c>
      <c r="W244" s="90" t="str">
        <f t="shared" si="17"/>
        <v>T</v>
      </c>
      <c r="X244" s="90" t="str">
        <f t="shared" si="18"/>
        <v>T</v>
      </c>
      <c r="Y244" s="90" t="str">
        <f t="shared" si="19"/>
        <v>T</v>
      </c>
    </row>
    <row r="245" spans="1:25" ht="20.100000000000001" customHeight="1">
      <c r="A245" s="68" t="s">
        <v>446</v>
      </c>
      <c r="B245" s="69" t="s">
        <v>447</v>
      </c>
      <c r="C245" s="81">
        <f>'2912'!J245</f>
        <v>0</v>
      </c>
      <c r="D245" s="21"/>
      <c r="E245" s="21"/>
      <c r="F245" s="21"/>
      <c r="G245" s="21"/>
      <c r="H245" s="81">
        <f>'2912'!M245</f>
        <v>0</v>
      </c>
      <c r="I245" s="21"/>
      <c r="J245" s="21"/>
      <c r="K245" s="21"/>
      <c r="L245" s="21"/>
      <c r="M245" s="21"/>
      <c r="N245" s="21"/>
      <c r="O245" s="21"/>
      <c r="P245" s="21"/>
      <c r="Q245" s="21"/>
      <c r="R245" s="81">
        <f>'2912'!N245</f>
        <v>0</v>
      </c>
      <c r="S245" s="21"/>
      <c r="T245" s="21"/>
      <c r="U245" s="5" t="str">
        <f t="shared" si="15"/>
        <v/>
      </c>
      <c r="V245" s="90" t="str">
        <f t="shared" si="16"/>
        <v>T</v>
      </c>
      <c r="W245" s="90" t="str">
        <f t="shared" si="17"/>
        <v>T</v>
      </c>
      <c r="X245" s="90" t="str">
        <f t="shared" si="18"/>
        <v>T</v>
      </c>
      <c r="Y245" s="90" t="str">
        <f t="shared" si="19"/>
        <v>T</v>
      </c>
    </row>
    <row r="246" spans="1:25" ht="20.100000000000001" customHeight="1">
      <c r="A246" s="68" t="s">
        <v>448</v>
      </c>
      <c r="B246" s="69" t="s">
        <v>449</v>
      </c>
      <c r="C246" s="81">
        <f>'2912'!J246</f>
        <v>0</v>
      </c>
      <c r="D246" s="21"/>
      <c r="E246" s="21"/>
      <c r="F246" s="21"/>
      <c r="G246" s="21"/>
      <c r="H246" s="81">
        <f>'2912'!M246</f>
        <v>0</v>
      </c>
      <c r="I246" s="21"/>
      <c r="J246" s="21"/>
      <c r="K246" s="21"/>
      <c r="L246" s="21"/>
      <c r="M246" s="21"/>
      <c r="N246" s="21"/>
      <c r="O246" s="21"/>
      <c r="P246" s="21"/>
      <c r="Q246" s="21"/>
      <c r="R246" s="81">
        <f>'2912'!N246</f>
        <v>0</v>
      </c>
      <c r="S246" s="21"/>
      <c r="T246" s="21"/>
      <c r="U246" s="5" t="str">
        <f t="shared" si="15"/>
        <v/>
      </c>
      <c r="V246" s="90" t="str">
        <f t="shared" si="16"/>
        <v>T</v>
      </c>
      <c r="W246" s="90" t="str">
        <f t="shared" si="17"/>
        <v>T</v>
      </c>
      <c r="X246" s="90" t="str">
        <f t="shared" si="18"/>
        <v>T</v>
      </c>
      <c r="Y246" s="90" t="str">
        <f t="shared" si="19"/>
        <v>T</v>
      </c>
    </row>
    <row r="247" spans="1:25" ht="20.100000000000001" customHeight="1">
      <c r="A247" s="68" t="s">
        <v>450</v>
      </c>
      <c r="B247" s="69" t="s">
        <v>451</v>
      </c>
      <c r="C247" s="81">
        <f>'2912'!J247</f>
        <v>0</v>
      </c>
      <c r="D247" s="21"/>
      <c r="E247" s="21"/>
      <c r="F247" s="21"/>
      <c r="G247" s="21"/>
      <c r="H247" s="81">
        <f>'2912'!M247</f>
        <v>0</v>
      </c>
      <c r="I247" s="21"/>
      <c r="J247" s="21"/>
      <c r="K247" s="21"/>
      <c r="L247" s="21"/>
      <c r="M247" s="21"/>
      <c r="N247" s="21"/>
      <c r="O247" s="21"/>
      <c r="P247" s="21"/>
      <c r="Q247" s="21"/>
      <c r="R247" s="81">
        <f>'2912'!N247</f>
        <v>0</v>
      </c>
      <c r="S247" s="21"/>
      <c r="T247" s="21"/>
      <c r="U247" s="5" t="str">
        <f t="shared" si="15"/>
        <v/>
      </c>
      <c r="V247" s="90" t="str">
        <f t="shared" si="16"/>
        <v>T</v>
      </c>
      <c r="W247" s="90" t="str">
        <f t="shared" si="17"/>
        <v>T</v>
      </c>
      <c r="X247" s="90" t="str">
        <f t="shared" si="18"/>
        <v>T</v>
      </c>
      <c r="Y247" s="90" t="str">
        <f t="shared" si="19"/>
        <v>T</v>
      </c>
    </row>
    <row r="248" spans="1:25" ht="20.100000000000001" customHeight="1">
      <c r="A248" s="68" t="s">
        <v>452</v>
      </c>
      <c r="B248" s="69" t="s">
        <v>453</v>
      </c>
      <c r="C248" s="81">
        <f>'2912'!J248</f>
        <v>0</v>
      </c>
      <c r="D248" s="21"/>
      <c r="E248" s="21"/>
      <c r="F248" s="21"/>
      <c r="G248" s="21"/>
      <c r="H248" s="81">
        <f>'2912'!M248</f>
        <v>0</v>
      </c>
      <c r="I248" s="21"/>
      <c r="J248" s="21"/>
      <c r="K248" s="21"/>
      <c r="L248" s="21"/>
      <c r="M248" s="21"/>
      <c r="N248" s="21"/>
      <c r="O248" s="21"/>
      <c r="P248" s="21"/>
      <c r="Q248" s="21"/>
      <c r="R248" s="81">
        <f>'2912'!N248</f>
        <v>0</v>
      </c>
      <c r="S248" s="21"/>
      <c r="T248" s="21"/>
      <c r="U248" s="5" t="str">
        <f t="shared" si="15"/>
        <v/>
      </c>
      <c r="V248" s="90" t="str">
        <f t="shared" si="16"/>
        <v>T</v>
      </c>
      <c r="W248" s="90" t="str">
        <f t="shared" si="17"/>
        <v>T</v>
      </c>
      <c r="X248" s="90" t="str">
        <f t="shared" si="18"/>
        <v>T</v>
      </c>
      <c r="Y248" s="90" t="str">
        <f t="shared" si="19"/>
        <v>T</v>
      </c>
    </row>
    <row r="249" spans="1:25" ht="20.100000000000001" customHeight="1">
      <c r="A249" s="68" t="s">
        <v>454</v>
      </c>
      <c r="B249" s="69" t="s">
        <v>455</v>
      </c>
      <c r="C249" s="81">
        <f>'2912'!J249</f>
        <v>0</v>
      </c>
      <c r="D249" s="21"/>
      <c r="E249" s="21"/>
      <c r="F249" s="21"/>
      <c r="G249" s="21"/>
      <c r="H249" s="81">
        <f>'2912'!M249</f>
        <v>0</v>
      </c>
      <c r="I249" s="21"/>
      <c r="J249" s="21"/>
      <c r="K249" s="21"/>
      <c r="L249" s="21"/>
      <c r="M249" s="21"/>
      <c r="N249" s="21"/>
      <c r="O249" s="21"/>
      <c r="P249" s="21"/>
      <c r="Q249" s="21"/>
      <c r="R249" s="81">
        <f>'2912'!N249</f>
        <v>0</v>
      </c>
      <c r="S249" s="21"/>
      <c r="T249" s="21"/>
      <c r="U249" s="5" t="str">
        <f t="shared" si="15"/>
        <v/>
      </c>
      <c r="V249" s="90" t="str">
        <f t="shared" si="16"/>
        <v>T</v>
      </c>
      <c r="W249" s="90" t="str">
        <f t="shared" si="17"/>
        <v>T</v>
      </c>
      <c r="X249" s="90" t="str">
        <f t="shared" si="18"/>
        <v>T</v>
      </c>
      <c r="Y249" s="90" t="str">
        <f t="shared" si="19"/>
        <v>T</v>
      </c>
    </row>
    <row r="250" spans="1:25" ht="20.100000000000001" customHeight="1">
      <c r="A250" s="68" t="s">
        <v>456</v>
      </c>
      <c r="B250" s="69" t="s">
        <v>457</v>
      </c>
      <c r="C250" s="81">
        <f>'2912'!J250</f>
        <v>0</v>
      </c>
      <c r="D250" s="21"/>
      <c r="E250" s="21"/>
      <c r="F250" s="21"/>
      <c r="G250" s="21"/>
      <c r="H250" s="81">
        <f>'2912'!M250</f>
        <v>0</v>
      </c>
      <c r="I250" s="21"/>
      <c r="J250" s="21"/>
      <c r="K250" s="21"/>
      <c r="L250" s="21"/>
      <c r="M250" s="21"/>
      <c r="N250" s="21"/>
      <c r="O250" s="21"/>
      <c r="P250" s="21"/>
      <c r="Q250" s="21"/>
      <c r="R250" s="81">
        <f>'2912'!N250</f>
        <v>0</v>
      </c>
      <c r="S250" s="21"/>
      <c r="T250" s="21"/>
      <c r="U250" s="5" t="str">
        <f t="shared" si="15"/>
        <v/>
      </c>
      <c r="V250" s="90" t="str">
        <f t="shared" si="16"/>
        <v>T</v>
      </c>
      <c r="W250" s="90" t="str">
        <f t="shared" si="17"/>
        <v>T</v>
      </c>
      <c r="X250" s="90" t="str">
        <f t="shared" si="18"/>
        <v>T</v>
      </c>
      <c r="Y250" s="90" t="str">
        <f t="shared" si="19"/>
        <v>T</v>
      </c>
    </row>
    <row r="251" spans="1:25" ht="20.100000000000001" customHeight="1">
      <c r="A251" s="68" t="s">
        <v>458</v>
      </c>
      <c r="B251" s="69" t="s">
        <v>459</v>
      </c>
      <c r="C251" s="81">
        <f>'2912'!J251</f>
        <v>0</v>
      </c>
      <c r="D251" s="21"/>
      <c r="E251" s="21"/>
      <c r="F251" s="21"/>
      <c r="G251" s="21"/>
      <c r="H251" s="81">
        <f>'2912'!M251</f>
        <v>0</v>
      </c>
      <c r="I251" s="21"/>
      <c r="J251" s="21"/>
      <c r="K251" s="21"/>
      <c r="L251" s="21"/>
      <c r="M251" s="21"/>
      <c r="N251" s="21"/>
      <c r="O251" s="21"/>
      <c r="P251" s="21"/>
      <c r="Q251" s="21"/>
      <c r="R251" s="81">
        <f>'2912'!N251</f>
        <v>0</v>
      </c>
      <c r="S251" s="21"/>
      <c r="T251" s="21"/>
      <c r="U251" s="5" t="str">
        <f t="shared" si="15"/>
        <v/>
      </c>
      <c r="V251" s="90" t="str">
        <f t="shared" si="16"/>
        <v>T</v>
      </c>
      <c r="W251" s="90" t="str">
        <f t="shared" si="17"/>
        <v>T</v>
      </c>
      <c r="X251" s="90" t="str">
        <f t="shared" si="18"/>
        <v>T</v>
      </c>
      <c r="Y251" s="90" t="str">
        <f t="shared" si="19"/>
        <v>T</v>
      </c>
    </row>
    <row r="252" spans="1:25" ht="20.100000000000001" customHeight="1">
      <c r="A252" s="68" t="s">
        <v>460</v>
      </c>
      <c r="B252" s="69" t="s">
        <v>461</v>
      </c>
      <c r="C252" s="81">
        <f>'2912'!J252</f>
        <v>0</v>
      </c>
      <c r="D252" s="21"/>
      <c r="E252" s="21"/>
      <c r="F252" s="21"/>
      <c r="G252" s="21"/>
      <c r="H252" s="81">
        <f>'2912'!M252</f>
        <v>0</v>
      </c>
      <c r="I252" s="21"/>
      <c r="J252" s="21"/>
      <c r="K252" s="21"/>
      <c r="L252" s="21"/>
      <c r="M252" s="21"/>
      <c r="N252" s="21"/>
      <c r="O252" s="21"/>
      <c r="P252" s="21"/>
      <c r="Q252" s="21"/>
      <c r="R252" s="81">
        <f>'2912'!N252</f>
        <v>0</v>
      </c>
      <c r="S252" s="21"/>
      <c r="T252" s="21"/>
      <c r="U252" s="5" t="str">
        <f t="shared" si="15"/>
        <v/>
      </c>
      <c r="V252" s="90" t="str">
        <f t="shared" si="16"/>
        <v>T</v>
      </c>
      <c r="W252" s="90" t="str">
        <f t="shared" si="17"/>
        <v>T</v>
      </c>
      <c r="X252" s="90" t="str">
        <f t="shared" si="18"/>
        <v>T</v>
      </c>
      <c r="Y252" s="90" t="str">
        <f t="shared" si="19"/>
        <v>T</v>
      </c>
    </row>
    <row r="253" spans="1:25" ht="20.100000000000001" customHeight="1">
      <c r="A253" s="73" t="s">
        <v>617</v>
      </c>
      <c r="B253" s="69" t="s">
        <v>462</v>
      </c>
      <c r="C253" s="81">
        <f>'2912'!J253</f>
        <v>0</v>
      </c>
      <c r="D253" s="21"/>
      <c r="E253" s="21"/>
      <c r="F253" s="21"/>
      <c r="G253" s="21"/>
      <c r="H253" s="81">
        <f>'2912'!M253</f>
        <v>0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81">
        <f>'2912'!N253</f>
        <v>0</v>
      </c>
      <c r="S253" s="21"/>
      <c r="T253" s="21"/>
      <c r="U253" s="5" t="str">
        <f t="shared" si="15"/>
        <v/>
      </c>
      <c r="V253" s="90" t="str">
        <f t="shared" si="16"/>
        <v>T</v>
      </c>
      <c r="W253" s="90" t="str">
        <f t="shared" si="17"/>
        <v>T</v>
      </c>
      <c r="X253" s="90" t="str">
        <f t="shared" si="18"/>
        <v>T</v>
      </c>
      <c r="Y253" s="90" t="str">
        <f t="shared" si="19"/>
        <v>T</v>
      </c>
    </row>
    <row r="254" spans="1:25" ht="20.100000000000001" customHeight="1">
      <c r="A254" s="73" t="s">
        <v>618</v>
      </c>
      <c r="B254" s="69" t="s">
        <v>463</v>
      </c>
      <c r="C254" s="81">
        <f>'2912'!J254</f>
        <v>0</v>
      </c>
      <c r="D254" s="21"/>
      <c r="E254" s="21"/>
      <c r="F254" s="21"/>
      <c r="G254" s="21"/>
      <c r="H254" s="81">
        <f>'2912'!M254</f>
        <v>0</v>
      </c>
      <c r="I254" s="21"/>
      <c r="J254" s="21"/>
      <c r="K254" s="21"/>
      <c r="L254" s="21"/>
      <c r="M254" s="21"/>
      <c r="N254" s="21"/>
      <c r="O254" s="21"/>
      <c r="P254" s="21"/>
      <c r="Q254" s="21"/>
      <c r="R254" s="81">
        <f>'2912'!N254</f>
        <v>0</v>
      </c>
      <c r="S254" s="21"/>
      <c r="T254" s="21"/>
      <c r="U254" s="5" t="str">
        <f t="shared" si="15"/>
        <v/>
      </c>
      <c r="V254" s="90" t="str">
        <f t="shared" si="16"/>
        <v>T</v>
      </c>
      <c r="W254" s="90" t="str">
        <f t="shared" si="17"/>
        <v>T</v>
      </c>
      <c r="X254" s="90" t="str">
        <f t="shared" si="18"/>
        <v>T</v>
      </c>
      <c r="Y254" s="90" t="str">
        <f t="shared" si="19"/>
        <v>T</v>
      </c>
    </row>
    <row r="255" spans="1:25" ht="20.100000000000001" customHeight="1">
      <c r="A255" s="68" t="s">
        <v>619</v>
      </c>
      <c r="B255" s="69" t="s">
        <v>464</v>
      </c>
      <c r="C255" s="81">
        <f>'2912'!J255</f>
        <v>0</v>
      </c>
      <c r="D255" s="21"/>
      <c r="E255" s="21"/>
      <c r="F255" s="21"/>
      <c r="G255" s="21"/>
      <c r="H255" s="81">
        <f>'2912'!M255</f>
        <v>0</v>
      </c>
      <c r="I255" s="21"/>
      <c r="J255" s="21"/>
      <c r="K255" s="21"/>
      <c r="L255" s="21"/>
      <c r="M255" s="21"/>
      <c r="N255" s="21"/>
      <c r="O255" s="21"/>
      <c r="P255" s="21"/>
      <c r="Q255" s="21"/>
      <c r="R255" s="81">
        <f>'2912'!N255</f>
        <v>0</v>
      </c>
      <c r="S255" s="21"/>
      <c r="T255" s="21"/>
      <c r="U255" s="5" t="str">
        <f t="shared" si="15"/>
        <v/>
      </c>
      <c r="V255" s="90" t="str">
        <f t="shared" si="16"/>
        <v>T</v>
      </c>
      <c r="W255" s="90" t="str">
        <f t="shared" si="17"/>
        <v>T</v>
      </c>
      <c r="X255" s="90" t="str">
        <f t="shared" si="18"/>
        <v>T</v>
      </c>
      <c r="Y255" s="90" t="str">
        <f t="shared" si="19"/>
        <v>T</v>
      </c>
    </row>
    <row r="256" spans="1:25" ht="20.100000000000001" customHeight="1">
      <c r="A256" s="68" t="s">
        <v>465</v>
      </c>
      <c r="B256" s="69" t="s">
        <v>466</v>
      </c>
      <c r="C256" s="81">
        <f>'2912'!J256</f>
        <v>0</v>
      </c>
      <c r="D256" s="21"/>
      <c r="E256" s="21"/>
      <c r="F256" s="21"/>
      <c r="G256" s="21"/>
      <c r="H256" s="81">
        <f>'2912'!M256</f>
        <v>0</v>
      </c>
      <c r="I256" s="21"/>
      <c r="J256" s="21"/>
      <c r="K256" s="21"/>
      <c r="L256" s="21"/>
      <c r="M256" s="21"/>
      <c r="N256" s="21"/>
      <c r="O256" s="21"/>
      <c r="P256" s="21"/>
      <c r="Q256" s="21"/>
      <c r="R256" s="81">
        <f>'2912'!N256</f>
        <v>0</v>
      </c>
      <c r="S256" s="21"/>
      <c r="T256" s="21"/>
      <c r="U256" s="5" t="str">
        <f t="shared" si="15"/>
        <v/>
      </c>
      <c r="V256" s="90" t="str">
        <f t="shared" si="16"/>
        <v>T</v>
      </c>
      <c r="W256" s="90" t="str">
        <f t="shared" si="17"/>
        <v>T</v>
      </c>
      <c r="X256" s="90" t="str">
        <f t="shared" si="18"/>
        <v>T</v>
      </c>
      <c r="Y256" s="90" t="str">
        <f t="shared" si="19"/>
        <v>T</v>
      </c>
    </row>
    <row r="257" spans="1:25" ht="20.100000000000001" customHeight="1">
      <c r="A257" s="68" t="s">
        <v>467</v>
      </c>
      <c r="B257" s="69" t="s">
        <v>468</v>
      </c>
      <c r="C257" s="81">
        <f>'2912'!J257</f>
        <v>0</v>
      </c>
      <c r="D257" s="21"/>
      <c r="E257" s="21"/>
      <c r="F257" s="21"/>
      <c r="G257" s="21"/>
      <c r="H257" s="81">
        <f>'2912'!M257</f>
        <v>0</v>
      </c>
      <c r="I257" s="21"/>
      <c r="J257" s="21"/>
      <c r="K257" s="21"/>
      <c r="L257" s="21"/>
      <c r="M257" s="21"/>
      <c r="N257" s="21"/>
      <c r="O257" s="21"/>
      <c r="P257" s="21"/>
      <c r="Q257" s="21"/>
      <c r="R257" s="81">
        <f>'2912'!N257</f>
        <v>0</v>
      </c>
      <c r="S257" s="21"/>
      <c r="T257" s="21"/>
      <c r="U257" s="5" t="str">
        <f t="shared" si="15"/>
        <v/>
      </c>
      <c r="V257" s="90" t="str">
        <f t="shared" si="16"/>
        <v>T</v>
      </c>
      <c r="W257" s="90" t="str">
        <f t="shared" si="17"/>
        <v>T</v>
      </c>
      <c r="X257" s="90" t="str">
        <f t="shared" si="18"/>
        <v>T</v>
      </c>
      <c r="Y257" s="90" t="str">
        <f t="shared" si="19"/>
        <v>T</v>
      </c>
    </row>
    <row r="258" spans="1:25" ht="20.100000000000001" customHeight="1">
      <c r="A258" s="68" t="s">
        <v>469</v>
      </c>
      <c r="B258" s="69" t="s">
        <v>470</v>
      </c>
      <c r="C258" s="81">
        <f>'2912'!J258</f>
        <v>0</v>
      </c>
      <c r="D258" s="21"/>
      <c r="E258" s="21"/>
      <c r="F258" s="21"/>
      <c r="G258" s="21"/>
      <c r="H258" s="81">
        <f>'2912'!M258</f>
        <v>0</v>
      </c>
      <c r="I258" s="21"/>
      <c r="J258" s="21"/>
      <c r="K258" s="21"/>
      <c r="L258" s="21"/>
      <c r="M258" s="21"/>
      <c r="N258" s="21"/>
      <c r="O258" s="21"/>
      <c r="P258" s="21"/>
      <c r="Q258" s="21"/>
      <c r="R258" s="81">
        <f>'2912'!N258</f>
        <v>0</v>
      </c>
      <c r="S258" s="21"/>
      <c r="T258" s="21"/>
      <c r="U258" s="5" t="str">
        <f t="shared" si="15"/>
        <v/>
      </c>
      <c r="V258" s="90" t="str">
        <f t="shared" si="16"/>
        <v>T</v>
      </c>
      <c r="W258" s="90" t="str">
        <f t="shared" si="17"/>
        <v>T</v>
      </c>
      <c r="X258" s="90" t="str">
        <f t="shared" si="18"/>
        <v>T</v>
      </c>
      <c r="Y258" s="90" t="str">
        <f t="shared" si="19"/>
        <v>T</v>
      </c>
    </row>
    <row r="259" spans="1:25" ht="20.100000000000001" customHeight="1">
      <c r="A259" s="68" t="s">
        <v>471</v>
      </c>
      <c r="B259" s="69" t="s">
        <v>472</v>
      </c>
      <c r="C259" s="81">
        <f>'2912'!J259</f>
        <v>0</v>
      </c>
      <c r="D259" s="21"/>
      <c r="E259" s="21"/>
      <c r="F259" s="21"/>
      <c r="G259" s="21"/>
      <c r="H259" s="81">
        <f>'2912'!M259</f>
        <v>0</v>
      </c>
      <c r="I259" s="21"/>
      <c r="J259" s="21"/>
      <c r="K259" s="21"/>
      <c r="L259" s="21"/>
      <c r="M259" s="21"/>
      <c r="N259" s="21"/>
      <c r="O259" s="21"/>
      <c r="P259" s="21"/>
      <c r="Q259" s="21"/>
      <c r="R259" s="81">
        <f>'2912'!N259</f>
        <v>0</v>
      </c>
      <c r="S259" s="21"/>
      <c r="T259" s="21"/>
      <c r="U259" s="5" t="str">
        <f t="shared" si="15"/>
        <v/>
      </c>
      <c r="V259" s="90" t="str">
        <f t="shared" si="16"/>
        <v>T</v>
      </c>
      <c r="W259" s="90" t="str">
        <f t="shared" si="17"/>
        <v>T</v>
      </c>
      <c r="X259" s="90" t="str">
        <f t="shared" si="18"/>
        <v>T</v>
      </c>
      <c r="Y259" s="90" t="str">
        <f t="shared" si="19"/>
        <v>T</v>
      </c>
    </row>
    <row r="260" spans="1:25" ht="20.100000000000001" customHeight="1">
      <c r="A260" s="74" t="s">
        <v>620</v>
      </c>
      <c r="B260" s="69" t="s">
        <v>473</v>
      </c>
      <c r="C260" s="81">
        <f>'2912'!J260</f>
        <v>0</v>
      </c>
      <c r="D260" s="21"/>
      <c r="E260" s="21"/>
      <c r="F260" s="21"/>
      <c r="G260" s="21"/>
      <c r="H260" s="81">
        <f>'2912'!M260</f>
        <v>0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81">
        <f>'2912'!N260</f>
        <v>0</v>
      </c>
      <c r="S260" s="21"/>
      <c r="T260" s="21"/>
      <c r="U260" s="5" t="str">
        <f t="shared" si="15"/>
        <v/>
      </c>
      <c r="V260" s="90" t="str">
        <f t="shared" si="16"/>
        <v>T</v>
      </c>
      <c r="W260" s="90" t="str">
        <f t="shared" si="17"/>
        <v>T</v>
      </c>
      <c r="X260" s="90" t="str">
        <f t="shared" si="18"/>
        <v>T</v>
      </c>
      <c r="Y260" s="90" t="str">
        <f t="shared" si="19"/>
        <v>T</v>
      </c>
    </row>
    <row r="261" spans="1:25" ht="20.100000000000001" customHeight="1">
      <c r="A261" s="68" t="s">
        <v>474</v>
      </c>
      <c r="B261" s="69">
        <v>90</v>
      </c>
      <c r="C261" s="81">
        <f>'2912'!J261</f>
        <v>0</v>
      </c>
      <c r="D261" s="21"/>
      <c r="E261" s="21"/>
      <c r="F261" s="21"/>
      <c r="G261" s="21"/>
      <c r="H261" s="81">
        <f>'2912'!M261</f>
        <v>0</v>
      </c>
      <c r="I261" s="21"/>
      <c r="J261" s="21"/>
      <c r="K261" s="21"/>
      <c r="L261" s="21"/>
      <c r="M261" s="21"/>
      <c r="N261" s="21"/>
      <c r="O261" s="21"/>
      <c r="P261" s="21"/>
      <c r="Q261" s="21"/>
      <c r="R261" s="81">
        <f>'2912'!N261</f>
        <v>0</v>
      </c>
      <c r="S261" s="21"/>
      <c r="T261" s="21"/>
      <c r="U261" s="5" t="str">
        <f t="shared" si="15"/>
        <v/>
      </c>
      <c r="V261" s="90" t="str">
        <f t="shared" si="16"/>
        <v>T</v>
      </c>
      <c r="W261" s="90" t="str">
        <f t="shared" si="17"/>
        <v>T</v>
      </c>
      <c r="X261" s="90" t="str">
        <f t="shared" si="18"/>
        <v>T</v>
      </c>
      <c r="Y261" s="90" t="str">
        <f t="shared" si="19"/>
        <v>T</v>
      </c>
    </row>
    <row r="262" spans="1:25" ht="20.100000000000001" customHeight="1">
      <c r="A262" s="68" t="s">
        <v>475</v>
      </c>
      <c r="B262" s="69">
        <v>91</v>
      </c>
      <c r="C262" s="81">
        <f>'2912'!J262</f>
        <v>0</v>
      </c>
      <c r="D262" s="18"/>
      <c r="E262" s="18"/>
      <c r="F262" s="18"/>
      <c r="G262" s="18"/>
      <c r="H262" s="81">
        <f>'2912'!M262</f>
        <v>0</v>
      </c>
      <c r="I262" s="18"/>
      <c r="J262" s="18"/>
      <c r="K262" s="18"/>
      <c r="L262" s="18"/>
      <c r="M262" s="18"/>
      <c r="N262" s="18"/>
      <c r="O262" s="18"/>
      <c r="P262" s="18"/>
      <c r="Q262" s="18"/>
      <c r="R262" s="81">
        <f>'2912'!N262</f>
        <v>0</v>
      </c>
      <c r="S262" s="18"/>
      <c r="T262" s="18"/>
      <c r="U262" s="5" t="str">
        <f t="shared" si="15"/>
        <v/>
      </c>
      <c r="V262" s="90" t="str">
        <f>IF(C262=D262+E262+F262+G262,"T","F")</f>
        <v>T</v>
      </c>
      <c r="W262" s="90" t="str">
        <f>IF(H262=I262+J262+K262+L262+M262+N262+O262,"T","F")</f>
        <v>T</v>
      </c>
      <c r="X262" s="90" t="str">
        <f>IF(H262=P262+Q262,"T","F")</f>
        <v>T</v>
      </c>
      <c r="Y262" s="90" t="str">
        <f>IF(R262=S262+T262,"T","F")</f>
        <v>T</v>
      </c>
    </row>
    <row r="263" spans="1:25" ht="20.100000000000001" customHeight="1">
      <c r="A263" s="75" t="s">
        <v>481</v>
      </c>
      <c r="B263" s="76">
        <v>99</v>
      </c>
      <c r="C263" s="81">
        <f>SUM(C12:C262)</f>
        <v>0</v>
      </c>
      <c r="D263" s="81">
        <f t="shared" ref="D263:T263" si="20">SUM(D12:D262)</f>
        <v>0</v>
      </c>
      <c r="E263" s="81">
        <f t="shared" si="20"/>
        <v>0</v>
      </c>
      <c r="F263" s="81">
        <f t="shared" si="20"/>
        <v>0</v>
      </c>
      <c r="G263" s="81">
        <f t="shared" si="20"/>
        <v>0</v>
      </c>
      <c r="H263" s="81">
        <f t="shared" si="20"/>
        <v>0</v>
      </c>
      <c r="I263" s="81">
        <f t="shared" si="20"/>
        <v>0</v>
      </c>
      <c r="J263" s="81">
        <f t="shared" si="20"/>
        <v>0</v>
      </c>
      <c r="K263" s="81">
        <f t="shared" si="20"/>
        <v>0</v>
      </c>
      <c r="L263" s="81">
        <f t="shared" si="20"/>
        <v>0</v>
      </c>
      <c r="M263" s="81">
        <f t="shared" si="20"/>
        <v>0</v>
      </c>
      <c r="N263" s="81">
        <f t="shared" si="20"/>
        <v>0</v>
      </c>
      <c r="O263" s="81">
        <f t="shared" si="20"/>
        <v>0</v>
      </c>
      <c r="P263" s="81">
        <f t="shared" si="20"/>
        <v>0</v>
      </c>
      <c r="Q263" s="81">
        <f t="shared" si="20"/>
        <v>0</v>
      </c>
      <c r="R263" s="81">
        <f t="shared" si="20"/>
        <v>0</v>
      </c>
      <c r="S263" s="81">
        <f t="shared" si="20"/>
        <v>0</v>
      </c>
      <c r="T263" s="81">
        <f t="shared" si="20"/>
        <v>0</v>
      </c>
      <c r="U263" s="5" t="str">
        <f>IF(AND(V263="T",W263="T",X263="T",Y263="T"),"","ERROR")</f>
        <v/>
      </c>
      <c r="V263" s="90" t="str">
        <f>IF(C263=D263+E263+F263+G263,"T","F")</f>
        <v>T</v>
      </c>
      <c r="W263" s="90" t="str">
        <f>IF(H263=I263+J263+K263+L263+M263+N263+O263,"T","F")</f>
        <v>T</v>
      </c>
      <c r="X263" s="90" t="str">
        <f>IF(H263=P263+Q263,"T","F")</f>
        <v>T</v>
      </c>
      <c r="Y263" s="90" t="str">
        <f>IF(R263=S263+T263,"T","F")</f>
        <v>T</v>
      </c>
    </row>
    <row r="264" spans="1:25" ht="58.5" customHeight="1">
      <c r="A264" s="125" t="s">
        <v>510</v>
      </c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</row>
    <row r="266" spans="1:25" s="78" customFormat="1" ht="20.100000000000001" customHeight="1">
      <c r="A266" s="123"/>
      <c r="B266" s="123"/>
      <c r="C266" s="124"/>
      <c r="D266" s="124"/>
      <c r="E266" s="124"/>
      <c r="G266" s="79"/>
      <c r="H266" s="124"/>
      <c r="I266" s="124"/>
      <c r="J266" s="124"/>
      <c r="L266" s="79"/>
      <c r="M266" s="80"/>
      <c r="N266" s="80"/>
      <c r="O266" s="80"/>
    </row>
  </sheetData>
  <sheetProtection password="DF1A" sheet="1" formatCells="0" formatColumns="0" formatRows="0" autoFilter="0"/>
  <mergeCells count="36">
    <mergeCell ref="I3:K3"/>
    <mergeCell ref="E5:G5"/>
    <mergeCell ref="R8:R10"/>
    <mergeCell ref="U1:Y2"/>
    <mergeCell ref="I8:O8"/>
    <mergeCell ref="A6:J6"/>
    <mergeCell ref="C5:D5"/>
    <mergeCell ref="A1:T1"/>
    <mergeCell ref="A2:T2"/>
    <mergeCell ref="A7:A11"/>
    <mergeCell ref="B7:B11"/>
    <mergeCell ref="C7:G7"/>
    <mergeCell ref="H7:Q7"/>
    <mergeCell ref="R7:T7"/>
    <mergeCell ref="C8:C10"/>
    <mergeCell ref="A266:B266"/>
    <mergeCell ref="C266:E266"/>
    <mergeCell ref="H266:J266"/>
    <mergeCell ref="A264:T264"/>
    <mergeCell ref="T9:T10"/>
    <mergeCell ref="J9:J10"/>
    <mergeCell ref="K9:K10"/>
    <mergeCell ref="L9:N9"/>
    <mergeCell ref="O9:O10"/>
    <mergeCell ref="P9:P10"/>
    <mergeCell ref="Q9:Q10"/>
    <mergeCell ref="H8:H10"/>
    <mergeCell ref="E8:G8"/>
    <mergeCell ref="G9:G10"/>
    <mergeCell ref="D8:D10"/>
    <mergeCell ref="P8:Q8"/>
    <mergeCell ref="S9:S10"/>
    <mergeCell ref="S8:T8"/>
    <mergeCell ref="E9:E10"/>
    <mergeCell ref="F9:F10"/>
    <mergeCell ref="I9:I10"/>
  </mergeCells>
  <phoneticPr fontId="15" type="noConversion"/>
  <printOptions horizontalCentered="1"/>
  <pageMargins left="0" right="0" top="0.74803149606299213" bottom="0.74803149606299213" header="0.31496062992125984" footer="0.31496062992125984"/>
  <pageSetup paperSize="9" scale="61" orientation="landscape" r:id="rId1"/>
  <colBreaks count="1" manualBreakCount="1">
    <brk id="2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zoomScaleNormal="100" zoomScaleSheetLayoutView="90" workbookViewId="0">
      <selection activeCell="I18" sqref="I18"/>
    </sheetView>
  </sheetViews>
  <sheetFormatPr defaultRowHeight="16.5"/>
  <cols>
    <col min="1" max="1" width="15.625" style="57" customWidth="1"/>
    <col min="2" max="2" width="9.625" style="57" customWidth="1"/>
    <col min="3" max="8" width="22.625" style="57" customWidth="1"/>
    <col min="9" max="12" width="9" style="57"/>
    <col min="13" max="13" width="10.875" style="57" customWidth="1"/>
    <col min="14" max="15" width="10.5" style="57" customWidth="1"/>
    <col min="16" max="16" width="16.625" style="57" customWidth="1"/>
    <col min="17" max="16384" width="9" style="57"/>
  </cols>
  <sheetData>
    <row r="1" spans="1:23" ht="27.95" customHeight="1">
      <c r="A1" s="172" t="s">
        <v>515</v>
      </c>
      <c r="B1" s="172"/>
      <c r="C1" s="172"/>
      <c r="D1" s="172"/>
      <c r="E1" s="172"/>
      <c r="F1" s="172"/>
      <c r="G1" s="172"/>
      <c r="H1" s="172"/>
      <c r="I1" s="119" t="str">
        <f>IF(COUNTBLANK(I11)=1,"","本表公式有誤" &amp; CHAR(10) &amp; "請參考下方檢核訊息修正")</f>
        <v/>
      </c>
      <c r="J1" s="120"/>
      <c r="K1" s="120"/>
      <c r="L1" s="83"/>
      <c r="M1" s="92"/>
      <c r="N1" s="92"/>
      <c r="O1" s="92"/>
      <c r="P1" s="92"/>
      <c r="Q1" s="92"/>
      <c r="R1" s="92"/>
      <c r="S1" s="92"/>
    </row>
    <row r="2" spans="1:23" ht="27.95" customHeight="1">
      <c r="A2" s="129" t="s">
        <v>487</v>
      </c>
      <c r="B2" s="129"/>
      <c r="C2" s="129"/>
      <c r="D2" s="129"/>
      <c r="E2" s="129"/>
      <c r="F2" s="129"/>
      <c r="G2" s="129"/>
      <c r="H2" s="129"/>
      <c r="I2" s="121"/>
      <c r="J2" s="122"/>
      <c r="K2" s="122"/>
      <c r="L2" s="83"/>
      <c r="M2" s="58"/>
      <c r="N2" s="58"/>
      <c r="O2" s="58"/>
      <c r="P2" s="58"/>
      <c r="Q2" s="58"/>
      <c r="R2" s="58"/>
      <c r="S2" s="58"/>
    </row>
    <row r="3" spans="1:23" s="3" customFormat="1" ht="27.95" customHeight="1">
      <c r="A3" s="59"/>
      <c r="B3" s="59"/>
      <c r="C3" s="60"/>
      <c r="D3" s="93"/>
      <c r="E3" s="94" t="str">
        <f>FOA!BA1</f>
        <v>民國年月底</v>
      </c>
      <c r="F3" s="93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23" ht="20.100000000000001" customHeight="1">
      <c r="A4" s="8" t="s">
        <v>491</v>
      </c>
      <c r="B4" s="8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23" s="11" customFormat="1" ht="20.100000000000001" customHeight="1">
      <c r="A5" s="8" t="s">
        <v>482</v>
      </c>
      <c r="B5" s="177" t="str">
        <f>IF(FOA!B4="","", FOA!B4)</f>
        <v/>
      </c>
      <c r="C5" s="177"/>
      <c r="D5" s="9" t="s">
        <v>483</v>
      </c>
      <c r="E5" s="178" t="str">
        <f>IF(FOA!B5="","", FOA!B5)</f>
        <v/>
      </c>
      <c r="F5" s="178"/>
      <c r="G5" s="10"/>
      <c r="H5" s="10"/>
      <c r="R5" s="12"/>
      <c r="S5" s="13"/>
      <c r="T5" s="13"/>
      <c r="U5" s="13"/>
      <c r="V5" s="13"/>
      <c r="W5" s="13"/>
    </row>
    <row r="6" spans="1:23" s="1" customFormat="1" ht="20.100000000000001" customHeight="1">
      <c r="A6" s="96" t="s">
        <v>488</v>
      </c>
      <c r="B6" s="96"/>
      <c r="C6" s="97"/>
      <c r="D6" s="97"/>
      <c r="E6" s="97"/>
      <c r="F6" s="97"/>
      <c r="G6" s="97"/>
      <c r="H6" s="2" t="s">
        <v>476</v>
      </c>
      <c r="I6" s="97"/>
      <c r="J6" s="97"/>
      <c r="K6" s="97"/>
      <c r="P6" s="2"/>
      <c r="R6" s="2"/>
      <c r="S6" s="3"/>
      <c r="T6" s="3"/>
      <c r="U6" s="2"/>
      <c r="V6" s="3"/>
      <c r="W6" s="3"/>
    </row>
    <row r="7" spans="1:23" s="62" customFormat="1" ht="32.1" customHeight="1">
      <c r="A7" s="165" t="s">
        <v>492</v>
      </c>
      <c r="B7" s="175" t="s">
        <v>24</v>
      </c>
      <c r="C7" s="173" t="s">
        <v>524</v>
      </c>
      <c r="D7" s="174"/>
      <c r="E7" s="174"/>
      <c r="F7" s="164" t="s">
        <v>525</v>
      </c>
      <c r="G7" s="164"/>
      <c r="H7" s="164"/>
      <c r="I7" s="91"/>
      <c r="J7" s="91"/>
      <c r="K7" s="91"/>
      <c r="L7" s="98"/>
      <c r="M7" s="98"/>
      <c r="N7" s="98"/>
      <c r="O7" s="98"/>
      <c r="P7" s="98"/>
      <c r="Q7" s="98"/>
      <c r="R7" s="98"/>
      <c r="S7" s="98"/>
    </row>
    <row r="8" spans="1:23" s="62" customFormat="1" ht="32.1" customHeight="1">
      <c r="A8" s="169"/>
      <c r="B8" s="176"/>
      <c r="C8" s="164" t="s">
        <v>46</v>
      </c>
      <c r="D8" s="164" t="s">
        <v>485</v>
      </c>
      <c r="E8" s="169"/>
      <c r="F8" s="164" t="s">
        <v>46</v>
      </c>
      <c r="G8" s="164" t="s">
        <v>485</v>
      </c>
      <c r="H8" s="169"/>
      <c r="I8" s="63" t="s">
        <v>477</v>
      </c>
      <c r="J8" s="63" t="s">
        <v>477</v>
      </c>
      <c r="K8" s="63" t="s">
        <v>477</v>
      </c>
      <c r="L8" s="98"/>
      <c r="M8" s="98"/>
      <c r="N8" s="98"/>
      <c r="O8" s="98"/>
      <c r="P8" s="98"/>
      <c r="Q8" s="98"/>
      <c r="R8" s="98"/>
      <c r="S8" s="98"/>
    </row>
    <row r="9" spans="1:23" s="62" customFormat="1" ht="32.1" customHeight="1">
      <c r="A9" s="169"/>
      <c r="B9" s="176"/>
      <c r="C9" s="164"/>
      <c r="D9" s="99" t="s">
        <v>57</v>
      </c>
      <c r="E9" s="100" t="s">
        <v>47</v>
      </c>
      <c r="F9" s="164"/>
      <c r="G9" s="99" t="s">
        <v>56</v>
      </c>
      <c r="H9" s="100" t="s">
        <v>48</v>
      </c>
      <c r="I9" s="63" t="s">
        <v>478</v>
      </c>
      <c r="J9" s="63" t="s">
        <v>478</v>
      </c>
      <c r="K9" s="63" t="s">
        <v>478</v>
      </c>
      <c r="L9" s="98"/>
      <c r="M9" s="98"/>
      <c r="N9" s="98"/>
      <c r="O9" s="98"/>
      <c r="P9" s="98"/>
      <c r="Q9" s="98"/>
      <c r="R9" s="98"/>
      <c r="S9" s="98"/>
    </row>
    <row r="10" spans="1:23" s="62" customFormat="1" ht="20.100000000000001" customHeight="1">
      <c r="A10" s="169"/>
      <c r="B10" s="176"/>
      <c r="C10" s="87" t="s">
        <v>0</v>
      </c>
      <c r="D10" s="87" t="s">
        <v>45</v>
      </c>
      <c r="E10" s="87" t="s">
        <v>2</v>
      </c>
      <c r="F10" s="87" t="s">
        <v>3</v>
      </c>
      <c r="G10" s="87" t="s">
        <v>4</v>
      </c>
      <c r="H10" s="87" t="s">
        <v>5</v>
      </c>
      <c r="I10" s="65"/>
      <c r="J10" s="65"/>
      <c r="K10" s="65"/>
      <c r="L10" s="98"/>
      <c r="M10" s="98"/>
      <c r="N10" s="98"/>
      <c r="O10" s="98"/>
      <c r="P10" s="98"/>
      <c r="Q10" s="98"/>
      <c r="R10" s="98"/>
      <c r="S10" s="98"/>
    </row>
    <row r="11" spans="1:23" s="62" customFormat="1" ht="20.100000000000001" customHeight="1">
      <c r="A11" s="74" t="s">
        <v>416</v>
      </c>
      <c r="B11" s="101" t="s">
        <v>417</v>
      </c>
      <c r="C11" s="102">
        <f>D11+E11</f>
        <v>0</v>
      </c>
      <c r="D11" s="103"/>
      <c r="E11" s="103"/>
      <c r="F11" s="102">
        <f>G11+H11</f>
        <v>0</v>
      </c>
      <c r="G11" s="103"/>
      <c r="H11" s="103"/>
      <c r="I11" s="5" t="str">
        <f>IF(AND(J11="T",K11="T"),"","ERROR")</f>
        <v/>
      </c>
      <c r="J11" s="72" t="str">
        <f>IF(C11=D11+E11,"T","F")</f>
        <v>T</v>
      </c>
      <c r="K11" s="72" t="str">
        <f>IF(F11=G11+H11,"T","F")</f>
        <v>T</v>
      </c>
      <c r="L11" s="98"/>
      <c r="M11" s="98"/>
      <c r="N11" s="98"/>
      <c r="O11" s="98"/>
      <c r="P11" s="98"/>
      <c r="Q11" s="98"/>
      <c r="R11" s="98"/>
      <c r="S11" s="98"/>
    </row>
    <row r="12" spans="1:23" ht="73.5" customHeight="1">
      <c r="A12" s="171" t="s">
        <v>493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</row>
    <row r="13" spans="1:2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</row>
    <row r="14" spans="1:23" s="78" customFormat="1" ht="20.100000000000001" customHeight="1">
      <c r="D14" s="79"/>
      <c r="F14" s="79"/>
      <c r="G14" s="80"/>
      <c r="H14" s="79"/>
      <c r="M14" s="79"/>
      <c r="N14" s="80"/>
      <c r="O14" s="80"/>
      <c r="P14" s="80"/>
    </row>
  </sheetData>
  <sheetProtection algorithmName="SHA-512" hashValue="vEMbeg9oeJ61oXZPA9emuP1fhzo/BDPBhphL3tBENr/IoIkv8XXBRaMv9j1Z0g+nWnzDI1Yf3cp93jnbkmiLhg==" saltValue="4QSwtOpZXLKLNrLVvP0LtQ==" spinCount="100000" sheet="1" formatCells="0" formatColumns="0" formatRows="0" autoFilter="0"/>
  <mergeCells count="14">
    <mergeCell ref="A12:S12"/>
    <mergeCell ref="A1:H1"/>
    <mergeCell ref="A2:H2"/>
    <mergeCell ref="A7:A10"/>
    <mergeCell ref="C7:E7"/>
    <mergeCell ref="F7:H7"/>
    <mergeCell ref="C8:C9"/>
    <mergeCell ref="D8:E8"/>
    <mergeCell ref="F8:F9"/>
    <mergeCell ref="G8:H8"/>
    <mergeCell ref="B7:B10"/>
    <mergeCell ref="B5:C5"/>
    <mergeCell ref="E5:F5"/>
    <mergeCell ref="I1:K2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8</vt:i4>
      </vt:variant>
    </vt:vector>
  </HeadingPairs>
  <TitlesOfParts>
    <vt:vector size="13" baseType="lpstr">
      <vt:lpstr>FOA</vt:lpstr>
      <vt:lpstr>2911</vt:lpstr>
      <vt:lpstr>2912</vt:lpstr>
      <vt:lpstr>2912-1</vt:lpstr>
      <vt:lpstr>2912-3</vt:lpstr>
      <vt:lpstr>'2911'!Print_Area</vt:lpstr>
      <vt:lpstr>'2912'!Print_Area</vt:lpstr>
      <vt:lpstr>'2912-1'!Print_Area</vt:lpstr>
      <vt:lpstr>'2912-3'!Print_Area</vt:lpstr>
      <vt:lpstr>FOA!Print_Area</vt:lpstr>
      <vt:lpstr>'2911'!Print_Titles</vt:lpstr>
      <vt:lpstr>'2912'!Print_Titles</vt:lpstr>
      <vt:lpstr>'2912-1'!Print_Titles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洪菁吟</dc:creator>
  <cp:lastModifiedBy>洪菁吟</cp:lastModifiedBy>
  <cp:lastPrinted>2022-07-04T02:15:55Z</cp:lastPrinted>
  <dcterms:created xsi:type="dcterms:W3CDTF">2020-07-15T03:31:01Z</dcterms:created>
  <dcterms:modified xsi:type="dcterms:W3CDTF">2022-07-04T06:30:43Z</dcterms:modified>
</cp:coreProperties>
</file>