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國家風險\國家風險申報表格\本國銀行\申報格式\110Q4_申報格式(10910修訂)\"/>
    </mc:Choice>
  </mc:AlternateContent>
  <bookViews>
    <workbookView xWindow="0" yWindow="0" windowWidth="14400" windowHeight="11895"/>
  </bookViews>
  <sheets>
    <sheet name="FOA" sheetId="12" r:id="rId1"/>
    <sheet name="0910" sheetId="2" r:id="rId2"/>
    <sheet name="0910-1" sheetId="3" r:id="rId3"/>
    <sheet name="0910-3" sheetId="5" r:id="rId4"/>
    <sheet name="0911" sheetId="7" r:id="rId5"/>
    <sheet name="0914-1" sheetId="8" r:id="rId6"/>
    <sheet name="0914-2" sheetId="9" r:id="rId7"/>
    <sheet name="0910A" sheetId="10" r:id="rId8"/>
    <sheet name="國別代碼" sheetId="11" r:id="rId9"/>
  </sheets>
  <externalReferences>
    <externalReference r:id="rId10"/>
  </externalReferences>
  <definedNames>
    <definedName name="_xlnm.Print_Area" localSheetId="1">'0910'!$A$1:$Q$264</definedName>
    <definedName name="_xlnm.Print_Area" localSheetId="2">'0910-1'!$A$1:$T$265</definedName>
    <definedName name="_xlnm.Print_Area" localSheetId="3">'0910-3'!$A$1:$H$14</definedName>
    <definedName name="_xlnm.Print_Area" localSheetId="7">'0910A'!$A$1:$U$264</definedName>
    <definedName name="_xlnm.Print_Area" localSheetId="4">'0911'!$A$1:$V$264</definedName>
    <definedName name="_xlnm.Print_Area" localSheetId="5">'0914-1'!$A$1:$P$264</definedName>
    <definedName name="_xlnm.Print_Area" localSheetId="6">'0914-2'!$A$1:$P$264</definedName>
    <definedName name="_xlnm.Print_Area" localSheetId="0">FOA!$A$1:$I$15</definedName>
    <definedName name="_xlnm.Print_Titles" localSheetId="1">'0910'!$7:$11</definedName>
    <definedName name="_xlnm.Print_Titles" localSheetId="2">'0910-1'!$7:$11</definedName>
    <definedName name="_xlnm.Print_Titles" localSheetId="7">'0910A'!$7:$11</definedName>
    <definedName name="_xlnm.Print_Titles" localSheetId="4">'0911'!$7:$11</definedName>
    <definedName name="_xlnm.Print_Titles" localSheetId="5">'0914-1'!$7:$11</definedName>
    <definedName name="_xlnm.Print_Titles" localSheetId="6">'0914-2'!$7:$11</definedName>
    <definedName name="_xlnm.Print_Titles" localSheetId="8">國別代碼!$1:$4</definedName>
    <definedName name="國家代碼">[1]國家名稱及代號!$B$2:$B$300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1" i="2" l="1"/>
  <c r="C262" i="2"/>
  <c r="V262" i="10" l="1"/>
  <c r="V263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V25" i="10"/>
  <c r="V26" i="10"/>
  <c r="V27" i="10"/>
  <c r="V28" i="10"/>
  <c r="V29" i="10"/>
  <c r="V30" i="10"/>
  <c r="V31" i="10"/>
  <c r="V32" i="10"/>
  <c r="V33" i="10"/>
  <c r="V34" i="10"/>
  <c r="V35" i="10"/>
  <c r="V36" i="10"/>
  <c r="V37" i="10"/>
  <c r="V38" i="10"/>
  <c r="V39" i="10"/>
  <c r="V40" i="10"/>
  <c r="V41" i="10"/>
  <c r="V42" i="10"/>
  <c r="V43" i="10"/>
  <c r="V44" i="10"/>
  <c r="V45" i="10"/>
  <c r="V46" i="10"/>
  <c r="V47" i="10"/>
  <c r="V48" i="10"/>
  <c r="V49" i="10"/>
  <c r="V50" i="10"/>
  <c r="V51" i="10"/>
  <c r="V52" i="10"/>
  <c r="V53" i="10"/>
  <c r="V54" i="10"/>
  <c r="V55" i="10"/>
  <c r="V56" i="10"/>
  <c r="V57" i="10"/>
  <c r="V58" i="10"/>
  <c r="V59" i="10"/>
  <c r="V60" i="10"/>
  <c r="V61" i="10"/>
  <c r="V62" i="10"/>
  <c r="V63" i="10"/>
  <c r="V64" i="10"/>
  <c r="V65" i="10"/>
  <c r="V66" i="10"/>
  <c r="V67" i="10"/>
  <c r="V68" i="10"/>
  <c r="V69" i="10"/>
  <c r="V70" i="10"/>
  <c r="V71" i="10"/>
  <c r="V72" i="10"/>
  <c r="V73" i="10"/>
  <c r="V74" i="10"/>
  <c r="V75" i="10"/>
  <c r="V76" i="10"/>
  <c r="V77" i="10"/>
  <c r="V78" i="10"/>
  <c r="V79" i="10"/>
  <c r="V80" i="10"/>
  <c r="V81" i="10"/>
  <c r="V82" i="10"/>
  <c r="V83" i="10"/>
  <c r="V84" i="10"/>
  <c r="V85" i="10"/>
  <c r="V86" i="10"/>
  <c r="V87" i="10"/>
  <c r="V88" i="10"/>
  <c r="V89" i="10"/>
  <c r="V90" i="10"/>
  <c r="V91" i="10"/>
  <c r="V92" i="10"/>
  <c r="V93" i="10"/>
  <c r="V94" i="10"/>
  <c r="V95" i="10"/>
  <c r="V96" i="10"/>
  <c r="V97" i="10"/>
  <c r="V98" i="10"/>
  <c r="V99" i="10"/>
  <c r="V100" i="10"/>
  <c r="V101" i="10"/>
  <c r="V102" i="10"/>
  <c r="V103" i="10"/>
  <c r="V104" i="10"/>
  <c r="V105" i="10"/>
  <c r="V106" i="10"/>
  <c r="V107" i="10"/>
  <c r="V108" i="10"/>
  <c r="V109" i="10"/>
  <c r="V110" i="10"/>
  <c r="V111" i="10"/>
  <c r="V112" i="10"/>
  <c r="V113" i="10"/>
  <c r="V114" i="10"/>
  <c r="V115" i="10"/>
  <c r="V116" i="10"/>
  <c r="V117" i="10"/>
  <c r="V118" i="10"/>
  <c r="V119" i="10"/>
  <c r="V120" i="10"/>
  <c r="V121" i="10"/>
  <c r="V122" i="10"/>
  <c r="V123" i="10"/>
  <c r="V124" i="10"/>
  <c r="V125" i="10"/>
  <c r="V126" i="10"/>
  <c r="V127" i="10"/>
  <c r="V128" i="10"/>
  <c r="V129" i="10"/>
  <c r="V130" i="10"/>
  <c r="V131" i="10"/>
  <c r="V132" i="10"/>
  <c r="V133" i="10"/>
  <c r="V134" i="10"/>
  <c r="V135" i="10"/>
  <c r="V136" i="10"/>
  <c r="V137" i="10"/>
  <c r="V138" i="10"/>
  <c r="V139" i="10"/>
  <c r="V140" i="10"/>
  <c r="V141" i="10"/>
  <c r="V142" i="10"/>
  <c r="V143" i="10"/>
  <c r="V144" i="10"/>
  <c r="V145" i="10"/>
  <c r="V146" i="10"/>
  <c r="V147" i="10"/>
  <c r="V148" i="10"/>
  <c r="V149" i="10"/>
  <c r="V150" i="10"/>
  <c r="V151" i="10"/>
  <c r="V152" i="10"/>
  <c r="V153" i="10"/>
  <c r="V154" i="10"/>
  <c r="V155" i="10"/>
  <c r="V156" i="10"/>
  <c r="V157" i="10"/>
  <c r="V158" i="10"/>
  <c r="V159" i="10"/>
  <c r="V160" i="10"/>
  <c r="V161" i="10"/>
  <c r="V162" i="10"/>
  <c r="V163" i="10"/>
  <c r="V164" i="10"/>
  <c r="V165" i="10"/>
  <c r="V166" i="10"/>
  <c r="V167" i="10"/>
  <c r="V168" i="10"/>
  <c r="V169" i="10"/>
  <c r="V170" i="10"/>
  <c r="V171" i="10"/>
  <c r="V172" i="10"/>
  <c r="V173" i="10"/>
  <c r="V174" i="10"/>
  <c r="V175" i="10"/>
  <c r="V176" i="10"/>
  <c r="V177" i="10"/>
  <c r="V178" i="10"/>
  <c r="V179" i="10"/>
  <c r="V180" i="10"/>
  <c r="V181" i="10"/>
  <c r="V182" i="10"/>
  <c r="V183" i="10"/>
  <c r="V184" i="10"/>
  <c r="V185" i="10"/>
  <c r="V186" i="10"/>
  <c r="V187" i="10"/>
  <c r="V188" i="10"/>
  <c r="V189" i="10"/>
  <c r="V190" i="10"/>
  <c r="V191" i="10"/>
  <c r="V192" i="10"/>
  <c r="V193" i="10"/>
  <c r="V194" i="10"/>
  <c r="V195" i="10"/>
  <c r="V196" i="10"/>
  <c r="V197" i="10"/>
  <c r="V198" i="10"/>
  <c r="V199" i="10"/>
  <c r="V200" i="10"/>
  <c r="V201" i="10"/>
  <c r="V202" i="10"/>
  <c r="V203" i="10"/>
  <c r="V204" i="10"/>
  <c r="V205" i="10"/>
  <c r="V206" i="10"/>
  <c r="V207" i="10"/>
  <c r="V208" i="10"/>
  <c r="V209" i="10"/>
  <c r="V210" i="10"/>
  <c r="V211" i="10"/>
  <c r="V212" i="10"/>
  <c r="V213" i="10"/>
  <c r="V214" i="10"/>
  <c r="V215" i="10"/>
  <c r="V216" i="10"/>
  <c r="V217" i="10"/>
  <c r="V218" i="10"/>
  <c r="V219" i="10"/>
  <c r="V220" i="10"/>
  <c r="V221" i="10"/>
  <c r="V222" i="10"/>
  <c r="V223" i="10"/>
  <c r="V224" i="10"/>
  <c r="V225" i="10"/>
  <c r="V226" i="10"/>
  <c r="V227" i="10"/>
  <c r="V228" i="10"/>
  <c r="V229" i="10"/>
  <c r="V230" i="10"/>
  <c r="V231" i="10"/>
  <c r="V232" i="10"/>
  <c r="V233" i="10"/>
  <c r="V234" i="10"/>
  <c r="V235" i="10"/>
  <c r="V236" i="10"/>
  <c r="V237" i="10"/>
  <c r="V238" i="10"/>
  <c r="V239" i="10"/>
  <c r="V240" i="10"/>
  <c r="V241" i="10"/>
  <c r="V242" i="10"/>
  <c r="V243" i="10"/>
  <c r="V244" i="10"/>
  <c r="V245" i="10"/>
  <c r="V246" i="10"/>
  <c r="V247" i="10"/>
  <c r="V248" i="10"/>
  <c r="V249" i="10"/>
  <c r="V250" i="10"/>
  <c r="V251" i="10"/>
  <c r="V252" i="10"/>
  <c r="V253" i="10"/>
  <c r="V254" i="10"/>
  <c r="V255" i="10"/>
  <c r="V256" i="10"/>
  <c r="V257" i="10"/>
  <c r="V258" i="10"/>
  <c r="V259" i="10"/>
  <c r="V260" i="10"/>
  <c r="V261" i="10"/>
  <c r="V12" i="10"/>
  <c r="Y263" i="10" l="1"/>
  <c r="Y262" i="10"/>
  <c r="Y12" i="10"/>
  <c r="Y22" i="10"/>
  <c r="Y261" i="10"/>
  <c r="Y260" i="10"/>
  <c r="Y259" i="10"/>
  <c r="Y258" i="10"/>
  <c r="Y257" i="10"/>
  <c r="Y256" i="10"/>
  <c r="Y255" i="10"/>
  <c r="Y254" i="10"/>
  <c r="Y253" i="10"/>
  <c r="Y252" i="10"/>
  <c r="Y251" i="10"/>
  <c r="Y250" i="10"/>
  <c r="Y249" i="10"/>
  <c r="Y248" i="10"/>
  <c r="Y247" i="10"/>
  <c r="Y246" i="10"/>
  <c r="Y245" i="10"/>
  <c r="Y244" i="10"/>
  <c r="Y243" i="10"/>
  <c r="Y242" i="10"/>
  <c r="Y241" i="10"/>
  <c r="Y240" i="10"/>
  <c r="Y239" i="10"/>
  <c r="Y238" i="10"/>
  <c r="Y237" i="10"/>
  <c r="Y236" i="10"/>
  <c r="Y235" i="10"/>
  <c r="Y234" i="10"/>
  <c r="Y233" i="10"/>
  <c r="Y232" i="10"/>
  <c r="Y231" i="10"/>
  <c r="Y230" i="10"/>
  <c r="Y229" i="10"/>
  <c r="Y228" i="10"/>
  <c r="Y227" i="10"/>
  <c r="Y226" i="10"/>
  <c r="Y225" i="10"/>
  <c r="Y224" i="10"/>
  <c r="Y223" i="10"/>
  <c r="Y222" i="10"/>
  <c r="Y221" i="10"/>
  <c r="Y220" i="10"/>
  <c r="Y219" i="10"/>
  <c r="Y218" i="10"/>
  <c r="Y217" i="10"/>
  <c r="Y216" i="10"/>
  <c r="Y215" i="10"/>
  <c r="Y214" i="10"/>
  <c r="Y213" i="10"/>
  <c r="Y212" i="10"/>
  <c r="Y211" i="10"/>
  <c r="Y210" i="10"/>
  <c r="Y209" i="10"/>
  <c r="Y208" i="10"/>
  <c r="Y207" i="10"/>
  <c r="Y206" i="10"/>
  <c r="Y205" i="10"/>
  <c r="Y204" i="10"/>
  <c r="Y203" i="10"/>
  <c r="Y202" i="10"/>
  <c r="Y201" i="10"/>
  <c r="Y200" i="10"/>
  <c r="Y199" i="10"/>
  <c r="Y198" i="10"/>
  <c r="Y197" i="10"/>
  <c r="Y196" i="10"/>
  <c r="Y195" i="10"/>
  <c r="Y194" i="10"/>
  <c r="Y193" i="10"/>
  <c r="Y192" i="10"/>
  <c r="Y191" i="10"/>
  <c r="Y190" i="10"/>
  <c r="Y189" i="10"/>
  <c r="Y188" i="10"/>
  <c r="Y187" i="10"/>
  <c r="Y186" i="10"/>
  <c r="Y185" i="10"/>
  <c r="Y184" i="10"/>
  <c r="Y183" i="10"/>
  <c r="Y182" i="10"/>
  <c r="Y181" i="10"/>
  <c r="Y180" i="10"/>
  <c r="Y179" i="10"/>
  <c r="Y178" i="10"/>
  <c r="Y177" i="10"/>
  <c r="Y176" i="10"/>
  <c r="Y175" i="10"/>
  <c r="Y174" i="10"/>
  <c r="Y173" i="10"/>
  <c r="Y172" i="10"/>
  <c r="Y171" i="10"/>
  <c r="Y170" i="10"/>
  <c r="Y169" i="10"/>
  <c r="Y168" i="10"/>
  <c r="Y167" i="10"/>
  <c r="Y166" i="10"/>
  <c r="Y165" i="10"/>
  <c r="Y164" i="10"/>
  <c r="Y163" i="10"/>
  <c r="Y162" i="10"/>
  <c r="Y161" i="10"/>
  <c r="Y160" i="10"/>
  <c r="Y159" i="10"/>
  <c r="Y158" i="10"/>
  <c r="Y157" i="10"/>
  <c r="Y156" i="10"/>
  <c r="Y155" i="10"/>
  <c r="Y154" i="10"/>
  <c r="Y153" i="10"/>
  <c r="Y152" i="10"/>
  <c r="Y151" i="10"/>
  <c r="Y150" i="10"/>
  <c r="Y149" i="10"/>
  <c r="Y148" i="10"/>
  <c r="Y147" i="10"/>
  <c r="Y146" i="10"/>
  <c r="Y145" i="10"/>
  <c r="Y144" i="10"/>
  <c r="Y143" i="10"/>
  <c r="Y142" i="10"/>
  <c r="Y141" i="10"/>
  <c r="Y140" i="10"/>
  <c r="Y139" i="10"/>
  <c r="Y138" i="10"/>
  <c r="Y137" i="10"/>
  <c r="Y136" i="10"/>
  <c r="Y135" i="10"/>
  <c r="Y134" i="10"/>
  <c r="Y133" i="10"/>
  <c r="Y132" i="10"/>
  <c r="Y131" i="10"/>
  <c r="Y130" i="10"/>
  <c r="Y129" i="10"/>
  <c r="Y128" i="10"/>
  <c r="Y127" i="10"/>
  <c r="Y126" i="10"/>
  <c r="Y125" i="10"/>
  <c r="Y124" i="10"/>
  <c r="Y123" i="10"/>
  <c r="Y122" i="10"/>
  <c r="Y121" i="10"/>
  <c r="Y120" i="10"/>
  <c r="Y119" i="10"/>
  <c r="Y118" i="10"/>
  <c r="Y117" i="10"/>
  <c r="Y116" i="10"/>
  <c r="Y115" i="10"/>
  <c r="Y114" i="10"/>
  <c r="Y113" i="10"/>
  <c r="Y112" i="10"/>
  <c r="Y111" i="10"/>
  <c r="Y110" i="10"/>
  <c r="Y109" i="10"/>
  <c r="Y108" i="10"/>
  <c r="Y107" i="10"/>
  <c r="Y106" i="10"/>
  <c r="Y105" i="10"/>
  <c r="Y104" i="10"/>
  <c r="Y103" i="10"/>
  <c r="Y102" i="10"/>
  <c r="Y101" i="10"/>
  <c r="Y100" i="10"/>
  <c r="Y99" i="10"/>
  <c r="Y98" i="10"/>
  <c r="Y97" i="10"/>
  <c r="Y96" i="10"/>
  <c r="Y95" i="10"/>
  <c r="Y94" i="10"/>
  <c r="Y93" i="10"/>
  <c r="Y92" i="10"/>
  <c r="Y91" i="10"/>
  <c r="Y90" i="10"/>
  <c r="Y89" i="10"/>
  <c r="Y88" i="10"/>
  <c r="Y87" i="10"/>
  <c r="Y86" i="10"/>
  <c r="Y85" i="10"/>
  <c r="Y84" i="10"/>
  <c r="Y83" i="10"/>
  <c r="Y82" i="10"/>
  <c r="Y81" i="10"/>
  <c r="Y80" i="10"/>
  <c r="Y79" i="10"/>
  <c r="Y78" i="10"/>
  <c r="Y77" i="10"/>
  <c r="Y76" i="10"/>
  <c r="Y75" i="10"/>
  <c r="Y74" i="10"/>
  <c r="Y73" i="10"/>
  <c r="Y72" i="10"/>
  <c r="Y71" i="10"/>
  <c r="Y70" i="10"/>
  <c r="Y69" i="10"/>
  <c r="Y68" i="10"/>
  <c r="Y67" i="10"/>
  <c r="Y66" i="10"/>
  <c r="Y65" i="10"/>
  <c r="Y64" i="10"/>
  <c r="Y63" i="10"/>
  <c r="Y62" i="10"/>
  <c r="Y61" i="10"/>
  <c r="Y60" i="10"/>
  <c r="Y59" i="10"/>
  <c r="Y58" i="10"/>
  <c r="Y57" i="10"/>
  <c r="Y56" i="10"/>
  <c r="Y55" i="10"/>
  <c r="Y54" i="10"/>
  <c r="Y53" i="10"/>
  <c r="Y52" i="10"/>
  <c r="Y51" i="10"/>
  <c r="Y50" i="10"/>
  <c r="Y49" i="10"/>
  <c r="Y48" i="10"/>
  <c r="Y47" i="10"/>
  <c r="Y46" i="10"/>
  <c r="Y45" i="10"/>
  <c r="Y44" i="10"/>
  <c r="Y43" i="10"/>
  <c r="Y42" i="10"/>
  <c r="Y41" i="10"/>
  <c r="Y40" i="10"/>
  <c r="Y39" i="10"/>
  <c r="Y38" i="10"/>
  <c r="Y37" i="10"/>
  <c r="Y36" i="10"/>
  <c r="Y35" i="10"/>
  <c r="Y34" i="10"/>
  <c r="Y33" i="10"/>
  <c r="Y32" i="10"/>
  <c r="Y31" i="10"/>
  <c r="Y30" i="10"/>
  <c r="Y29" i="10"/>
  <c r="Y28" i="10"/>
  <c r="Y27" i="10"/>
  <c r="Y26" i="10"/>
  <c r="Y25" i="10"/>
  <c r="Y24" i="10"/>
  <c r="Y23" i="10"/>
  <c r="Y21" i="10"/>
  <c r="Y20" i="10"/>
  <c r="Y19" i="10"/>
  <c r="Y18" i="10"/>
  <c r="Y17" i="10"/>
  <c r="Y16" i="10"/>
  <c r="Y15" i="10"/>
  <c r="Y14" i="10"/>
  <c r="Y13" i="10"/>
  <c r="U263" i="10"/>
  <c r="T263" i="10"/>
  <c r="S263" i="10"/>
  <c r="R263" i="10"/>
  <c r="AC263" i="7" l="1"/>
  <c r="AC228" i="7"/>
  <c r="AB228" i="7"/>
  <c r="AA228" i="7"/>
  <c r="Y228" i="7"/>
  <c r="X228" i="7"/>
  <c r="T228" i="9" l="1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6" i="9"/>
  <c r="Q87" i="9"/>
  <c r="Q88" i="9"/>
  <c r="Q89" i="9"/>
  <c r="Q90" i="9"/>
  <c r="Q91" i="9"/>
  <c r="Q92" i="9"/>
  <c r="Q93" i="9"/>
  <c r="Q94" i="9"/>
  <c r="Q95" i="9"/>
  <c r="Q96" i="9"/>
  <c r="Q97" i="9"/>
  <c r="Q98" i="9"/>
  <c r="Q99" i="9"/>
  <c r="Q100" i="9"/>
  <c r="Q101" i="9"/>
  <c r="Q102" i="9"/>
  <c r="Q103" i="9"/>
  <c r="Q104" i="9"/>
  <c r="Q105" i="9"/>
  <c r="Q106" i="9"/>
  <c r="Q107" i="9"/>
  <c r="Q108" i="9"/>
  <c r="Q109" i="9"/>
  <c r="Q110" i="9"/>
  <c r="Q111" i="9"/>
  <c r="Q112" i="9"/>
  <c r="Q113" i="9"/>
  <c r="Q114" i="9"/>
  <c r="Q115" i="9"/>
  <c r="Q116" i="9"/>
  <c r="Q117" i="9"/>
  <c r="Q118" i="9"/>
  <c r="Q119" i="9"/>
  <c r="Q120" i="9"/>
  <c r="Q121" i="9"/>
  <c r="Q122" i="9"/>
  <c r="Q123" i="9"/>
  <c r="Q124" i="9"/>
  <c r="Q125" i="9"/>
  <c r="Q126" i="9"/>
  <c r="Q127" i="9"/>
  <c r="Q128" i="9"/>
  <c r="Q129" i="9"/>
  <c r="Q130" i="9"/>
  <c r="Q131" i="9"/>
  <c r="Q132" i="9"/>
  <c r="Q133" i="9"/>
  <c r="Q134" i="9"/>
  <c r="Q135" i="9"/>
  <c r="Q136" i="9"/>
  <c r="Q137" i="9"/>
  <c r="Q138" i="9"/>
  <c r="Q139" i="9"/>
  <c r="Q140" i="9"/>
  <c r="Q141" i="9"/>
  <c r="Q142" i="9"/>
  <c r="Q143" i="9"/>
  <c r="Q144" i="9"/>
  <c r="Q145" i="9"/>
  <c r="Q146" i="9"/>
  <c r="Q147" i="9"/>
  <c r="Q148" i="9"/>
  <c r="Q149" i="9"/>
  <c r="Q150" i="9"/>
  <c r="Q151" i="9"/>
  <c r="Q152" i="9"/>
  <c r="Q153" i="9"/>
  <c r="Q154" i="9"/>
  <c r="Q155" i="9"/>
  <c r="Q156" i="9"/>
  <c r="Q157" i="9"/>
  <c r="Q158" i="9"/>
  <c r="Q159" i="9"/>
  <c r="Q160" i="9"/>
  <c r="Q161" i="9"/>
  <c r="Q162" i="9"/>
  <c r="Q163" i="9"/>
  <c r="Q164" i="9"/>
  <c r="Q165" i="9"/>
  <c r="Q166" i="9"/>
  <c r="Q167" i="9"/>
  <c r="Q168" i="9"/>
  <c r="Q169" i="9"/>
  <c r="Q170" i="9"/>
  <c r="Q171" i="9"/>
  <c r="Q172" i="9"/>
  <c r="Q173" i="9"/>
  <c r="Q174" i="9"/>
  <c r="Q175" i="9"/>
  <c r="Q176" i="9"/>
  <c r="Q177" i="9"/>
  <c r="Q178" i="9"/>
  <c r="Q179" i="9"/>
  <c r="Q180" i="9"/>
  <c r="Q181" i="9"/>
  <c r="Q182" i="9"/>
  <c r="Q183" i="9"/>
  <c r="Q184" i="9"/>
  <c r="Q185" i="9"/>
  <c r="Q186" i="9"/>
  <c r="Q187" i="9"/>
  <c r="Q188" i="9"/>
  <c r="Q189" i="9"/>
  <c r="Q190" i="9"/>
  <c r="Q191" i="9"/>
  <c r="Q192" i="9"/>
  <c r="Q193" i="9"/>
  <c r="Q194" i="9"/>
  <c r="Q195" i="9"/>
  <c r="Q196" i="9"/>
  <c r="Q197" i="9"/>
  <c r="Q198" i="9"/>
  <c r="Q199" i="9"/>
  <c r="Q200" i="9"/>
  <c r="Q201" i="9"/>
  <c r="Q202" i="9"/>
  <c r="Q203" i="9"/>
  <c r="Q204" i="9"/>
  <c r="Q205" i="9"/>
  <c r="Q206" i="9"/>
  <c r="Q207" i="9"/>
  <c r="Q208" i="9"/>
  <c r="Q209" i="9"/>
  <c r="Q210" i="9"/>
  <c r="Q211" i="9"/>
  <c r="Q212" i="9"/>
  <c r="Q213" i="9"/>
  <c r="Q214" i="9"/>
  <c r="Q215" i="9"/>
  <c r="Q216" i="9"/>
  <c r="Q217" i="9"/>
  <c r="Q218" i="9"/>
  <c r="Q219" i="9"/>
  <c r="Q220" i="9"/>
  <c r="Q221" i="9"/>
  <c r="Q222" i="9"/>
  <c r="Q223" i="9"/>
  <c r="Q224" i="9"/>
  <c r="Q225" i="9"/>
  <c r="Q227" i="9"/>
  <c r="Q232" i="9"/>
  <c r="Q233" i="9"/>
  <c r="Q234" i="9"/>
  <c r="Q235" i="9"/>
  <c r="Q236" i="9"/>
  <c r="Q237" i="9"/>
  <c r="Q238" i="9"/>
  <c r="Q239" i="9"/>
  <c r="Q240" i="9"/>
  <c r="Q241" i="9"/>
  <c r="Q242" i="9"/>
  <c r="Q243" i="9"/>
  <c r="Q244" i="9"/>
  <c r="Q245" i="9"/>
  <c r="Q246" i="9"/>
  <c r="Q247" i="9"/>
  <c r="Q248" i="9"/>
  <c r="Q249" i="9"/>
  <c r="Q250" i="9"/>
  <c r="Q251" i="9"/>
  <c r="Q252" i="9"/>
  <c r="Q253" i="9"/>
  <c r="Q254" i="9"/>
  <c r="Q255" i="9"/>
  <c r="Q256" i="9"/>
  <c r="Q257" i="9"/>
  <c r="Q258" i="9"/>
  <c r="Q259" i="9"/>
  <c r="Q260" i="9"/>
  <c r="Q261" i="9"/>
  <c r="Q262" i="9"/>
  <c r="Q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42" i="9"/>
  <c r="U43" i="9"/>
  <c r="U44" i="9"/>
  <c r="U45" i="9"/>
  <c r="U46" i="9"/>
  <c r="U47" i="9"/>
  <c r="U48" i="9"/>
  <c r="U49" i="9"/>
  <c r="U50" i="9"/>
  <c r="U51" i="9"/>
  <c r="U52" i="9"/>
  <c r="U53" i="9"/>
  <c r="U54" i="9"/>
  <c r="U55" i="9"/>
  <c r="U56" i="9"/>
  <c r="U57" i="9"/>
  <c r="U58" i="9"/>
  <c r="U59" i="9"/>
  <c r="U60" i="9"/>
  <c r="U61" i="9"/>
  <c r="U62" i="9"/>
  <c r="U63" i="9"/>
  <c r="U64" i="9"/>
  <c r="U65" i="9"/>
  <c r="U66" i="9"/>
  <c r="U67" i="9"/>
  <c r="U68" i="9"/>
  <c r="U69" i="9"/>
  <c r="U70" i="9"/>
  <c r="U71" i="9"/>
  <c r="U72" i="9"/>
  <c r="U73" i="9"/>
  <c r="U74" i="9"/>
  <c r="U75" i="9"/>
  <c r="U76" i="9"/>
  <c r="U77" i="9"/>
  <c r="U78" i="9"/>
  <c r="U79" i="9"/>
  <c r="U80" i="9"/>
  <c r="U81" i="9"/>
  <c r="U82" i="9"/>
  <c r="U83" i="9"/>
  <c r="U84" i="9"/>
  <c r="U85" i="9"/>
  <c r="U86" i="9"/>
  <c r="U87" i="9"/>
  <c r="U88" i="9"/>
  <c r="U89" i="9"/>
  <c r="U90" i="9"/>
  <c r="U91" i="9"/>
  <c r="U92" i="9"/>
  <c r="U93" i="9"/>
  <c r="U94" i="9"/>
  <c r="U95" i="9"/>
  <c r="U96" i="9"/>
  <c r="U97" i="9"/>
  <c r="U98" i="9"/>
  <c r="U99" i="9"/>
  <c r="U100" i="9"/>
  <c r="U101" i="9"/>
  <c r="U102" i="9"/>
  <c r="U103" i="9"/>
  <c r="U104" i="9"/>
  <c r="U105" i="9"/>
  <c r="U106" i="9"/>
  <c r="U107" i="9"/>
  <c r="U108" i="9"/>
  <c r="U109" i="9"/>
  <c r="U110" i="9"/>
  <c r="U111" i="9"/>
  <c r="U112" i="9"/>
  <c r="U113" i="9"/>
  <c r="U114" i="9"/>
  <c r="U115" i="9"/>
  <c r="U116" i="9"/>
  <c r="U117" i="9"/>
  <c r="U118" i="9"/>
  <c r="U119" i="9"/>
  <c r="U120" i="9"/>
  <c r="U121" i="9"/>
  <c r="U122" i="9"/>
  <c r="U123" i="9"/>
  <c r="U124" i="9"/>
  <c r="U125" i="9"/>
  <c r="U126" i="9"/>
  <c r="U127" i="9"/>
  <c r="U128" i="9"/>
  <c r="U129" i="9"/>
  <c r="U130" i="9"/>
  <c r="U131" i="9"/>
  <c r="U132" i="9"/>
  <c r="U133" i="9"/>
  <c r="U134" i="9"/>
  <c r="U135" i="9"/>
  <c r="U136" i="9"/>
  <c r="U137" i="9"/>
  <c r="U138" i="9"/>
  <c r="U139" i="9"/>
  <c r="U140" i="9"/>
  <c r="U141" i="9"/>
  <c r="U142" i="9"/>
  <c r="U143" i="9"/>
  <c r="U144" i="9"/>
  <c r="U145" i="9"/>
  <c r="U146" i="9"/>
  <c r="U147" i="9"/>
  <c r="U148" i="9"/>
  <c r="U149" i="9"/>
  <c r="U150" i="9"/>
  <c r="U151" i="9"/>
  <c r="U152" i="9"/>
  <c r="U153" i="9"/>
  <c r="U154" i="9"/>
  <c r="U155" i="9"/>
  <c r="U156" i="9"/>
  <c r="U157" i="9"/>
  <c r="U158" i="9"/>
  <c r="U159" i="9"/>
  <c r="U160" i="9"/>
  <c r="U161" i="9"/>
  <c r="U162" i="9"/>
  <c r="U163" i="9"/>
  <c r="U164" i="9"/>
  <c r="U165" i="9"/>
  <c r="U166" i="9"/>
  <c r="U167" i="9"/>
  <c r="U168" i="9"/>
  <c r="U169" i="9"/>
  <c r="U170" i="9"/>
  <c r="U171" i="9"/>
  <c r="U172" i="9"/>
  <c r="U173" i="9"/>
  <c r="U174" i="9"/>
  <c r="U175" i="9"/>
  <c r="U176" i="9"/>
  <c r="U177" i="9"/>
  <c r="U178" i="9"/>
  <c r="U179" i="9"/>
  <c r="U180" i="9"/>
  <c r="U181" i="9"/>
  <c r="U182" i="9"/>
  <c r="U183" i="9"/>
  <c r="U184" i="9"/>
  <c r="U185" i="9"/>
  <c r="U186" i="9"/>
  <c r="U187" i="9"/>
  <c r="U188" i="9"/>
  <c r="U189" i="9"/>
  <c r="U190" i="9"/>
  <c r="U191" i="9"/>
  <c r="U192" i="9"/>
  <c r="U193" i="9"/>
  <c r="U194" i="9"/>
  <c r="U195" i="9"/>
  <c r="U196" i="9"/>
  <c r="U197" i="9"/>
  <c r="U198" i="9"/>
  <c r="U199" i="9"/>
  <c r="U200" i="9"/>
  <c r="U201" i="9"/>
  <c r="U202" i="9"/>
  <c r="U203" i="9"/>
  <c r="U204" i="9"/>
  <c r="U205" i="9"/>
  <c r="U206" i="9"/>
  <c r="U207" i="9"/>
  <c r="U208" i="9"/>
  <c r="U209" i="9"/>
  <c r="U210" i="9"/>
  <c r="U211" i="9"/>
  <c r="U212" i="9"/>
  <c r="U213" i="9"/>
  <c r="U214" i="9"/>
  <c r="U215" i="9"/>
  <c r="U216" i="9"/>
  <c r="U217" i="9"/>
  <c r="U218" i="9"/>
  <c r="U219" i="9"/>
  <c r="U220" i="9"/>
  <c r="U221" i="9"/>
  <c r="U222" i="9"/>
  <c r="U223" i="9"/>
  <c r="U224" i="9"/>
  <c r="U225" i="9"/>
  <c r="U227" i="9"/>
  <c r="U232" i="9"/>
  <c r="U233" i="9"/>
  <c r="U234" i="9"/>
  <c r="U235" i="9"/>
  <c r="U236" i="9"/>
  <c r="U237" i="9"/>
  <c r="U238" i="9"/>
  <c r="U239" i="9"/>
  <c r="U240" i="9"/>
  <c r="U241" i="9"/>
  <c r="U242" i="9"/>
  <c r="U243" i="9"/>
  <c r="U244" i="9"/>
  <c r="U245" i="9"/>
  <c r="U246" i="9"/>
  <c r="U247" i="9"/>
  <c r="U248" i="9"/>
  <c r="U249" i="9"/>
  <c r="U250" i="9"/>
  <c r="U251" i="9"/>
  <c r="U252" i="9"/>
  <c r="U253" i="9"/>
  <c r="U254" i="9"/>
  <c r="U255" i="9"/>
  <c r="U256" i="9"/>
  <c r="U257" i="9"/>
  <c r="U258" i="9"/>
  <c r="U259" i="9"/>
  <c r="U260" i="9"/>
  <c r="U261" i="9"/>
  <c r="U262" i="9"/>
  <c r="U12" i="9"/>
  <c r="Q18" i="8"/>
  <c r="Q19" i="8"/>
  <c r="Q20" i="8"/>
  <c r="Q21" i="8"/>
  <c r="Q22" i="8"/>
  <c r="Q23" i="8"/>
  <c r="Q24" i="8"/>
  <c r="Q25" i="8"/>
  <c r="Q26" i="8"/>
  <c r="Q27" i="8"/>
  <c r="Q28" i="8"/>
  <c r="Q29" i="8"/>
  <c r="Q30" i="8"/>
  <c r="Q31" i="8"/>
  <c r="Q32" i="8"/>
  <c r="Q33" i="8"/>
  <c r="Q34" i="8"/>
  <c r="Q35" i="8"/>
  <c r="Q36" i="8"/>
  <c r="Q37" i="8"/>
  <c r="Q38" i="8"/>
  <c r="Q39" i="8"/>
  <c r="Q40" i="8"/>
  <c r="Q41" i="8"/>
  <c r="Q42" i="8"/>
  <c r="Q43" i="8"/>
  <c r="Q44" i="8"/>
  <c r="Q45" i="8"/>
  <c r="Q46" i="8"/>
  <c r="Q47" i="8"/>
  <c r="Q48" i="8"/>
  <c r="Q49" i="8"/>
  <c r="Q50" i="8"/>
  <c r="Q51" i="8"/>
  <c r="Q52" i="8"/>
  <c r="Q53" i="8"/>
  <c r="Q54" i="8"/>
  <c r="Q55" i="8"/>
  <c r="Q56" i="8"/>
  <c r="Q57" i="8"/>
  <c r="Q58" i="8"/>
  <c r="Q59" i="8"/>
  <c r="Q60" i="8"/>
  <c r="Q61" i="8"/>
  <c r="Q62" i="8"/>
  <c r="Q63" i="8"/>
  <c r="Q64" i="8"/>
  <c r="Q65" i="8"/>
  <c r="Q66" i="8"/>
  <c r="Q67" i="8"/>
  <c r="Q68" i="8"/>
  <c r="Q69" i="8"/>
  <c r="Q70" i="8"/>
  <c r="Q71" i="8"/>
  <c r="Q72" i="8"/>
  <c r="Q73" i="8"/>
  <c r="Q74" i="8"/>
  <c r="Q75" i="8"/>
  <c r="Q76" i="8"/>
  <c r="Q77" i="8"/>
  <c r="Q78" i="8"/>
  <c r="Q79" i="8"/>
  <c r="Q80" i="8"/>
  <c r="Q81" i="8"/>
  <c r="Q82" i="8"/>
  <c r="Q83" i="8"/>
  <c r="Q84" i="8"/>
  <c r="Q85" i="8"/>
  <c r="Q86" i="8"/>
  <c r="Q87" i="8"/>
  <c r="Q88" i="8"/>
  <c r="Q89" i="8"/>
  <c r="Q90" i="8"/>
  <c r="Q91" i="8"/>
  <c r="Q92" i="8"/>
  <c r="Q93" i="8"/>
  <c r="Q94" i="8"/>
  <c r="Q95" i="8"/>
  <c r="Q96" i="8"/>
  <c r="Q97" i="8"/>
  <c r="Q98" i="8"/>
  <c r="Q99" i="8"/>
  <c r="Q100" i="8"/>
  <c r="Q101" i="8"/>
  <c r="Q102" i="8"/>
  <c r="Q103" i="8"/>
  <c r="Q104" i="8"/>
  <c r="Q105" i="8"/>
  <c r="Q106" i="8"/>
  <c r="Q107" i="8"/>
  <c r="Q108" i="8"/>
  <c r="Q109" i="8"/>
  <c r="Q110" i="8"/>
  <c r="Q111" i="8"/>
  <c r="Q112" i="8"/>
  <c r="Q113" i="8"/>
  <c r="Q114" i="8"/>
  <c r="Q115" i="8"/>
  <c r="Q116" i="8"/>
  <c r="Q117" i="8"/>
  <c r="Q118" i="8"/>
  <c r="Q119" i="8"/>
  <c r="Q120" i="8"/>
  <c r="Q121" i="8"/>
  <c r="Q122" i="8"/>
  <c r="Q123" i="8"/>
  <c r="Q124" i="8"/>
  <c r="Q125" i="8"/>
  <c r="Q126" i="8"/>
  <c r="Q127" i="8"/>
  <c r="Q128" i="8"/>
  <c r="Q129" i="8"/>
  <c r="Q130" i="8"/>
  <c r="Q131" i="8"/>
  <c r="Q132" i="8"/>
  <c r="Q133" i="8"/>
  <c r="Q134" i="8"/>
  <c r="Q135" i="8"/>
  <c r="Q136" i="8"/>
  <c r="Q137" i="8"/>
  <c r="Q138" i="8"/>
  <c r="Q139" i="8"/>
  <c r="Q140" i="8"/>
  <c r="Q141" i="8"/>
  <c r="Q142" i="8"/>
  <c r="Q143" i="8"/>
  <c r="Q144" i="8"/>
  <c r="Q145" i="8"/>
  <c r="Q146" i="8"/>
  <c r="Q147" i="8"/>
  <c r="Q148" i="8"/>
  <c r="Q149" i="8"/>
  <c r="Q150" i="8"/>
  <c r="Q151" i="8"/>
  <c r="Q152" i="8"/>
  <c r="Q153" i="8"/>
  <c r="Q154" i="8"/>
  <c r="Q155" i="8"/>
  <c r="Q156" i="8"/>
  <c r="Q157" i="8"/>
  <c r="Q158" i="8"/>
  <c r="Q159" i="8"/>
  <c r="Q160" i="8"/>
  <c r="Q161" i="8"/>
  <c r="Q162" i="8"/>
  <c r="Q163" i="8"/>
  <c r="Q164" i="8"/>
  <c r="Q165" i="8"/>
  <c r="Q166" i="8"/>
  <c r="Q167" i="8"/>
  <c r="Q168" i="8"/>
  <c r="Q169" i="8"/>
  <c r="Q170" i="8"/>
  <c r="Q171" i="8"/>
  <c r="Q172" i="8"/>
  <c r="Q173" i="8"/>
  <c r="Q174" i="8"/>
  <c r="Q175" i="8"/>
  <c r="Q176" i="8"/>
  <c r="Q177" i="8"/>
  <c r="Q178" i="8"/>
  <c r="Q179" i="8"/>
  <c r="Q180" i="8"/>
  <c r="Q181" i="8"/>
  <c r="Q182" i="8"/>
  <c r="Q183" i="8"/>
  <c r="Q184" i="8"/>
  <c r="Q185" i="8"/>
  <c r="Q186" i="8"/>
  <c r="Q187" i="8"/>
  <c r="Q188" i="8"/>
  <c r="Q189" i="8"/>
  <c r="Q190" i="8"/>
  <c r="Q191" i="8"/>
  <c r="Q192" i="8"/>
  <c r="Q193" i="8"/>
  <c r="Q194" i="8"/>
  <c r="Q195" i="8"/>
  <c r="Q196" i="8"/>
  <c r="Q197" i="8"/>
  <c r="Q198" i="8"/>
  <c r="Q199" i="8"/>
  <c r="Q200" i="8"/>
  <c r="Q201" i="8"/>
  <c r="Q202" i="8"/>
  <c r="Q203" i="8"/>
  <c r="Q204" i="8"/>
  <c r="Q205" i="8"/>
  <c r="Q206" i="8"/>
  <c r="Q207" i="8"/>
  <c r="Q208" i="8"/>
  <c r="Q209" i="8"/>
  <c r="Q210" i="8"/>
  <c r="Q211" i="8"/>
  <c r="Q212" i="8"/>
  <c r="Q214" i="8"/>
  <c r="Q215" i="8"/>
  <c r="Q216" i="8"/>
  <c r="Q217" i="8"/>
  <c r="Q218" i="8"/>
  <c r="Q219" i="8"/>
  <c r="Q220" i="8"/>
  <c r="Q221" i="8"/>
  <c r="Q222" i="8"/>
  <c r="Q223" i="8"/>
  <c r="Q224" i="8"/>
  <c r="Q225" i="8"/>
  <c r="Q226" i="8"/>
  <c r="Q227" i="8"/>
  <c r="Q230" i="8"/>
  <c r="Q231" i="8"/>
  <c r="Q232" i="8"/>
  <c r="Q233" i="8"/>
  <c r="Q234" i="8"/>
  <c r="Q235" i="8"/>
  <c r="Q236" i="8"/>
  <c r="Q237" i="8"/>
  <c r="Q238" i="8"/>
  <c r="Q239" i="8"/>
  <c r="Q240" i="8"/>
  <c r="Q241" i="8"/>
  <c r="Q242" i="8"/>
  <c r="Q243" i="8"/>
  <c r="Q244" i="8"/>
  <c r="Q245" i="8"/>
  <c r="Q246" i="8"/>
  <c r="Q247" i="8"/>
  <c r="Q248" i="8"/>
  <c r="Q249" i="8"/>
  <c r="Q250" i="8"/>
  <c r="Q251" i="8"/>
  <c r="Q252" i="8"/>
  <c r="Q253" i="8"/>
  <c r="Q254" i="8"/>
  <c r="Q255" i="8"/>
  <c r="Q256" i="8"/>
  <c r="Q257" i="8"/>
  <c r="Q258" i="8"/>
  <c r="Q259" i="8"/>
  <c r="Q260" i="8"/>
  <c r="Q17" i="8"/>
  <c r="U17" i="8"/>
  <c r="U18" i="8"/>
  <c r="U19" i="8"/>
  <c r="U20" i="8"/>
  <c r="U21" i="8"/>
  <c r="U22" i="8"/>
  <c r="U23" i="8"/>
  <c r="U24" i="8"/>
  <c r="U25" i="8"/>
  <c r="U26" i="8"/>
  <c r="U27" i="8"/>
  <c r="U28" i="8"/>
  <c r="U29" i="8"/>
  <c r="U30" i="8"/>
  <c r="U31" i="8"/>
  <c r="U32" i="8"/>
  <c r="U33" i="8"/>
  <c r="U34" i="8"/>
  <c r="U35" i="8"/>
  <c r="U36" i="8"/>
  <c r="U37" i="8"/>
  <c r="U38" i="8"/>
  <c r="U39" i="8"/>
  <c r="U40" i="8"/>
  <c r="U41" i="8"/>
  <c r="U42" i="8"/>
  <c r="U43" i="8"/>
  <c r="U44" i="8"/>
  <c r="U45" i="8"/>
  <c r="U46" i="8"/>
  <c r="U47" i="8"/>
  <c r="U48" i="8"/>
  <c r="U49" i="8"/>
  <c r="U50" i="8"/>
  <c r="U51" i="8"/>
  <c r="U52" i="8"/>
  <c r="U53" i="8"/>
  <c r="U54" i="8"/>
  <c r="U55" i="8"/>
  <c r="U56" i="8"/>
  <c r="U57" i="8"/>
  <c r="U58" i="8"/>
  <c r="U59" i="8"/>
  <c r="U60" i="8"/>
  <c r="U61" i="8"/>
  <c r="U62" i="8"/>
  <c r="U63" i="8"/>
  <c r="U64" i="8"/>
  <c r="U65" i="8"/>
  <c r="U66" i="8"/>
  <c r="U67" i="8"/>
  <c r="U68" i="8"/>
  <c r="U69" i="8"/>
  <c r="U70" i="8"/>
  <c r="U71" i="8"/>
  <c r="U72" i="8"/>
  <c r="U73" i="8"/>
  <c r="U74" i="8"/>
  <c r="U75" i="8"/>
  <c r="U76" i="8"/>
  <c r="U77" i="8"/>
  <c r="U78" i="8"/>
  <c r="U79" i="8"/>
  <c r="U80" i="8"/>
  <c r="U81" i="8"/>
  <c r="U82" i="8"/>
  <c r="U83" i="8"/>
  <c r="U84" i="8"/>
  <c r="U85" i="8"/>
  <c r="U86" i="8"/>
  <c r="U87" i="8"/>
  <c r="U88" i="8"/>
  <c r="U89" i="8"/>
  <c r="U90" i="8"/>
  <c r="U91" i="8"/>
  <c r="U92" i="8"/>
  <c r="U93" i="8"/>
  <c r="U94" i="8"/>
  <c r="U95" i="8"/>
  <c r="U96" i="8"/>
  <c r="U97" i="8"/>
  <c r="U98" i="8"/>
  <c r="U99" i="8"/>
  <c r="U100" i="8"/>
  <c r="U101" i="8"/>
  <c r="U102" i="8"/>
  <c r="U103" i="8"/>
  <c r="U104" i="8"/>
  <c r="U105" i="8"/>
  <c r="U106" i="8"/>
  <c r="U107" i="8"/>
  <c r="U108" i="8"/>
  <c r="U109" i="8"/>
  <c r="U110" i="8"/>
  <c r="U111" i="8"/>
  <c r="U112" i="8"/>
  <c r="U113" i="8"/>
  <c r="U114" i="8"/>
  <c r="U115" i="8"/>
  <c r="U116" i="8"/>
  <c r="U117" i="8"/>
  <c r="U118" i="8"/>
  <c r="U119" i="8"/>
  <c r="U120" i="8"/>
  <c r="U121" i="8"/>
  <c r="U122" i="8"/>
  <c r="U123" i="8"/>
  <c r="U124" i="8"/>
  <c r="U125" i="8"/>
  <c r="U126" i="8"/>
  <c r="U127" i="8"/>
  <c r="U128" i="8"/>
  <c r="U129" i="8"/>
  <c r="U130" i="8"/>
  <c r="U131" i="8"/>
  <c r="U132" i="8"/>
  <c r="U133" i="8"/>
  <c r="U134" i="8"/>
  <c r="U135" i="8"/>
  <c r="U136" i="8"/>
  <c r="U137" i="8"/>
  <c r="U138" i="8"/>
  <c r="U139" i="8"/>
  <c r="U140" i="8"/>
  <c r="U141" i="8"/>
  <c r="U142" i="8"/>
  <c r="U143" i="8"/>
  <c r="U144" i="8"/>
  <c r="U145" i="8"/>
  <c r="U146" i="8"/>
  <c r="U147" i="8"/>
  <c r="U148" i="8"/>
  <c r="U149" i="8"/>
  <c r="U150" i="8"/>
  <c r="U151" i="8"/>
  <c r="U152" i="8"/>
  <c r="U153" i="8"/>
  <c r="U154" i="8"/>
  <c r="U155" i="8"/>
  <c r="U156" i="8"/>
  <c r="U157" i="8"/>
  <c r="U158" i="8"/>
  <c r="U159" i="8"/>
  <c r="U160" i="8"/>
  <c r="U161" i="8"/>
  <c r="U162" i="8"/>
  <c r="U163" i="8"/>
  <c r="U164" i="8"/>
  <c r="U165" i="8"/>
  <c r="U166" i="8"/>
  <c r="U167" i="8"/>
  <c r="U168" i="8"/>
  <c r="U169" i="8"/>
  <c r="U170" i="8"/>
  <c r="U171" i="8"/>
  <c r="U172" i="8"/>
  <c r="U173" i="8"/>
  <c r="U174" i="8"/>
  <c r="U175" i="8"/>
  <c r="U176" i="8"/>
  <c r="U177" i="8"/>
  <c r="U178" i="8"/>
  <c r="U179" i="8"/>
  <c r="U180" i="8"/>
  <c r="U181" i="8"/>
  <c r="U182" i="8"/>
  <c r="U183" i="8"/>
  <c r="U184" i="8"/>
  <c r="U185" i="8"/>
  <c r="U186" i="8"/>
  <c r="U187" i="8"/>
  <c r="U188" i="8"/>
  <c r="U189" i="8"/>
  <c r="U190" i="8"/>
  <c r="U191" i="8"/>
  <c r="U192" i="8"/>
  <c r="U193" i="8"/>
  <c r="U194" i="8"/>
  <c r="U195" i="8"/>
  <c r="U196" i="8"/>
  <c r="U197" i="8"/>
  <c r="U198" i="8"/>
  <c r="U199" i="8"/>
  <c r="U200" i="8"/>
  <c r="U201" i="8"/>
  <c r="U202" i="8"/>
  <c r="U203" i="8"/>
  <c r="U204" i="8"/>
  <c r="U205" i="8"/>
  <c r="U206" i="8"/>
  <c r="U207" i="8"/>
  <c r="U208" i="8"/>
  <c r="U209" i="8"/>
  <c r="U210" i="8"/>
  <c r="U211" i="8"/>
  <c r="U212" i="8"/>
  <c r="U214" i="8"/>
  <c r="U215" i="8"/>
  <c r="U216" i="8"/>
  <c r="U217" i="8"/>
  <c r="U218" i="8"/>
  <c r="U219" i="8"/>
  <c r="U220" i="8"/>
  <c r="U221" i="8"/>
  <c r="U222" i="8"/>
  <c r="U223" i="8"/>
  <c r="U224" i="8"/>
  <c r="U225" i="8"/>
  <c r="U226" i="8"/>
  <c r="U227" i="8"/>
  <c r="U230" i="8"/>
  <c r="U231" i="8"/>
  <c r="U232" i="8"/>
  <c r="U233" i="8"/>
  <c r="U234" i="8"/>
  <c r="U235" i="8"/>
  <c r="U236" i="8"/>
  <c r="U237" i="8"/>
  <c r="U238" i="8"/>
  <c r="U239" i="8"/>
  <c r="U240" i="8"/>
  <c r="U241" i="8"/>
  <c r="U242" i="8"/>
  <c r="U243" i="8"/>
  <c r="U244" i="8"/>
  <c r="U245" i="8"/>
  <c r="U246" i="8"/>
  <c r="U247" i="8"/>
  <c r="U248" i="8"/>
  <c r="U249" i="8"/>
  <c r="U250" i="8"/>
  <c r="U251" i="8"/>
  <c r="U252" i="8"/>
  <c r="U253" i="8"/>
  <c r="U254" i="8"/>
  <c r="U255" i="8"/>
  <c r="U256" i="8"/>
  <c r="U257" i="8"/>
  <c r="U258" i="8"/>
  <c r="U259" i="8"/>
  <c r="U260" i="8"/>
  <c r="W19" i="7" l="1"/>
  <c r="W20" i="7"/>
  <c r="W21" i="7"/>
  <c r="W22" i="7"/>
  <c r="W23" i="7"/>
  <c r="W24" i="7"/>
  <c r="W25" i="7"/>
  <c r="W26" i="7"/>
  <c r="W27" i="7"/>
  <c r="W28" i="7"/>
  <c r="W29" i="7"/>
  <c r="W30" i="7"/>
  <c r="W31" i="7"/>
  <c r="W32" i="7"/>
  <c r="W33" i="7"/>
  <c r="W34" i="7"/>
  <c r="W35" i="7"/>
  <c r="W36" i="7"/>
  <c r="W37" i="7"/>
  <c r="W38" i="7"/>
  <c r="W39" i="7"/>
  <c r="W40" i="7"/>
  <c r="W41" i="7"/>
  <c r="W42" i="7"/>
  <c r="W43" i="7"/>
  <c r="W44" i="7"/>
  <c r="W45" i="7"/>
  <c r="W46" i="7"/>
  <c r="W47" i="7"/>
  <c r="W48" i="7"/>
  <c r="W49" i="7"/>
  <c r="W50" i="7"/>
  <c r="W51" i="7"/>
  <c r="W52" i="7"/>
  <c r="W53" i="7"/>
  <c r="W54" i="7"/>
  <c r="W55" i="7"/>
  <c r="W56" i="7"/>
  <c r="W57" i="7"/>
  <c r="W58" i="7"/>
  <c r="W59" i="7"/>
  <c r="W60" i="7"/>
  <c r="W61" i="7"/>
  <c r="W62" i="7"/>
  <c r="W63" i="7"/>
  <c r="W64" i="7"/>
  <c r="W65" i="7"/>
  <c r="W66" i="7"/>
  <c r="W67" i="7"/>
  <c r="W68" i="7"/>
  <c r="W69" i="7"/>
  <c r="W70" i="7"/>
  <c r="W71" i="7"/>
  <c r="W72" i="7"/>
  <c r="W73" i="7"/>
  <c r="W74" i="7"/>
  <c r="W75" i="7"/>
  <c r="W76" i="7"/>
  <c r="W77" i="7"/>
  <c r="W78" i="7"/>
  <c r="W79" i="7"/>
  <c r="W80" i="7"/>
  <c r="W81" i="7"/>
  <c r="W82" i="7"/>
  <c r="W83" i="7"/>
  <c r="W84" i="7"/>
  <c r="W85" i="7"/>
  <c r="W86" i="7"/>
  <c r="W87" i="7"/>
  <c r="W88" i="7"/>
  <c r="W89" i="7"/>
  <c r="W90" i="7"/>
  <c r="W91" i="7"/>
  <c r="W92" i="7"/>
  <c r="W93" i="7"/>
  <c r="W94" i="7"/>
  <c r="W95" i="7"/>
  <c r="W96" i="7"/>
  <c r="W97" i="7"/>
  <c r="W98" i="7"/>
  <c r="W99" i="7"/>
  <c r="W100" i="7"/>
  <c r="W101" i="7"/>
  <c r="W102" i="7"/>
  <c r="W103" i="7"/>
  <c r="W104" i="7"/>
  <c r="W105" i="7"/>
  <c r="W106" i="7"/>
  <c r="W107" i="7"/>
  <c r="W108" i="7"/>
  <c r="W109" i="7"/>
  <c r="W110" i="7"/>
  <c r="W111" i="7"/>
  <c r="W112" i="7"/>
  <c r="W113" i="7"/>
  <c r="W114" i="7"/>
  <c r="W115" i="7"/>
  <c r="W116" i="7"/>
  <c r="W117" i="7"/>
  <c r="W118" i="7"/>
  <c r="W119" i="7"/>
  <c r="W120" i="7"/>
  <c r="W121" i="7"/>
  <c r="W122" i="7"/>
  <c r="W123" i="7"/>
  <c r="W124" i="7"/>
  <c r="W125" i="7"/>
  <c r="W126" i="7"/>
  <c r="W127" i="7"/>
  <c r="W128" i="7"/>
  <c r="W129" i="7"/>
  <c r="W130" i="7"/>
  <c r="W131" i="7"/>
  <c r="W132" i="7"/>
  <c r="W133" i="7"/>
  <c r="W134" i="7"/>
  <c r="W135" i="7"/>
  <c r="W136" i="7"/>
  <c r="W137" i="7"/>
  <c r="W138" i="7"/>
  <c r="W139" i="7"/>
  <c r="W140" i="7"/>
  <c r="W141" i="7"/>
  <c r="W142" i="7"/>
  <c r="W143" i="7"/>
  <c r="W144" i="7"/>
  <c r="W145" i="7"/>
  <c r="W146" i="7"/>
  <c r="W147" i="7"/>
  <c r="W148" i="7"/>
  <c r="W149" i="7"/>
  <c r="W150" i="7"/>
  <c r="W151" i="7"/>
  <c r="W152" i="7"/>
  <c r="W153" i="7"/>
  <c r="W154" i="7"/>
  <c r="W155" i="7"/>
  <c r="W156" i="7"/>
  <c r="W157" i="7"/>
  <c r="W158" i="7"/>
  <c r="W159" i="7"/>
  <c r="W160" i="7"/>
  <c r="W161" i="7"/>
  <c r="W162" i="7"/>
  <c r="W163" i="7"/>
  <c r="W164" i="7"/>
  <c r="W165" i="7"/>
  <c r="W166" i="7"/>
  <c r="W167" i="7"/>
  <c r="W168" i="7"/>
  <c r="W169" i="7"/>
  <c r="W170" i="7"/>
  <c r="W171" i="7"/>
  <c r="W172" i="7"/>
  <c r="W173" i="7"/>
  <c r="W174" i="7"/>
  <c r="W175" i="7"/>
  <c r="W176" i="7"/>
  <c r="W177" i="7"/>
  <c r="W178" i="7"/>
  <c r="W179" i="7"/>
  <c r="W180" i="7"/>
  <c r="W181" i="7"/>
  <c r="W182" i="7"/>
  <c r="W183" i="7"/>
  <c r="W184" i="7"/>
  <c r="W185" i="7"/>
  <c r="W186" i="7"/>
  <c r="W187" i="7"/>
  <c r="W188" i="7"/>
  <c r="W189" i="7"/>
  <c r="W190" i="7"/>
  <c r="W191" i="7"/>
  <c r="W192" i="7"/>
  <c r="W193" i="7"/>
  <c r="W194" i="7"/>
  <c r="W195" i="7"/>
  <c r="W196" i="7"/>
  <c r="W197" i="7"/>
  <c r="W198" i="7"/>
  <c r="W199" i="7"/>
  <c r="W200" i="7"/>
  <c r="W201" i="7"/>
  <c r="W202" i="7"/>
  <c r="W203" i="7"/>
  <c r="W204" i="7"/>
  <c r="W205" i="7"/>
  <c r="W206" i="7"/>
  <c r="W207" i="7"/>
  <c r="W208" i="7"/>
  <c r="W209" i="7"/>
  <c r="W210" i="7"/>
  <c r="W211" i="7"/>
  <c r="W212" i="7"/>
  <c r="W213" i="7"/>
  <c r="W214" i="7"/>
  <c r="W215" i="7"/>
  <c r="W216" i="7"/>
  <c r="W217" i="7"/>
  <c r="W218" i="7"/>
  <c r="W219" i="7"/>
  <c r="W220" i="7"/>
  <c r="W221" i="7"/>
  <c r="W222" i="7"/>
  <c r="W223" i="7"/>
  <c r="W224" i="7"/>
  <c r="W225" i="7"/>
  <c r="W227" i="7"/>
  <c r="W230" i="7"/>
  <c r="W231" i="7"/>
  <c r="W232" i="7"/>
  <c r="W233" i="7"/>
  <c r="W234" i="7"/>
  <c r="W235" i="7"/>
  <c r="W236" i="7"/>
  <c r="W237" i="7"/>
  <c r="W238" i="7"/>
  <c r="W239" i="7"/>
  <c r="W240" i="7"/>
  <c r="W241" i="7"/>
  <c r="W242" i="7"/>
  <c r="W243" i="7"/>
  <c r="W244" i="7"/>
  <c r="W245" i="7"/>
  <c r="W246" i="7"/>
  <c r="W247" i="7"/>
  <c r="W248" i="7"/>
  <c r="W249" i="7"/>
  <c r="W250" i="7"/>
  <c r="W251" i="7"/>
  <c r="W252" i="7"/>
  <c r="W253" i="7"/>
  <c r="W254" i="7"/>
  <c r="W255" i="7"/>
  <c r="W256" i="7"/>
  <c r="W257" i="7"/>
  <c r="W258" i="7"/>
  <c r="W259" i="7"/>
  <c r="W260" i="7"/>
  <c r="W261" i="7"/>
  <c r="W13" i="7"/>
  <c r="W14" i="7"/>
  <c r="W15" i="7"/>
  <c r="W16" i="7"/>
  <c r="W17" i="7"/>
  <c r="W18" i="7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AB27" i="10" l="1"/>
  <c r="AB28" i="10"/>
  <c r="AB29" i="10"/>
  <c r="AB30" i="10"/>
  <c r="AB31" i="10"/>
  <c r="AB32" i="10"/>
  <c r="AB33" i="10"/>
  <c r="AB34" i="10"/>
  <c r="AB35" i="10"/>
  <c r="AB36" i="10"/>
  <c r="AB37" i="10"/>
  <c r="AB38" i="10"/>
  <c r="AB39" i="10"/>
  <c r="AB40" i="10"/>
  <c r="AB41" i="10"/>
  <c r="AB42" i="10"/>
  <c r="AB43" i="10"/>
  <c r="AB44" i="10"/>
  <c r="AB45" i="10"/>
  <c r="AB46" i="10"/>
  <c r="AB47" i="10"/>
  <c r="AB48" i="10"/>
  <c r="AB49" i="10"/>
  <c r="AB50" i="10"/>
  <c r="AB51" i="10"/>
  <c r="AB52" i="10"/>
  <c r="AB53" i="10"/>
  <c r="AB54" i="10"/>
  <c r="AB55" i="10"/>
  <c r="AB56" i="10"/>
  <c r="AB57" i="10"/>
  <c r="AB58" i="10"/>
  <c r="AB59" i="10"/>
  <c r="AB60" i="10"/>
  <c r="AB61" i="10"/>
  <c r="AB62" i="10"/>
  <c r="AB63" i="10"/>
  <c r="AB64" i="10"/>
  <c r="AB65" i="10"/>
  <c r="AB66" i="10"/>
  <c r="AB67" i="10"/>
  <c r="AB68" i="10"/>
  <c r="AB69" i="10"/>
  <c r="AB70" i="10"/>
  <c r="AB71" i="10"/>
  <c r="AB72" i="10"/>
  <c r="AB73" i="10"/>
  <c r="AB74" i="10"/>
  <c r="AB75" i="10"/>
  <c r="AB76" i="10"/>
  <c r="AB77" i="10"/>
  <c r="AB78" i="10"/>
  <c r="AB79" i="10"/>
  <c r="AB80" i="10"/>
  <c r="AB81" i="10"/>
  <c r="AB82" i="10"/>
  <c r="AB83" i="10"/>
  <c r="AB84" i="10"/>
  <c r="AB85" i="10"/>
  <c r="AB86" i="10"/>
  <c r="AB87" i="10"/>
  <c r="AB88" i="10"/>
  <c r="AB89" i="10"/>
  <c r="AB90" i="10"/>
  <c r="AB91" i="10"/>
  <c r="AB92" i="10"/>
  <c r="AB93" i="10"/>
  <c r="AB94" i="10"/>
  <c r="AB95" i="10"/>
  <c r="AB96" i="10"/>
  <c r="AB97" i="10"/>
  <c r="AB98" i="10"/>
  <c r="AB99" i="10"/>
  <c r="AB100" i="10"/>
  <c r="AB101" i="10"/>
  <c r="AB102" i="10"/>
  <c r="AB103" i="10"/>
  <c r="AB104" i="10"/>
  <c r="AB105" i="10"/>
  <c r="AB106" i="10"/>
  <c r="AB107" i="10"/>
  <c r="AB108" i="10"/>
  <c r="AB109" i="10"/>
  <c r="AB110" i="10"/>
  <c r="AB111" i="10"/>
  <c r="AB112" i="10"/>
  <c r="AB113" i="10"/>
  <c r="AB114" i="10"/>
  <c r="AB115" i="10"/>
  <c r="AB116" i="10"/>
  <c r="AB117" i="10"/>
  <c r="AB118" i="10"/>
  <c r="AB119" i="10"/>
  <c r="AB120" i="10"/>
  <c r="AB121" i="10"/>
  <c r="AB122" i="10"/>
  <c r="AB123" i="10"/>
  <c r="AB124" i="10"/>
  <c r="AB125" i="10"/>
  <c r="AB126" i="10"/>
  <c r="AB127" i="10"/>
  <c r="AB128" i="10"/>
  <c r="AB129" i="10"/>
  <c r="AB130" i="10"/>
  <c r="AB131" i="10"/>
  <c r="AB132" i="10"/>
  <c r="AB133" i="10"/>
  <c r="AB134" i="10"/>
  <c r="AB135" i="10"/>
  <c r="AB136" i="10"/>
  <c r="AB137" i="10"/>
  <c r="AB138" i="10"/>
  <c r="AB139" i="10"/>
  <c r="AB140" i="10"/>
  <c r="AB141" i="10"/>
  <c r="AB142" i="10"/>
  <c r="AB143" i="10"/>
  <c r="AB144" i="10"/>
  <c r="AB145" i="10"/>
  <c r="AB146" i="10"/>
  <c r="AB147" i="10"/>
  <c r="AB148" i="10"/>
  <c r="AB149" i="10"/>
  <c r="AB150" i="10"/>
  <c r="AB151" i="10"/>
  <c r="AB152" i="10"/>
  <c r="AB153" i="10"/>
  <c r="AB154" i="10"/>
  <c r="AB155" i="10"/>
  <c r="AB156" i="10"/>
  <c r="AB157" i="10"/>
  <c r="AB158" i="10"/>
  <c r="AB159" i="10"/>
  <c r="AB160" i="10"/>
  <c r="AB161" i="10"/>
  <c r="AB162" i="10"/>
  <c r="AB163" i="10"/>
  <c r="AB164" i="10"/>
  <c r="AB165" i="10"/>
  <c r="AB166" i="10"/>
  <c r="AB167" i="10"/>
  <c r="AB168" i="10"/>
  <c r="AB169" i="10"/>
  <c r="AB170" i="10"/>
  <c r="AB171" i="10"/>
  <c r="AB172" i="10"/>
  <c r="AB173" i="10"/>
  <c r="AB174" i="10"/>
  <c r="AB175" i="10"/>
  <c r="AB176" i="10"/>
  <c r="AB177" i="10"/>
  <c r="AB178" i="10"/>
  <c r="AB179" i="10"/>
  <c r="AB180" i="10"/>
  <c r="AB181" i="10"/>
  <c r="AB182" i="10"/>
  <c r="AB183" i="10"/>
  <c r="AB184" i="10"/>
  <c r="AB185" i="10"/>
  <c r="AB186" i="10"/>
  <c r="AB187" i="10"/>
  <c r="AB188" i="10"/>
  <c r="AB189" i="10"/>
  <c r="AB190" i="10"/>
  <c r="AB191" i="10"/>
  <c r="AB192" i="10"/>
  <c r="AB193" i="10"/>
  <c r="AB194" i="10"/>
  <c r="AB195" i="10"/>
  <c r="AB196" i="10"/>
  <c r="AB197" i="10"/>
  <c r="AB198" i="10"/>
  <c r="AB199" i="10"/>
  <c r="AB200" i="10"/>
  <c r="AB201" i="10"/>
  <c r="AB202" i="10"/>
  <c r="AB203" i="10"/>
  <c r="AB204" i="10"/>
  <c r="AB205" i="10"/>
  <c r="AB206" i="10"/>
  <c r="AB207" i="10"/>
  <c r="AB208" i="10"/>
  <c r="AB209" i="10"/>
  <c r="AB210" i="10"/>
  <c r="AB211" i="10"/>
  <c r="AB212" i="10"/>
  <c r="AB213" i="10"/>
  <c r="AB214" i="10"/>
  <c r="AB215" i="10"/>
  <c r="AB216" i="10"/>
  <c r="AB217" i="10"/>
  <c r="AB218" i="10"/>
  <c r="AB219" i="10"/>
  <c r="AB220" i="10"/>
  <c r="AB221" i="10"/>
  <c r="AB222" i="10"/>
  <c r="AB223" i="10"/>
  <c r="AB224" i="10"/>
  <c r="AB225" i="10"/>
  <c r="AB226" i="10"/>
  <c r="AB227" i="10"/>
  <c r="AB228" i="10"/>
  <c r="AB229" i="10"/>
  <c r="AB230" i="10"/>
  <c r="AB231" i="10"/>
  <c r="AB232" i="10"/>
  <c r="AB233" i="10"/>
  <c r="AB234" i="10"/>
  <c r="AB235" i="10"/>
  <c r="AB236" i="10"/>
  <c r="AB237" i="10"/>
  <c r="AB238" i="10"/>
  <c r="AB239" i="10"/>
  <c r="AB240" i="10"/>
  <c r="AB241" i="10"/>
  <c r="AB242" i="10"/>
  <c r="AB243" i="10"/>
  <c r="AB244" i="10"/>
  <c r="AB245" i="10"/>
  <c r="AB246" i="10"/>
  <c r="AB247" i="10"/>
  <c r="AB248" i="10"/>
  <c r="AB249" i="10"/>
  <c r="AB250" i="10"/>
  <c r="AB251" i="10"/>
  <c r="AB252" i="10"/>
  <c r="AB253" i="10"/>
  <c r="AB254" i="10"/>
  <c r="AB255" i="10"/>
  <c r="AB256" i="10"/>
  <c r="AB257" i="10"/>
  <c r="AB258" i="10"/>
  <c r="AB259" i="10"/>
  <c r="AB260" i="10"/>
  <c r="AB261" i="10"/>
  <c r="AB262" i="10"/>
  <c r="AB13" i="10"/>
  <c r="AB14" i="10"/>
  <c r="AB15" i="10"/>
  <c r="AB16" i="10"/>
  <c r="AB17" i="10"/>
  <c r="AB18" i="10"/>
  <c r="AB19" i="10"/>
  <c r="AB20" i="10"/>
  <c r="AB21" i="10"/>
  <c r="AB22" i="10"/>
  <c r="AB23" i="10"/>
  <c r="AB24" i="10"/>
  <c r="AB25" i="10"/>
  <c r="AB26" i="10"/>
  <c r="AC13" i="7"/>
  <c r="AC14" i="7"/>
  <c r="AC15" i="7"/>
  <c r="AC16" i="7"/>
  <c r="AC17" i="7"/>
  <c r="AC18" i="7"/>
  <c r="AC19" i="7"/>
  <c r="AC20" i="7"/>
  <c r="AC21" i="7"/>
  <c r="AC22" i="7"/>
  <c r="AC23" i="7"/>
  <c r="AC24" i="7"/>
  <c r="AC25" i="7"/>
  <c r="AC26" i="7"/>
  <c r="AC27" i="7"/>
  <c r="AC28" i="7"/>
  <c r="AC29" i="7"/>
  <c r="AC30" i="7"/>
  <c r="AC31" i="7"/>
  <c r="AC32" i="7"/>
  <c r="AC33" i="7"/>
  <c r="AC34" i="7"/>
  <c r="AC35" i="7"/>
  <c r="AC36" i="7"/>
  <c r="AC37" i="7"/>
  <c r="AC38" i="7"/>
  <c r="AC39" i="7"/>
  <c r="AC40" i="7"/>
  <c r="AC41" i="7"/>
  <c r="AC42" i="7"/>
  <c r="AC43" i="7"/>
  <c r="AC44" i="7"/>
  <c r="AC45" i="7"/>
  <c r="AC46" i="7"/>
  <c r="AC47" i="7"/>
  <c r="AC48" i="7"/>
  <c r="AC49" i="7"/>
  <c r="AC50" i="7"/>
  <c r="AC51" i="7"/>
  <c r="AC52" i="7"/>
  <c r="AC53" i="7"/>
  <c r="AC54" i="7"/>
  <c r="AC55" i="7"/>
  <c r="AC56" i="7"/>
  <c r="AC57" i="7"/>
  <c r="AC58" i="7"/>
  <c r="AC59" i="7"/>
  <c r="AC60" i="7"/>
  <c r="AC61" i="7"/>
  <c r="AC62" i="7"/>
  <c r="AC63" i="7"/>
  <c r="AC64" i="7"/>
  <c r="AC65" i="7"/>
  <c r="AC66" i="7"/>
  <c r="AC67" i="7"/>
  <c r="AC68" i="7"/>
  <c r="AC69" i="7"/>
  <c r="AC70" i="7"/>
  <c r="AC71" i="7"/>
  <c r="AC72" i="7"/>
  <c r="AC73" i="7"/>
  <c r="AC74" i="7"/>
  <c r="AC75" i="7"/>
  <c r="AC76" i="7"/>
  <c r="AC77" i="7"/>
  <c r="AC78" i="7"/>
  <c r="AC79" i="7"/>
  <c r="AC80" i="7"/>
  <c r="AC81" i="7"/>
  <c r="AC82" i="7"/>
  <c r="AC83" i="7"/>
  <c r="AC84" i="7"/>
  <c r="AC85" i="7"/>
  <c r="AC86" i="7"/>
  <c r="AC87" i="7"/>
  <c r="AC88" i="7"/>
  <c r="AC89" i="7"/>
  <c r="AC90" i="7"/>
  <c r="AC91" i="7"/>
  <c r="AC92" i="7"/>
  <c r="AC93" i="7"/>
  <c r="AC94" i="7"/>
  <c r="AC95" i="7"/>
  <c r="AC96" i="7"/>
  <c r="AC97" i="7"/>
  <c r="AC98" i="7"/>
  <c r="AC99" i="7"/>
  <c r="AC100" i="7"/>
  <c r="AC101" i="7"/>
  <c r="AC102" i="7"/>
  <c r="AC103" i="7"/>
  <c r="AC104" i="7"/>
  <c r="AC105" i="7"/>
  <c r="AC106" i="7"/>
  <c r="AC107" i="7"/>
  <c r="AC108" i="7"/>
  <c r="AC109" i="7"/>
  <c r="AC110" i="7"/>
  <c r="AC111" i="7"/>
  <c r="AC112" i="7"/>
  <c r="AC113" i="7"/>
  <c r="AC114" i="7"/>
  <c r="AC115" i="7"/>
  <c r="AC116" i="7"/>
  <c r="AC117" i="7"/>
  <c r="AC118" i="7"/>
  <c r="AC119" i="7"/>
  <c r="AC120" i="7"/>
  <c r="AC121" i="7"/>
  <c r="AC122" i="7"/>
  <c r="AC123" i="7"/>
  <c r="AC124" i="7"/>
  <c r="AC125" i="7"/>
  <c r="AC126" i="7"/>
  <c r="AC127" i="7"/>
  <c r="AC128" i="7"/>
  <c r="AC129" i="7"/>
  <c r="AC130" i="7"/>
  <c r="AC131" i="7"/>
  <c r="AC132" i="7"/>
  <c r="AC133" i="7"/>
  <c r="AC134" i="7"/>
  <c r="AC135" i="7"/>
  <c r="AC136" i="7"/>
  <c r="AC137" i="7"/>
  <c r="AC138" i="7"/>
  <c r="AC139" i="7"/>
  <c r="AC140" i="7"/>
  <c r="AC141" i="7"/>
  <c r="AC142" i="7"/>
  <c r="AC143" i="7"/>
  <c r="AC144" i="7"/>
  <c r="AC145" i="7"/>
  <c r="AC146" i="7"/>
  <c r="AC147" i="7"/>
  <c r="AC148" i="7"/>
  <c r="AC149" i="7"/>
  <c r="AC150" i="7"/>
  <c r="AC151" i="7"/>
  <c r="AC152" i="7"/>
  <c r="AC153" i="7"/>
  <c r="AC154" i="7"/>
  <c r="AC155" i="7"/>
  <c r="AC156" i="7"/>
  <c r="AC157" i="7"/>
  <c r="AC158" i="7"/>
  <c r="AC159" i="7"/>
  <c r="AC160" i="7"/>
  <c r="AC161" i="7"/>
  <c r="AC162" i="7"/>
  <c r="AC163" i="7"/>
  <c r="AC164" i="7"/>
  <c r="AC165" i="7"/>
  <c r="AC166" i="7"/>
  <c r="AC167" i="7"/>
  <c r="AC168" i="7"/>
  <c r="AC169" i="7"/>
  <c r="AC170" i="7"/>
  <c r="AC171" i="7"/>
  <c r="AC172" i="7"/>
  <c r="AC173" i="7"/>
  <c r="AC174" i="7"/>
  <c r="AC175" i="7"/>
  <c r="AC176" i="7"/>
  <c r="AC177" i="7"/>
  <c r="AC178" i="7"/>
  <c r="AC179" i="7"/>
  <c r="AC180" i="7"/>
  <c r="AC181" i="7"/>
  <c r="AC182" i="7"/>
  <c r="AC183" i="7"/>
  <c r="AC184" i="7"/>
  <c r="AC185" i="7"/>
  <c r="AC186" i="7"/>
  <c r="AC187" i="7"/>
  <c r="AC188" i="7"/>
  <c r="AC189" i="7"/>
  <c r="AC190" i="7"/>
  <c r="AC191" i="7"/>
  <c r="AC192" i="7"/>
  <c r="AC193" i="7"/>
  <c r="AC194" i="7"/>
  <c r="AC195" i="7"/>
  <c r="AC196" i="7"/>
  <c r="AC197" i="7"/>
  <c r="AC198" i="7"/>
  <c r="AC199" i="7"/>
  <c r="AC200" i="7"/>
  <c r="AC201" i="7"/>
  <c r="AC202" i="7"/>
  <c r="AC203" i="7"/>
  <c r="AC204" i="7"/>
  <c r="AC205" i="7"/>
  <c r="AC206" i="7"/>
  <c r="AC207" i="7"/>
  <c r="AC208" i="7"/>
  <c r="AC209" i="7"/>
  <c r="AC210" i="7"/>
  <c r="AC211" i="7"/>
  <c r="AC212" i="7"/>
  <c r="AC213" i="7"/>
  <c r="AC214" i="7"/>
  <c r="AC215" i="7"/>
  <c r="AC216" i="7"/>
  <c r="AC217" i="7"/>
  <c r="AC218" i="7"/>
  <c r="AC219" i="7"/>
  <c r="AC220" i="7"/>
  <c r="AC221" i="7"/>
  <c r="AC222" i="7"/>
  <c r="AC223" i="7"/>
  <c r="AC224" i="7"/>
  <c r="AC225" i="7"/>
  <c r="AC226" i="7"/>
  <c r="AC227" i="7"/>
  <c r="AC230" i="7"/>
  <c r="AC231" i="7"/>
  <c r="AC232" i="7"/>
  <c r="AC233" i="7"/>
  <c r="AC234" i="7"/>
  <c r="AC235" i="7"/>
  <c r="AC236" i="7"/>
  <c r="AC237" i="7"/>
  <c r="AC238" i="7"/>
  <c r="AC239" i="7"/>
  <c r="AC240" i="7"/>
  <c r="AC241" i="7"/>
  <c r="AC242" i="7"/>
  <c r="AC243" i="7"/>
  <c r="AC244" i="7"/>
  <c r="AC245" i="7"/>
  <c r="AC246" i="7"/>
  <c r="AC247" i="7"/>
  <c r="AC248" i="7"/>
  <c r="AC249" i="7"/>
  <c r="AC250" i="7"/>
  <c r="AC251" i="7"/>
  <c r="AC252" i="7"/>
  <c r="AC253" i="7"/>
  <c r="AC254" i="7"/>
  <c r="AC255" i="7"/>
  <c r="AC256" i="7"/>
  <c r="AC257" i="7"/>
  <c r="AC258" i="7"/>
  <c r="AC259" i="7"/>
  <c r="AC260" i="7"/>
  <c r="AC261" i="7"/>
  <c r="AC12" i="7"/>
  <c r="W12" i="7" s="1"/>
  <c r="W27" i="2"/>
  <c r="W28" i="2"/>
  <c r="W29" i="2"/>
  <c r="W30" i="2"/>
  <c r="W31" i="2"/>
  <c r="W32" i="2"/>
  <c r="W33" i="2"/>
  <c r="W34" i="2"/>
  <c r="W35" i="2"/>
  <c r="W36" i="2"/>
  <c r="W37" i="2"/>
  <c r="W38" i="2"/>
  <c r="W39" i="2"/>
  <c r="W40" i="2"/>
  <c r="W41" i="2"/>
  <c r="W42" i="2"/>
  <c r="W43" i="2"/>
  <c r="W44" i="2"/>
  <c r="W45" i="2"/>
  <c r="W46" i="2"/>
  <c r="W47" i="2"/>
  <c r="W48" i="2"/>
  <c r="W49" i="2"/>
  <c r="W50" i="2"/>
  <c r="W51" i="2"/>
  <c r="W52" i="2"/>
  <c r="W53" i="2"/>
  <c r="W54" i="2"/>
  <c r="W55" i="2"/>
  <c r="W56" i="2"/>
  <c r="W57" i="2"/>
  <c r="W58" i="2"/>
  <c r="W59" i="2"/>
  <c r="W60" i="2"/>
  <c r="W61" i="2"/>
  <c r="W62" i="2"/>
  <c r="W63" i="2"/>
  <c r="W64" i="2"/>
  <c r="W65" i="2"/>
  <c r="W66" i="2"/>
  <c r="W67" i="2"/>
  <c r="W68" i="2"/>
  <c r="W69" i="2"/>
  <c r="W70" i="2"/>
  <c r="W71" i="2"/>
  <c r="W72" i="2"/>
  <c r="W73" i="2"/>
  <c r="W74" i="2"/>
  <c r="W75" i="2"/>
  <c r="W76" i="2"/>
  <c r="W77" i="2"/>
  <c r="W78" i="2"/>
  <c r="W79" i="2"/>
  <c r="W80" i="2"/>
  <c r="W81" i="2"/>
  <c r="W82" i="2"/>
  <c r="W83" i="2"/>
  <c r="W84" i="2"/>
  <c r="W85" i="2"/>
  <c r="W86" i="2"/>
  <c r="W87" i="2"/>
  <c r="W88" i="2"/>
  <c r="W89" i="2"/>
  <c r="W90" i="2"/>
  <c r="W91" i="2"/>
  <c r="W92" i="2"/>
  <c r="W93" i="2"/>
  <c r="W94" i="2"/>
  <c r="W95" i="2"/>
  <c r="W96" i="2"/>
  <c r="W97" i="2"/>
  <c r="W98" i="2"/>
  <c r="W99" i="2"/>
  <c r="W100" i="2"/>
  <c r="W101" i="2"/>
  <c r="W102" i="2"/>
  <c r="W103" i="2"/>
  <c r="W104" i="2"/>
  <c r="W105" i="2"/>
  <c r="W106" i="2"/>
  <c r="W107" i="2"/>
  <c r="W108" i="2"/>
  <c r="W109" i="2"/>
  <c r="W110" i="2"/>
  <c r="W111" i="2"/>
  <c r="W112" i="2"/>
  <c r="W113" i="2"/>
  <c r="W114" i="2"/>
  <c r="W115" i="2"/>
  <c r="W116" i="2"/>
  <c r="W117" i="2"/>
  <c r="W118" i="2"/>
  <c r="W119" i="2"/>
  <c r="W120" i="2"/>
  <c r="W121" i="2"/>
  <c r="W122" i="2"/>
  <c r="W123" i="2"/>
  <c r="W124" i="2"/>
  <c r="W125" i="2"/>
  <c r="W126" i="2"/>
  <c r="W127" i="2"/>
  <c r="W128" i="2"/>
  <c r="W129" i="2"/>
  <c r="W130" i="2"/>
  <c r="W131" i="2"/>
  <c r="W132" i="2"/>
  <c r="W133" i="2"/>
  <c r="W134" i="2"/>
  <c r="W135" i="2"/>
  <c r="W136" i="2"/>
  <c r="W137" i="2"/>
  <c r="W138" i="2"/>
  <c r="W139" i="2"/>
  <c r="W140" i="2"/>
  <c r="W141" i="2"/>
  <c r="W142" i="2"/>
  <c r="W143" i="2"/>
  <c r="W144" i="2"/>
  <c r="W145" i="2"/>
  <c r="W146" i="2"/>
  <c r="W147" i="2"/>
  <c r="W148" i="2"/>
  <c r="W149" i="2"/>
  <c r="W150" i="2"/>
  <c r="W151" i="2"/>
  <c r="W152" i="2"/>
  <c r="W153" i="2"/>
  <c r="W154" i="2"/>
  <c r="W155" i="2"/>
  <c r="W156" i="2"/>
  <c r="W157" i="2"/>
  <c r="W158" i="2"/>
  <c r="W159" i="2"/>
  <c r="W160" i="2"/>
  <c r="W161" i="2"/>
  <c r="W162" i="2"/>
  <c r="W163" i="2"/>
  <c r="W164" i="2"/>
  <c r="W165" i="2"/>
  <c r="W166" i="2"/>
  <c r="W167" i="2"/>
  <c r="W168" i="2"/>
  <c r="W169" i="2"/>
  <c r="W170" i="2"/>
  <c r="W171" i="2"/>
  <c r="W172" i="2"/>
  <c r="W173" i="2"/>
  <c r="W174" i="2"/>
  <c r="W175" i="2"/>
  <c r="W176" i="2"/>
  <c r="W177" i="2"/>
  <c r="W178" i="2"/>
  <c r="W179" i="2"/>
  <c r="W180" i="2"/>
  <c r="W181" i="2"/>
  <c r="W182" i="2"/>
  <c r="W183" i="2"/>
  <c r="W184" i="2"/>
  <c r="W185" i="2"/>
  <c r="W186" i="2"/>
  <c r="W187" i="2"/>
  <c r="W188" i="2"/>
  <c r="W189" i="2"/>
  <c r="W190" i="2"/>
  <c r="W191" i="2"/>
  <c r="W192" i="2"/>
  <c r="W193" i="2"/>
  <c r="W194" i="2"/>
  <c r="W195" i="2"/>
  <c r="W196" i="2"/>
  <c r="W197" i="2"/>
  <c r="W198" i="2"/>
  <c r="W199" i="2"/>
  <c r="W200" i="2"/>
  <c r="W201" i="2"/>
  <c r="W202" i="2"/>
  <c r="W203" i="2"/>
  <c r="W204" i="2"/>
  <c r="W205" i="2"/>
  <c r="W206" i="2"/>
  <c r="W207" i="2"/>
  <c r="W208" i="2"/>
  <c r="W209" i="2"/>
  <c r="W210" i="2"/>
  <c r="W211" i="2"/>
  <c r="W212" i="2"/>
  <c r="W213" i="2"/>
  <c r="W214" i="2"/>
  <c r="W215" i="2"/>
  <c r="W216" i="2"/>
  <c r="W217" i="2"/>
  <c r="W218" i="2"/>
  <c r="W219" i="2"/>
  <c r="W220" i="2"/>
  <c r="W221" i="2"/>
  <c r="W222" i="2"/>
  <c r="W223" i="2"/>
  <c r="W224" i="2"/>
  <c r="W225" i="2"/>
  <c r="W226" i="2"/>
  <c r="W227" i="2"/>
  <c r="W228" i="2"/>
  <c r="W229" i="2"/>
  <c r="W230" i="2"/>
  <c r="W231" i="2"/>
  <c r="W232" i="2"/>
  <c r="W233" i="2"/>
  <c r="W234" i="2"/>
  <c r="W235" i="2"/>
  <c r="W236" i="2"/>
  <c r="W237" i="2"/>
  <c r="W238" i="2"/>
  <c r="W239" i="2"/>
  <c r="W240" i="2"/>
  <c r="W241" i="2"/>
  <c r="W242" i="2"/>
  <c r="W243" i="2"/>
  <c r="W244" i="2"/>
  <c r="W245" i="2"/>
  <c r="W246" i="2"/>
  <c r="W247" i="2"/>
  <c r="W248" i="2"/>
  <c r="W249" i="2"/>
  <c r="W250" i="2"/>
  <c r="W251" i="2"/>
  <c r="W252" i="2"/>
  <c r="W253" i="2"/>
  <c r="W254" i="2"/>
  <c r="W255" i="2"/>
  <c r="W256" i="2"/>
  <c r="W257" i="2"/>
  <c r="W258" i="2"/>
  <c r="W259" i="2"/>
  <c r="W260" i="2"/>
  <c r="W261" i="2"/>
  <c r="W262" i="2"/>
  <c r="W24" i="2"/>
  <c r="W25" i="2"/>
  <c r="W26" i="2"/>
  <c r="Z263" i="10" l="1"/>
  <c r="T14" i="9" l="1"/>
  <c r="T12" i="8" l="1"/>
  <c r="AB12" i="7"/>
  <c r="AA12" i="7"/>
  <c r="Y12" i="7"/>
  <c r="X12" i="7"/>
  <c r="K11" i="5"/>
  <c r="V259" i="2"/>
  <c r="T256" i="2"/>
  <c r="S253" i="2"/>
  <c r="V27" i="2" l="1"/>
  <c r="V28" i="2"/>
  <c r="V29" i="2"/>
  <c r="V30" i="2"/>
  <c r="V31" i="2"/>
  <c r="V32" i="2"/>
  <c r="V33" i="2"/>
  <c r="V34" i="2"/>
  <c r="V35" i="2"/>
  <c r="V36" i="2"/>
  <c r="V37" i="2"/>
  <c r="V38" i="2"/>
  <c r="V39" i="2"/>
  <c r="V40" i="2"/>
  <c r="V41" i="2"/>
  <c r="V42" i="2"/>
  <c r="V43" i="2"/>
  <c r="V44" i="2"/>
  <c r="V45" i="2"/>
  <c r="V46" i="2"/>
  <c r="V47" i="2"/>
  <c r="V48" i="2"/>
  <c r="V49" i="2"/>
  <c r="V50" i="2"/>
  <c r="V51" i="2"/>
  <c r="V52" i="2"/>
  <c r="V53" i="2"/>
  <c r="V54" i="2"/>
  <c r="V55" i="2"/>
  <c r="V56" i="2"/>
  <c r="V57" i="2"/>
  <c r="V58" i="2"/>
  <c r="V59" i="2"/>
  <c r="V60" i="2"/>
  <c r="V61" i="2"/>
  <c r="V62" i="2"/>
  <c r="V63" i="2"/>
  <c r="V64" i="2"/>
  <c r="V65" i="2"/>
  <c r="V66" i="2"/>
  <c r="V67" i="2"/>
  <c r="V68" i="2"/>
  <c r="V69" i="2"/>
  <c r="V70" i="2"/>
  <c r="V71" i="2"/>
  <c r="V72" i="2"/>
  <c r="V73" i="2"/>
  <c r="V74" i="2"/>
  <c r="V75" i="2"/>
  <c r="V76" i="2"/>
  <c r="V77" i="2"/>
  <c r="V78" i="2"/>
  <c r="V79" i="2"/>
  <c r="V80" i="2"/>
  <c r="V81" i="2"/>
  <c r="V82" i="2"/>
  <c r="V83" i="2"/>
  <c r="V84" i="2"/>
  <c r="V85" i="2"/>
  <c r="V86" i="2"/>
  <c r="V87" i="2"/>
  <c r="V88" i="2"/>
  <c r="V89" i="2"/>
  <c r="V90" i="2"/>
  <c r="V91" i="2"/>
  <c r="V92" i="2"/>
  <c r="V93" i="2"/>
  <c r="V94" i="2"/>
  <c r="V95" i="2"/>
  <c r="V96" i="2"/>
  <c r="V97" i="2"/>
  <c r="V98" i="2"/>
  <c r="V99" i="2"/>
  <c r="V100" i="2"/>
  <c r="V101" i="2"/>
  <c r="V102" i="2"/>
  <c r="V103" i="2"/>
  <c r="V104" i="2"/>
  <c r="V105" i="2"/>
  <c r="V106" i="2"/>
  <c r="V107" i="2"/>
  <c r="V108" i="2"/>
  <c r="V109" i="2"/>
  <c r="V110" i="2"/>
  <c r="V111" i="2"/>
  <c r="V112" i="2"/>
  <c r="V113" i="2"/>
  <c r="V114" i="2"/>
  <c r="V115" i="2"/>
  <c r="V116" i="2"/>
  <c r="V117" i="2"/>
  <c r="V118" i="2"/>
  <c r="V119" i="2"/>
  <c r="V120" i="2"/>
  <c r="V121" i="2"/>
  <c r="V122" i="2"/>
  <c r="V123" i="2"/>
  <c r="V124" i="2"/>
  <c r="V125" i="2"/>
  <c r="V126" i="2"/>
  <c r="V127" i="2"/>
  <c r="V128" i="2"/>
  <c r="V129" i="2"/>
  <c r="V130" i="2"/>
  <c r="V131" i="2"/>
  <c r="V132" i="2"/>
  <c r="V133" i="2"/>
  <c r="V134" i="2"/>
  <c r="V135" i="2"/>
  <c r="V136" i="2"/>
  <c r="V137" i="2"/>
  <c r="V138" i="2"/>
  <c r="V139" i="2"/>
  <c r="V140" i="2"/>
  <c r="V141" i="2"/>
  <c r="V142" i="2"/>
  <c r="V143" i="2"/>
  <c r="V144" i="2"/>
  <c r="V145" i="2"/>
  <c r="V146" i="2"/>
  <c r="V147" i="2"/>
  <c r="V148" i="2"/>
  <c r="V149" i="2"/>
  <c r="V150" i="2"/>
  <c r="V151" i="2"/>
  <c r="V152" i="2"/>
  <c r="V153" i="2"/>
  <c r="V154" i="2"/>
  <c r="V155" i="2"/>
  <c r="V156" i="2"/>
  <c r="V157" i="2"/>
  <c r="V158" i="2"/>
  <c r="V159" i="2"/>
  <c r="V160" i="2"/>
  <c r="V161" i="2"/>
  <c r="V162" i="2"/>
  <c r="V163" i="2"/>
  <c r="V164" i="2"/>
  <c r="V165" i="2"/>
  <c r="V166" i="2"/>
  <c r="V167" i="2"/>
  <c r="V168" i="2"/>
  <c r="V169" i="2"/>
  <c r="V170" i="2"/>
  <c r="V171" i="2"/>
  <c r="V172" i="2"/>
  <c r="V173" i="2"/>
  <c r="V174" i="2"/>
  <c r="V175" i="2"/>
  <c r="V176" i="2"/>
  <c r="V177" i="2"/>
  <c r="V178" i="2"/>
  <c r="V179" i="2"/>
  <c r="V180" i="2"/>
  <c r="V181" i="2"/>
  <c r="V182" i="2"/>
  <c r="V183" i="2"/>
  <c r="V184" i="2"/>
  <c r="V185" i="2"/>
  <c r="V186" i="2"/>
  <c r="V187" i="2"/>
  <c r="V188" i="2"/>
  <c r="V189" i="2"/>
  <c r="V190" i="2"/>
  <c r="V191" i="2"/>
  <c r="V192" i="2"/>
  <c r="V193" i="2"/>
  <c r="V194" i="2"/>
  <c r="V195" i="2"/>
  <c r="V196" i="2"/>
  <c r="V197" i="2"/>
  <c r="V198" i="2"/>
  <c r="V199" i="2"/>
  <c r="V200" i="2"/>
  <c r="V201" i="2"/>
  <c r="V202" i="2"/>
  <c r="V203" i="2"/>
  <c r="V204" i="2"/>
  <c r="V205" i="2"/>
  <c r="V206" i="2"/>
  <c r="V207" i="2"/>
  <c r="V208" i="2"/>
  <c r="V209" i="2"/>
  <c r="V210" i="2"/>
  <c r="V211" i="2"/>
  <c r="V212" i="2"/>
  <c r="V214" i="2"/>
  <c r="V215" i="2"/>
  <c r="V216" i="2"/>
  <c r="V217" i="2"/>
  <c r="V218" i="2"/>
  <c r="V219" i="2"/>
  <c r="V220" i="2"/>
  <c r="V221" i="2"/>
  <c r="V222" i="2"/>
  <c r="V223" i="2"/>
  <c r="V224" i="2"/>
  <c r="V225" i="2"/>
  <c r="V226" i="2"/>
  <c r="V227" i="2"/>
  <c r="V228" i="2"/>
  <c r="V229" i="2"/>
  <c r="V230" i="2"/>
  <c r="V231" i="2"/>
  <c r="V232" i="2"/>
  <c r="V233" i="2"/>
  <c r="V234" i="2"/>
  <c r="V235" i="2"/>
  <c r="V236" i="2"/>
  <c r="V237" i="2"/>
  <c r="V238" i="2"/>
  <c r="V239" i="2"/>
  <c r="V240" i="2"/>
  <c r="V241" i="2"/>
  <c r="V242" i="2"/>
  <c r="V243" i="2"/>
  <c r="V244" i="2"/>
  <c r="V245" i="2"/>
  <c r="V246" i="2"/>
  <c r="V247" i="2"/>
  <c r="V248" i="2"/>
  <c r="V249" i="2"/>
  <c r="V250" i="2"/>
  <c r="V251" i="2"/>
  <c r="V252" i="2"/>
  <c r="V253" i="2"/>
  <c r="V254" i="2"/>
  <c r="V255" i="2"/>
  <c r="V256" i="2"/>
  <c r="V257" i="2"/>
  <c r="V258" i="2"/>
  <c r="V260" i="2"/>
  <c r="E5" i="10" l="1"/>
  <c r="E5" i="9"/>
  <c r="E5" i="8"/>
  <c r="E5" i="7"/>
  <c r="E5" i="5"/>
  <c r="E5" i="3"/>
  <c r="E5" i="2"/>
  <c r="B5" i="10"/>
  <c r="B5" i="9"/>
  <c r="B5" i="8"/>
  <c r="B5" i="7"/>
  <c r="B5" i="5"/>
  <c r="B5" i="3"/>
  <c r="B5" i="2"/>
  <c r="BA1" i="12"/>
  <c r="BC1" i="12" s="1"/>
  <c r="H3" i="10" l="1"/>
  <c r="H3" i="2"/>
  <c r="J3" i="7"/>
  <c r="G3" i="9"/>
  <c r="E3" i="5"/>
  <c r="I3" i="3"/>
  <c r="G3" i="8"/>
  <c r="BD1" i="12"/>
  <c r="BE1" i="12" s="1"/>
  <c r="BB1" i="12"/>
  <c r="X53" i="10"/>
  <c r="R262" i="9" l="1"/>
  <c r="S262" i="9"/>
  <c r="T262" i="9"/>
  <c r="Y262" i="7"/>
  <c r="Q13" i="7"/>
  <c r="C12" i="7"/>
  <c r="AA14" i="10" l="1"/>
  <c r="AA15" i="10"/>
  <c r="AA16" i="10"/>
  <c r="AA17" i="10"/>
  <c r="AA18" i="10"/>
  <c r="AA19" i="10"/>
  <c r="AA20" i="10"/>
  <c r="AA21" i="10"/>
  <c r="AA22" i="10"/>
  <c r="AA23" i="10"/>
  <c r="AA24" i="10"/>
  <c r="AA25" i="10"/>
  <c r="AA26" i="10"/>
  <c r="AA27" i="10"/>
  <c r="AA28" i="10"/>
  <c r="AA29" i="10"/>
  <c r="AA30" i="10"/>
  <c r="AA31" i="10"/>
  <c r="AA32" i="10"/>
  <c r="AA33" i="10"/>
  <c r="AA34" i="10"/>
  <c r="AA35" i="10"/>
  <c r="AA36" i="10"/>
  <c r="AA37" i="10"/>
  <c r="AA38" i="10"/>
  <c r="AA39" i="10"/>
  <c r="AA40" i="10"/>
  <c r="AA41" i="10"/>
  <c r="AA42" i="10"/>
  <c r="AA43" i="10"/>
  <c r="AA44" i="10"/>
  <c r="AA45" i="10"/>
  <c r="AA46" i="10"/>
  <c r="AA47" i="10"/>
  <c r="AA48" i="10"/>
  <c r="AA49" i="10"/>
  <c r="AA50" i="10"/>
  <c r="AA51" i="10"/>
  <c r="AA52" i="10"/>
  <c r="AA53" i="10"/>
  <c r="AA54" i="10"/>
  <c r="AA55" i="10"/>
  <c r="AA56" i="10"/>
  <c r="AA57" i="10"/>
  <c r="AA58" i="10"/>
  <c r="AA59" i="10"/>
  <c r="AA60" i="10"/>
  <c r="AA61" i="10"/>
  <c r="AA62" i="10"/>
  <c r="AA63" i="10"/>
  <c r="AA64" i="10"/>
  <c r="AA65" i="10"/>
  <c r="AA66" i="10"/>
  <c r="AA67" i="10"/>
  <c r="AA68" i="10"/>
  <c r="AA69" i="10"/>
  <c r="AA70" i="10"/>
  <c r="AA71" i="10"/>
  <c r="AA72" i="10"/>
  <c r="AA73" i="10"/>
  <c r="AA74" i="10"/>
  <c r="AA75" i="10"/>
  <c r="AA76" i="10"/>
  <c r="AA77" i="10"/>
  <c r="AA78" i="10"/>
  <c r="AA79" i="10"/>
  <c r="AA80" i="10"/>
  <c r="AA81" i="10"/>
  <c r="AA82" i="10"/>
  <c r="AA83" i="10"/>
  <c r="AA84" i="10"/>
  <c r="AA85" i="10"/>
  <c r="AA86" i="10"/>
  <c r="AA87" i="10"/>
  <c r="AA88" i="10"/>
  <c r="AA89" i="10"/>
  <c r="AA90" i="10"/>
  <c r="AA91" i="10"/>
  <c r="AA92" i="10"/>
  <c r="AA93" i="10"/>
  <c r="AA94" i="10"/>
  <c r="AA95" i="10"/>
  <c r="AA96" i="10"/>
  <c r="AA97" i="10"/>
  <c r="AA98" i="10"/>
  <c r="AA99" i="10"/>
  <c r="AA100" i="10"/>
  <c r="AA101" i="10"/>
  <c r="AA102" i="10"/>
  <c r="AA103" i="10"/>
  <c r="AA104" i="10"/>
  <c r="AA105" i="10"/>
  <c r="AA106" i="10"/>
  <c r="AA107" i="10"/>
  <c r="AA108" i="10"/>
  <c r="AA109" i="10"/>
  <c r="AA110" i="10"/>
  <c r="AA111" i="10"/>
  <c r="AA112" i="10"/>
  <c r="AA113" i="10"/>
  <c r="AA114" i="10"/>
  <c r="AA115" i="10"/>
  <c r="AA116" i="10"/>
  <c r="AA117" i="10"/>
  <c r="AA118" i="10"/>
  <c r="AA119" i="10"/>
  <c r="AA120" i="10"/>
  <c r="AA121" i="10"/>
  <c r="AA122" i="10"/>
  <c r="AA123" i="10"/>
  <c r="AA124" i="10"/>
  <c r="AA125" i="10"/>
  <c r="AA126" i="10"/>
  <c r="AA127" i="10"/>
  <c r="AA128" i="10"/>
  <c r="AA129" i="10"/>
  <c r="AA130" i="10"/>
  <c r="AA131" i="10"/>
  <c r="AA132" i="10"/>
  <c r="AA133" i="10"/>
  <c r="AA134" i="10"/>
  <c r="AA135" i="10"/>
  <c r="AA136" i="10"/>
  <c r="AA137" i="10"/>
  <c r="AA138" i="10"/>
  <c r="AA139" i="10"/>
  <c r="AA140" i="10"/>
  <c r="AA141" i="10"/>
  <c r="AA142" i="10"/>
  <c r="AA143" i="10"/>
  <c r="AA144" i="10"/>
  <c r="AA145" i="10"/>
  <c r="AA146" i="10"/>
  <c r="AA147" i="10"/>
  <c r="AA148" i="10"/>
  <c r="AA149" i="10"/>
  <c r="AA150" i="10"/>
  <c r="AA151" i="10"/>
  <c r="AA152" i="10"/>
  <c r="AA153" i="10"/>
  <c r="AA154" i="10"/>
  <c r="AA155" i="10"/>
  <c r="AA156" i="10"/>
  <c r="AA157" i="10"/>
  <c r="AA158" i="10"/>
  <c r="AA159" i="10"/>
  <c r="AA160" i="10"/>
  <c r="AA161" i="10"/>
  <c r="AA162" i="10"/>
  <c r="AA163" i="10"/>
  <c r="AA164" i="10"/>
  <c r="AA165" i="10"/>
  <c r="AA166" i="10"/>
  <c r="AA167" i="10"/>
  <c r="AA168" i="10"/>
  <c r="AA169" i="10"/>
  <c r="AA170" i="10"/>
  <c r="AA171" i="10"/>
  <c r="AA172" i="10"/>
  <c r="AA173" i="10"/>
  <c r="AA174" i="10"/>
  <c r="AA175" i="10"/>
  <c r="AA176" i="10"/>
  <c r="AA177" i="10"/>
  <c r="AA178" i="10"/>
  <c r="AA179" i="10"/>
  <c r="AA180" i="10"/>
  <c r="AA181" i="10"/>
  <c r="AA182" i="10"/>
  <c r="AA183" i="10"/>
  <c r="AA184" i="10"/>
  <c r="AA185" i="10"/>
  <c r="AA186" i="10"/>
  <c r="AA187" i="10"/>
  <c r="AA188" i="10"/>
  <c r="AA189" i="10"/>
  <c r="AA190" i="10"/>
  <c r="AA191" i="10"/>
  <c r="AA192" i="10"/>
  <c r="AA193" i="10"/>
  <c r="AA194" i="10"/>
  <c r="AA195" i="10"/>
  <c r="AA196" i="10"/>
  <c r="AA197" i="10"/>
  <c r="AA198" i="10"/>
  <c r="AA199" i="10"/>
  <c r="AA200" i="10"/>
  <c r="AA201" i="10"/>
  <c r="AA202" i="10"/>
  <c r="AA203" i="10"/>
  <c r="AA204" i="10"/>
  <c r="AA205" i="10"/>
  <c r="AA206" i="10"/>
  <c r="AA207" i="10"/>
  <c r="AA208" i="10"/>
  <c r="AA209" i="10"/>
  <c r="AA210" i="10"/>
  <c r="AA211" i="10"/>
  <c r="AA212" i="10"/>
  <c r="AA213" i="10"/>
  <c r="AA214" i="10"/>
  <c r="AA215" i="10"/>
  <c r="AA216" i="10"/>
  <c r="AA217" i="10"/>
  <c r="AA218" i="10"/>
  <c r="AA219" i="10"/>
  <c r="AA220" i="10"/>
  <c r="AA221" i="10"/>
  <c r="AA222" i="10"/>
  <c r="AA223" i="10"/>
  <c r="AA224" i="10"/>
  <c r="AA225" i="10"/>
  <c r="AA226" i="10"/>
  <c r="AA227" i="10"/>
  <c r="AA228" i="10"/>
  <c r="AA229" i="10"/>
  <c r="AA230" i="10"/>
  <c r="AA231" i="10"/>
  <c r="AA232" i="10"/>
  <c r="AA233" i="10"/>
  <c r="AA234" i="10"/>
  <c r="AA235" i="10"/>
  <c r="AA236" i="10"/>
  <c r="AA237" i="10"/>
  <c r="AA238" i="10"/>
  <c r="AA239" i="10"/>
  <c r="AA240" i="10"/>
  <c r="AA241" i="10"/>
  <c r="AA242" i="10"/>
  <c r="AA243" i="10"/>
  <c r="AA244" i="10"/>
  <c r="AA245" i="10"/>
  <c r="AA246" i="10"/>
  <c r="AA247" i="10"/>
  <c r="AA248" i="10"/>
  <c r="AA249" i="10"/>
  <c r="AA250" i="10"/>
  <c r="AA251" i="10"/>
  <c r="AA252" i="10"/>
  <c r="AA253" i="10"/>
  <c r="AA254" i="10"/>
  <c r="AA255" i="10"/>
  <c r="AA256" i="10"/>
  <c r="AA257" i="10"/>
  <c r="AA258" i="10"/>
  <c r="AA259" i="10"/>
  <c r="AA260" i="10"/>
  <c r="AA261" i="10"/>
  <c r="AA262" i="10"/>
  <c r="X13" i="10"/>
  <c r="X14" i="10"/>
  <c r="X15" i="10"/>
  <c r="X16" i="10"/>
  <c r="X17" i="10"/>
  <c r="X18" i="10"/>
  <c r="X19" i="10"/>
  <c r="X20" i="10"/>
  <c r="X21" i="10"/>
  <c r="X22" i="10"/>
  <c r="X23" i="10"/>
  <c r="X24" i="10"/>
  <c r="X25" i="10"/>
  <c r="X26" i="10"/>
  <c r="X27" i="10"/>
  <c r="X28" i="10"/>
  <c r="X29" i="10"/>
  <c r="X30" i="10"/>
  <c r="X31" i="10"/>
  <c r="X32" i="10"/>
  <c r="X33" i="10"/>
  <c r="X34" i="10"/>
  <c r="X35" i="10"/>
  <c r="X36" i="10"/>
  <c r="X37" i="10"/>
  <c r="X38" i="10"/>
  <c r="X39" i="10"/>
  <c r="X40" i="10"/>
  <c r="X41" i="10"/>
  <c r="X42" i="10"/>
  <c r="X43" i="10"/>
  <c r="X44" i="10"/>
  <c r="X45" i="10"/>
  <c r="X46" i="10"/>
  <c r="X47" i="10"/>
  <c r="X48" i="10"/>
  <c r="X49" i="10"/>
  <c r="X50" i="10"/>
  <c r="X51" i="10"/>
  <c r="X52" i="10"/>
  <c r="X54" i="10"/>
  <c r="X55" i="10"/>
  <c r="X56" i="10"/>
  <c r="X57" i="10"/>
  <c r="X58" i="10"/>
  <c r="X59" i="10"/>
  <c r="X60" i="10"/>
  <c r="X61" i="10"/>
  <c r="X62" i="10"/>
  <c r="X63" i="10"/>
  <c r="X64" i="10"/>
  <c r="X65" i="10"/>
  <c r="X66" i="10"/>
  <c r="X67" i="10"/>
  <c r="X68" i="10"/>
  <c r="X69" i="10"/>
  <c r="X70" i="10"/>
  <c r="X71" i="10"/>
  <c r="X72" i="10"/>
  <c r="X73" i="10"/>
  <c r="X74" i="10"/>
  <c r="X75" i="10"/>
  <c r="X76" i="10"/>
  <c r="X77" i="10"/>
  <c r="X78" i="10"/>
  <c r="X79" i="10"/>
  <c r="X80" i="10"/>
  <c r="X81" i="10"/>
  <c r="X82" i="10"/>
  <c r="X83" i="10"/>
  <c r="X84" i="10"/>
  <c r="X85" i="10"/>
  <c r="X86" i="10"/>
  <c r="X87" i="10"/>
  <c r="X88" i="10"/>
  <c r="X89" i="10"/>
  <c r="X90" i="10"/>
  <c r="X91" i="10"/>
  <c r="X92" i="10"/>
  <c r="X93" i="10"/>
  <c r="X94" i="10"/>
  <c r="X95" i="10"/>
  <c r="X96" i="10"/>
  <c r="X97" i="10"/>
  <c r="X98" i="10"/>
  <c r="X99" i="10"/>
  <c r="X100" i="10"/>
  <c r="X101" i="10"/>
  <c r="X102" i="10"/>
  <c r="X103" i="10"/>
  <c r="X104" i="10"/>
  <c r="X105" i="10"/>
  <c r="X106" i="10"/>
  <c r="X107" i="10"/>
  <c r="X108" i="10"/>
  <c r="X109" i="10"/>
  <c r="X110" i="10"/>
  <c r="X111" i="10"/>
  <c r="X112" i="10"/>
  <c r="X113" i="10"/>
  <c r="X114" i="10"/>
  <c r="X115" i="10"/>
  <c r="X116" i="10"/>
  <c r="X117" i="10"/>
  <c r="X118" i="10"/>
  <c r="X119" i="10"/>
  <c r="X120" i="10"/>
  <c r="X121" i="10"/>
  <c r="X122" i="10"/>
  <c r="X123" i="10"/>
  <c r="X124" i="10"/>
  <c r="X125" i="10"/>
  <c r="X126" i="10"/>
  <c r="X127" i="10"/>
  <c r="X128" i="10"/>
  <c r="X129" i="10"/>
  <c r="X130" i="10"/>
  <c r="X131" i="10"/>
  <c r="X132" i="10"/>
  <c r="X133" i="10"/>
  <c r="X134" i="10"/>
  <c r="X135" i="10"/>
  <c r="X136" i="10"/>
  <c r="X137" i="10"/>
  <c r="X138" i="10"/>
  <c r="X139" i="10"/>
  <c r="X140" i="10"/>
  <c r="X141" i="10"/>
  <c r="X142" i="10"/>
  <c r="X143" i="10"/>
  <c r="X144" i="10"/>
  <c r="X145" i="10"/>
  <c r="X146" i="10"/>
  <c r="X147" i="10"/>
  <c r="X148" i="10"/>
  <c r="X149" i="10"/>
  <c r="X150" i="10"/>
  <c r="X151" i="10"/>
  <c r="X152" i="10"/>
  <c r="X153" i="10"/>
  <c r="X154" i="10"/>
  <c r="X155" i="10"/>
  <c r="X156" i="10"/>
  <c r="X157" i="10"/>
  <c r="X158" i="10"/>
  <c r="X159" i="10"/>
  <c r="X160" i="10"/>
  <c r="X161" i="10"/>
  <c r="X162" i="10"/>
  <c r="X163" i="10"/>
  <c r="X164" i="10"/>
  <c r="X165" i="10"/>
  <c r="X166" i="10"/>
  <c r="X167" i="10"/>
  <c r="X168" i="10"/>
  <c r="X169" i="10"/>
  <c r="X170" i="10"/>
  <c r="X171" i="10"/>
  <c r="X172" i="10"/>
  <c r="X173" i="10"/>
  <c r="X174" i="10"/>
  <c r="X175" i="10"/>
  <c r="X176" i="10"/>
  <c r="X177" i="10"/>
  <c r="X178" i="10"/>
  <c r="X179" i="10"/>
  <c r="X180" i="10"/>
  <c r="X181" i="10"/>
  <c r="X182" i="10"/>
  <c r="X183" i="10"/>
  <c r="X184" i="10"/>
  <c r="X185" i="10"/>
  <c r="X186" i="10"/>
  <c r="X187" i="10"/>
  <c r="X188" i="10"/>
  <c r="X189" i="10"/>
  <c r="X190" i="10"/>
  <c r="X191" i="10"/>
  <c r="X192" i="10"/>
  <c r="X193" i="10"/>
  <c r="X194" i="10"/>
  <c r="X195" i="10"/>
  <c r="X196" i="10"/>
  <c r="X197" i="10"/>
  <c r="X198" i="10"/>
  <c r="X199" i="10"/>
  <c r="X200" i="10"/>
  <c r="X201" i="10"/>
  <c r="X202" i="10"/>
  <c r="X203" i="10"/>
  <c r="X204" i="10"/>
  <c r="X205" i="10"/>
  <c r="X206" i="10"/>
  <c r="X207" i="10"/>
  <c r="X208" i="10"/>
  <c r="X209" i="10"/>
  <c r="X210" i="10"/>
  <c r="X211" i="10"/>
  <c r="X212" i="10"/>
  <c r="X213" i="10"/>
  <c r="X214" i="10"/>
  <c r="X215" i="10"/>
  <c r="X216" i="10"/>
  <c r="X217" i="10"/>
  <c r="X218" i="10"/>
  <c r="X219" i="10"/>
  <c r="X220" i="10"/>
  <c r="X221" i="10"/>
  <c r="X222" i="10"/>
  <c r="X223" i="10"/>
  <c r="X224" i="10"/>
  <c r="X225" i="10"/>
  <c r="X226" i="10"/>
  <c r="X227" i="10"/>
  <c r="X228" i="10"/>
  <c r="X229" i="10"/>
  <c r="X230" i="10"/>
  <c r="X231" i="10"/>
  <c r="X232" i="10"/>
  <c r="X233" i="10"/>
  <c r="X234" i="10"/>
  <c r="X235" i="10"/>
  <c r="X236" i="10"/>
  <c r="X237" i="10"/>
  <c r="X238" i="10"/>
  <c r="X239" i="10"/>
  <c r="X240" i="10"/>
  <c r="X241" i="10"/>
  <c r="X242" i="10"/>
  <c r="X243" i="10"/>
  <c r="X244" i="10"/>
  <c r="X245" i="10"/>
  <c r="X246" i="10"/>
  <c r="X247" i="10"/>
  <c r="X248" i="10"/>
  <c r="X249" i="10"/>
  <c r="X250" i="10"/>
  <c r="X251" i="10"/>
  <c r="X252" i="10"/>
  <c r="X253" i="10"/>
  <c r="X254" i="10"/>
  <c r="X255" i="10"/>
  <c r="X256" i="10"/>
  <c r="X257" i="10"/>
  <c r="X258" i="10"/>
  <c r="X259" i="10"/>
  <c r="X260" i="10"/>
  <c r="X261" i="10"/>
  <c r="X262" i="10"/>
  <c r="W13" i="10"/>
  <c r="W14" i="10"/>
  <c r="W15" i="10"/>
  <c r="W16" i="10"/>
  <c r="W17" i="10"/>
  <c r="W18" i="10"/>
  <c r="W19" i="10"/>
  <c r="W20" i="10"/>
  <c r="W21" i="10"/>
  <c r="W22" i="10"/>
  <c r="W23" i="10"/>
  <c r="W24" i="10"/>
  <c r="W25" i="10"/>
  <c r="W26" i="10"/>
  <c r="W27" i="10"/>
  <c r="W28" i="10"/>
  <c r="W29" i="10"/>
  <c r="W30" i="10"/>
  <c r="W31" i="10"/>
  <c r="W32" i="10"/>
  <c r="W33" i="10"/>
  <c r="W34" i="10"/>
  <c r="W35" i="10"/>
  <c r="W36" i="10"/>
  <c r="W37" i="10"/>
  <c r="W38" i="10"/>
  <c r="W39" i="10"/>
  <c r="W40" i="10"/>
  <c r="W41" i="10"/>
  <c r="W42" i="10"/>
  <c r="W43" i="10"/>
  <c r="W44" i="10"/>
  <c r="W45" i="10"/>
  <c r="W46" i="10"/>
  <c r="W47" i="10"/>
  <c r="W48" i="10"/>
  <c r="W49" i="10"/>
  <c r="W50" i="10"/>
  <c r="W51" i="10"/>
  <c r="W52" i="10"/>
  <c r="W53" i="10"/>
  <c r="W54" i="10"/>
  <c r="W55" i="10"/>
  <c r="W56" i="10"/>
  <c r="W57" i="10"/>
  <c r="W58" i="10"/>
  <c r="W59" i="10"/>
  <c r="W60" i="10"/>
  <c r="W61" i="10"/>
  <c r="W62" i="10"/>
  <c r="W63" i="10"/>
  <c r="W64" i="10"/>
  <c r="W65" i="10"/>
  <c r="W66" i="10"/>
  <c r="W67" i="10"/>
  <c r="W68" i="10"/>
  <c r="W69" i="10"/>
  <c r="W70" i="10"/>
  <c r="W71" i="10"/>
  <c r="W72" i="10"/>
  <c r="W73" i="10"/>
  <c r="W74" i="10"/>
  <c r="W75" i="10"/>
  <c r="W76" i="10"/>
  <c r="W77" i="10"/>
  <c r="W78" i="10"/>
  <c r="W79" i="10"/>
  <c r="W80" i="10"/>
  <c r="W81" i="10"/>
  <c r="W82" i="10"/>
  <c r="W83" i="10"/>
  <c r="W84" i="10"/>
  <c r="W85" i="10"/>
  <c r="W86" i="10"/>
  <c r="W87" i="10"/>
  <c r="W88" i="10"/>
  <c r="W89" i="10"/>
  <c r="W90" i="10"/>
  <c r="W91" i="10"/>
  <c r="W92" i="10"/>
  <c r="W93" i="10"/>
  <c r="W94" i="10"/>
  <c r="W95" i="10"/>
  <c r="W96" i="10"/>
  <c r="W97" i="10"/>
  <c r="W98" i="10"/>
  <c r="W99" i="10"/>
  <c r="W100" i="10"/>
  <c r="W101" i="10"/>
  <c r="W102" i="10"/>
  <c r="W103" i="10"/>
  <c r="W104" i="10"/>
  <c r="W105" i="10"/>
  <c r="W106" i="10"/>
  <c r="W107" i="10"/>
  <c r="W108" i="10"/>
  <c r="W109" i="10"/>
  <c r="W110" i="10"/>
  <c r="W111" i="10"/>
  <c r="W112" i="10"/>
  <c r="W113" i="10"/>
  <c r="W114" i="10"/>
  <c r="W115" i="10"/>
  <c r="W116" i="10"/>
  <c r="W117" i="10"/>
  <c r="W118" i="10"/>
  <c r="W119" i="10"/>
  <c r="W120" i="10"/>
  <c r="W121" i="10"/>
  <c r="W122" i="10"/>
  <c r="W123" i="10"/>
  <c r="W124" i="10"/>
  <c r="W125" i="10"/>
  <c r="W126" i="10"/>
  <c r="W127" i="10"/>
  <c r="W128" i="10"/>
  <c r="W129" i="10"/>
  <c r="W130" i="10"/>
  <c r="W131" i="10"/>
  <c r="W132" i="10"/>
  <c r="W133" i="10"/>
  <c r="W134" i="10"/>
  <c r="W135" i="10"/>
  <c r="W136" i="10"/>
  <c r="W137" i="10"/>
  <c r="W138" i="10"/>
  <c r="W139" i="10"/>
  <c r="W140" i="10"/>
  <c r="W141" i="10"/>
  <c r="W142" i="10"/>
  <c r="W143" i="10"/>
  <c r="W144" i="10"/>
  <c r="W145" i="10"/>
  <c r="W146" i="10"/>
  <c r="W147" i="10"/>
  <c r="W148" i="10"/>
  <c r="W149" i="10"/>
  <c r="W150" i="10"/>
  <c r="W151" i="10"/>
  <c r="W152" i="10"/>
  <c r="W153" i="10"/>
  <c r="W154" i="10"/>
  <c r="W155" i="10"/>
  <c r="W156" i="10"/>
  <c r="W157" i="10"/>
  <c r="W158" i="10"/>
  <c r="W159" i="10"/>
  <c r="W160" i="10"/>
  <c r="W161" i="10"/>
  <c r="W162" i="10"/>
  <c r="W163" i="10"/>
  <c r="W164" i="10"/>
  <c r="W165" i="10"/>
  <c r="W166" i="10"/>
  <c r="W167" i="10"/>
  <c r="W168" i="10"/>
  <c r="W169" i="10"/>
  <c r="W170" i="10"/>
  <c r="W171" i="10"/>
  <c r="W172" i="10"/>
  <c r="W173" i="10"/>
  <c r="W174" i="10"/>
  <c r="W175" i="10"/>
  <c r="W176" i="10"/>
  <c r="W177" i="10"/>
  <c r="W178" i="10"/>
  <c r="W179" i="10"/>
  <c r="W180" i="10"/>
  <c r="W181" i="10"/>
  <c r="W182" i="10"/>
  <c r="W183" i="10"/>
  <c r="W184" i="10"/>
  <c r="W185" i="10"/>
  <c r="W186" i="10"/>
  <c r="W187" i="10"/>
  <c r="W188" i="10"/>
  <c r="W189" i="10"/>
  <c r="W190" i="10"/>
  <c r="W191" i="10"/>
  <c r="W192" i="10"/>
  <c r="W193" i="10"/>
  <c r="W194" i="10"/>
  <c r="W195" i="10"/>
  <c r="W196" i="10"/>
  <c r="W197" i="10"/>
  <c r="W198" i="10"/>
  <c r="W199" i="10"/>
  <c r="W200" i="10"/>
  <c r="W201" i="10"/>
  <c r="W202" i="10"/>
  <c r="W203" i="10"/>
  <c r="W204" i="10"/>
  <c r="W205" i="10"/>
  <c r="W206" i="10"/>
  <c r="W207" i="10"/>
  <c r="W208" i="10"/>
  <c r="W209" i="10"/>
  <c r="W210" i="10"/>
  <c r="W211" i="10"/>
  <c r="W212" i="10"/>
  <c r="W213" i="10"/>
  <c r="W214" i="10"/>
  <c r="W215" i="10"/>
  <c r="W216" i="10"/>
  <c r="W217" i="10"/>
  <c r="W218" i="10"/>
  <c r="W219" i="10"/>
  <c r="W220" i="10"/>
  <c r="W221" i="10"/>
  <c r="W222" i="10"/>
  <c r="W223" i="10"/>
  <c r="W224" i="10"/>
  <c r="W225" i="10"/>
  <c r="W226" i="10"/>
  <c r="W227" i="10"/>
  <c r="W228" i="10"/>
  <c r="W229" i="10"/>
  <c r="W230" i="10"/>
  <c r="W231" i="10"/>
  <c r="W232" i="10"/>
  <c r="W233" i="10"/>
  <c r="W234" i="10"/>
  <c r="W235" i="10"/>
  <c r="W236" i="10"/>
  <c r="W237" i="10"/>
  <c r="W238" i="10"/>
  <c r="W239" i="10"/>
  <c r="W240" i="10"/>
  <c r="W241" i="10"/>
  <c r="W242" i="10"/>
  <c r="W243" i="10"/>
  <c r="W244" i="10"/>
  <c r="W245" i="10"/>
  <c r="W246" i="10"/>
  <c r="W247" i="10"/>
  <c r="W248" i="10"/>
  <c r="W249" i="10"/>
  <c r="W250" i="10"/>
  <c r="W251" i="10"/>
  <c r="W252" i="10"/>
  <c r="W253" i="10"/>
  <c r="W254" i="10"/>
  <c r="W255" i="10"/>
  <c r="W256" i="10"/>
  <c r="W257" i="10"/>
  <c r="W258" i="10"/>
  <c r="W259" i="10"/>
  <c r="W260" i="10"/>
  <c r="W261" i="10"/>
  <c r="W262" i="10"/>
  <c r="V263" i="7"/>
  <c r="T27" i="2"/>
  <c r="T29" i="2"/>
  <c r="T30" i="2"/>
  <c r="T31" i="2"/>
  <c r="T32" i="2"/>
  <c r="T33" i="2"/>
  <c r="T34" i="2"/>
  <c r="T35" i="2"/>
  <c r="T36" i="2"/>
  <c r="T37" i="2"/>
  <c r="T38" i="2"/>
  <c r="T39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79" i="2"/>
  <c r="T80" i="2"/>
  <c r="T81" i="2"/>
  <c r="T82" i="2"/>
  <c r="T83" i="2"/>
  <c r="T84" i="2"/>
  <c r="T85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2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T132" i="2"/>
  <c r="T133" i="2"/>
  <c r="T134" i="2"/>
  <c r="T135" i="2"/>
  <c r="T136" i="2"/>
  <c r="T137" i="2"/>
  <c r="T138" i="2"/>
  <c r="T139" i="2"/>
  <c r="T140" i="2"/>
  <c r="T141" i="2"/>
  <c r="T142" i="2"/>
  <c r="T143" i="2"/>
  <c r="T144" i="2"/>
  <c r="T145" i="2"/>
  <c r="T146" i="2"/>
  <c r="T147" i="2"/>
  <c r="T148" i="2"/>
  <c r="T149" i="2"/>
  <c r="T150" i="2"/>
  <c r="T151" i="2"/>
  <c r="T152" i="2"/>
  <c r="T153" i="2"/>
  <c r="T154" i="2"/>
  <c r="T155" i="2"/>
  <c r="T156" i="2"/>
  <c r="T157" i="2"/>
  <c r="T158" i="2"/>
  <c r="T159" i="2"/>
  <c r="T160" i="2"/>
  <c r="T161" i="2"/>
  <c r="T162" i="2"/>
  <c r="T163" i="2"/>
  <c r="T164" i="2"/>
  <c r="T165" i="2"/>
  <c r="T166" i="2"/>
  <c r="T167" i="2"/>
  <c r="T168" i="2"/>
  <c r="T169" i="2"/>
  <c r="T170" i="2"/>
  <c r="T171" i="2"/>
  <c r="T172" i="2"/>
  <c r="T173" i="2"/>
  <c r="T174" i="2"/>
  <c r="T175" i="2"/>
  <c r="T176" i="2"/>
  <c r="T177" i="2"/>
  <c r="T178" i="2"/>
  <c r="T179" i="2"/>
  <c r="T180" i="2"/>
  <c r="T181" i="2"/>
  <c r="T182" i="2"/>
  <c r="T183" i="2"/>
  <c r="T184" i="2"/>
  <c r="T185" i="2"/>
  <c r="T186" i="2"/>
  <c r="T187" i="2"/>
  <c r="T188" i="2"/>
  <c r="T189" i="2"/>
  <c r="T190" i="2"/>
  <c r="T191" i="2"/>
  <c r="T192" i="2"/>
  <c r="T193" i="2"/>
  <c r="T194" i="2"/>
  <c r="T195" i="2"/>
  <c r="T196" i="2"/>
  <c r="T197" i="2"/>
  <c r="T198" i="2"/>
  <c r="T199" i="2"/>
  <c r="T200" i="2"/>
  <c r="T201" i="2"/>
  <c r="T202" i="2"/>
  <c r="T203" i="2"/>
  <c r="T204" i="2"/>
  <c r="T205" i="2"/>
  <c r="T206" i="2"/>
  <c r="T207" i="2"/>
  <c r="T208" i="2"/>
  <c r="T209" i="2"/>
  <c r="T210" i="2"/>
  <c r="T211" i="2"/>
  <c r="T212" i="2"/>
  <c r="T213" i="2"/>
  <c r="T214" i="2"/>
  <c r="T215" i="2"/>
  <c r="T216" i="2"/>
  <c r="T217" i="2"/>
  <c r="T218" i="2"/>
  <c r="T219" i="2"/>
  <c r="T220" i="2"/>
  <c r="T221" i="2"/>
  <c r="T222" i="2"/>
  <c r="T223" i="2"/>
  <c r="T224" i="2"/>
  <c r="T225" i="2"/>
  <c r="T226" i="2"/>
  <c r="T227" i="2"/>
  <c r="T228" i="2"/>
  <c r="T229" i="2"/>
  <c r="T230" i="2"/>
  <c r="T231" i="2"/>
  <c r="T232" i="2"/>
  <c r="T233" i="2"/>
  <c r="T234" i="2"/>
  <c r="T235" i="2"/>
  <c r="T236" i="2"/>
  <c r="T237" i="2"/>
  <c r="T238" i="2"/>
  <c r="T239" i="2"/>
  <c r="T240" i="2"/>
  <c r="T241" i="2"/>
  <c r="T242" i="2"/>
  <c r="T243" i="2"/>
  <c r="T244" i="2"/>
  <c r="T245" i="2"/>
  <c r="T246" i="2"/>
  <c r="T247" i="2"/>
  <c r="T248" i="2"/>
  <c r="T249" i="2"/>
  <c r="T250" i="2"/>
  <c r="T251" i="2"/>
  <c r="T252" i="2"/>
  <c r="T253" i="2"/>
  <c r="T254" i="2"/>
  <c r="T255" i="2"/>
  <c r="T257" i="2"/>
  <c r="T258" i="2"/>
  <c r="T259" i="2"/>
  <c r="T260" i="2"/>
  <c r="T261" i="2"/>
  <c r="T262" i="2"/>
  <c r="S27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8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3" i="2"/>
  <c r="S104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S132" i="2"/>
  <c r="S133" i="2"/>
  <c r="S134" i="2"/>
  <c r="S135" i="2"/>
  <c r="S136" i="2"/>
  <c r="S137" i="2"/>
  <c r="S138" i="2"/>
  <c r="S139" i="2"/>
  <c r="S140" i="2"/>
  <c r="S141" i="2"/>
  <c r="S142" i="2"/>
  <c r="S143" i="2"/>
  <c r="S144" i="2"/>
  <c r="S145" i="2"/>
  <c r="S146" i="2"/>
  <c r="S147" i="2"/>
  <c r="S148" i="2"/>
  <c r="S149" i="2"/>
  <c r="S150" i="2"/>
  <c r="S151" i="2"/>
  <c r="S152" i="2"/>
  <c r="S153" i="2"/>
  <c r="S154" i="2"/>
  <c r="S155" i="2"/>
  <c r="S156" i="2"/>
  <c r="S157" i="2"/>
  <c r="S158" i="2"/>
  <c r="S159" i="2"/>
  <c r="S160" i="2"/>
  <c r="S161" i="2"/>
  <c r="S162" i="2"/>
  <c r="S163" i="2"/>
  <c r="S164" i="2"/>
  <c r="S165" i="2"/>
  <c r="S166" i="2"/>
  <c r="S167" i="2"/>
  <c r="S168" i="2"/>
  <c r="S169" i="2"/>
  <c r="S170" i="2"/>
  <c r="S171" i="2"/>
  <c r="S172" i="2"/>
  <c r="S173" i="2"/>
  <c r="S174" i="2"/>
  <c r="S175" i="2"/>
  <c r="S176" i="2"/>
  <c r="S177" i="2"/>
  <c r="S178" i="2"/>
  <c r="S179" i="2"/>
  <c r="S180" i="2"/>
  <c r="S181" i="2"/>
  <c r="S182" i="2"/>
  <c r="S183" i="2"/>
  <c r="S184" i="2"/>
  <c r="S185" i="2"/>
  <c r="S186" i="2"/>
  <c r="S187" i="2"/>
  <c r="S188" i="2"/>
  <c r="S189" i="2"/>
  <c r="S190" i="2"/>
  <c r="S191" i="2"/>
  <c r="S192" i="2"/>
  <c r="S193" i="2"/>
  <c r="S194" i="2"/>
  <c r="S195" i="2"/>
  <c r="S196" i="2"/>
  <c r="S197" i="2"/>
  <c r="S198" i="2"/>
  <c r="S199" i="2"/>
  <c r="S200" i="2"/>
  <c r="S201" i="2"/>
  <c r="S202" i="2"/>
  <c r="S203" i="2"/>
  <c r="S204" i="2"/>
  <c r="S205" i="2"/>
  <c r="S206" i="2"/>
  <c r="S207" i="2"/>
  <c r="S208" i="2"/>
  <c r="S209" i="2"/>
  <c r="S210" i="2"/>
  <c r="S211" i="2"/>
  <c r="S212" i="2"/>
  <c r="S213" i="2"/>
  <c r="S214" i="2"/>
  <c r="S215" i="2"/>
  <c r="S216" i="2"/>
  <c r="S217" i="2"/>
  <c r="S218" i="2"/>
  <c r="S219" i="2"/>
  <c r="S220" i="2"/>
  <c r="S221" i="2"/>
  <c r="S222" i="2"/>
  <c r="S223" i="2"/>
  <c r="S224" i="2"/>
  <c r="S225" i="2"/>
  <c r="S226" i="2"/>
  <c r="S227" i="2"/>
  <c r="S228" i="2"/>
  <c r="S229" i="2"/>
  <c r="S230" i="2"/>
  <c r="S231" i="2"/>
  <c r="S232" i="2"/>
  <c r="S233" i="2"/>
  <c r="S234" i="2"/>
  <c r="S235" i="2"/>
  <c r="S236" i="2"/>
  <c r="S237" i="2"/>
  <c r="S238" i="2"/>
  <c r="S239" i="2"/>
  <c r="S240" i="2"/>
  <c r="S241" i="2"/>
  <c r="S242" i="2"/>
  <c r="S243" i="2"/>
  <c r="S244" i="2"/>
  <c r="S245" i="2"/>
  <c r="S246" i="2"/>
  <c r="S247" i="2"/>
  <c r="S248" i="2"/>
  <c r="S249" i="2"/>
  <c r="S250" i="2"/>
  <c r="S251" i="2"/>
  <c r="S252" i="2"/>
  <c r="S254" i="2"/>
  <c r="S255" i="2"/>
  <c r="S256" i="2"/>
  <c r="S257" i="2"/>
  <c r="S258" i="2"/>
  <c r="S259" i="2"/>
  <c r="S260" i="2"/>
  <c r="S261" i="2"/>
  <c r="S262" i="2"/>
  <c r="Y262" i="3"/>
  <c r="X262" i="3"/>
  <c r="W262" i="3"/>
  <c r="V262" i="3"/>
  <c r="C62" i="9" l="1"/>
  <c r="R62" i="9" s="1"/>
  <c r="S62" i="9"/>
  <c r="T62" i="9"/>
  <c r="C63" i="9"/>
  <c r="T63" i="9"/>
  <c r="C64" i="9"/>
  <c r="T64" i="9"/>
  <c r="C65" i="9"/>
  <c r="S65" i="9" s="1"/>
  <c r="R65" i="9"/>
  <c r="T65" i="9"/>
  <c r="C66" i="9"/>
  <c r="R66" i="9"/>
  <c r="S66" i="9"/>
  <c r="T66" i="9"/>
  <c r="C67" i="9"/>
  <c r="R67" i="9"/>
  <c r="S67" i="9"/>
  <c r="T67" i="9"/>
  <c r="C68" i="9"/>
  <c r="R68" i="9" s="1"/>
  <c r="S68" i="9"/>
  <c r="T68" i="9"/>
  <c r="C69" i="9"/>
  <c r="S69" i="9" s="1"/>
  <c r="T69" i="9"/>
  <c r="C70" i="9"/>
  <c r="T70" i="9"/>
  <c r="C71" i="9"/>
  <c r="S71" i="9" s="1"/>
  <c r="R71" i="9"/>
  <c r="T71" i="9"/>
  <c r="C72" i="9"/>
  <c r="R72" i="9"/>
  <c r="S72" i="9"/>
  <c r="T72" i="9"/>
  <c r="C73" i="9"/>
  <c r="R73" i="9"/>
  <c r="S73" i="9"/>
  <c r="T73" i="9"/>
  <c r="C74" i="9"/>
  <c r="R74" i="9" s="1"/>
  <c r="S74" i="9"/>
  <c r="T74" i="9"/>
  <c r="C75" i="9"/>
  <c r="S75" i="9" s="1"/>
  <c r="T75" i="9"/>
  <c r="C76" i="9"/>
  <c r="T76" i="9"/>
  <c r="C77" i="9"/>
  <c r="S77" i="9" s="1"/>
  <c r="R77" i="9"/>
  <c r="T77" i="9"/>
  <c r="C78" i="9"/>
  <c r="R78" i="9"/>
  <c r="S78" i="9"/>
  <c r="T78" i="9"/>
  <c r="C79" i="9"/>
  <c r="R79" i="9"/>
  <c r="S79" i="9"/>
  <c r="T79" i="9"/>
  <c r="C80" i="9"/>
  <c r="R80" i="9" s="1"/>
  <c r="S80" i="9"/>
  <c r="T80" i="9"/>
  <c r="C81" i="9"/>
  <c r="S81" i="9" s="1"/>
  <c r="T81" i="9"/>
  <c r="C82" i="9"/>
  <c r="T82" i="9"/>
  <c r="C83" i="9"/>
  <c r="S83" i="9" s="1"/>
  <c r="R83" i="9"/>
  <c r="T83" i="9"/>
  <c r="C84" i="9"/>
  <c r="R84" i="9"/>
  <c r="S84" i="9"/>
  <c r="T84" i="9"/>
  <c r="C85" i="9"/>
  <c r="R85" i="9"/>
  <c r="S85" i="9"/>
  <c r="T85" i="9"/>
  <c r="C86" i="9"/>
  <c r="R86" i="9" s="1"/>
  <c r="S86" i="9"/>
  <c r="T86" i="9"/>
  <c r="C87" i="9"/>
  <c r="S87" i="9" s="1"/>
  <c r="T87" i="9"/>
  <c r="C88" i="9"/>
  <c r="T88" i="9"/>
  <c r="C89" i="9"/>
  <c r="S89" i="9" s="1"/>
  <c r="R89" i="9"/>
  <c r="T89" i="9"/>
  <c r="C90" i="9"/>
  <c r="R90" i="9"/>
  <c r="S90" i="9"/>
  <c r="T90" i="9"/>
  <c r="C91" i="9"/>
  <c r="R91" i="9"/>
  <c r="S91" i="9"/>
  <c r="T91" i="9"/>
  <c r="C92" i="9"/>
  <c r="R92" i="9" s="1"/>
  <c r="S92" i="9"/>
  <c r="T92" i="9"/>
  <c r="C93" i="9"/>
  <c r="S93" i="9" s="1"/>
  <c r="T93" i="9"/>
  <c r="C94" i="9"/>
  <c r="T94" i="9"/>
  <c r="C95" i="9"/>
  <c r="S95" i="9" s="1"/>
  <c r="R95" i="9"/>
  <c r="T95" i="9"/>
  <c r="C96" i="9"/>
  <c r="R96" i="9"/>
  <c r="S96" i="9"/>
  <c r="T96" i="9"/>
  <c r="C97" i="9"/>
  <c r="R97" i="9"/>
  <c r="S97" i="9"/>
  <c r="T97" i="9"/>
  <c r="C98" i="9"/>
  <c r="R98" i="9" s="1"/>
  <c r="S98" i="9"/>
  <c r="T98" i="9"/>
  <c r="C99" i="9"/>
  <c r="S99" i="9" s="1"/>
  <c r="T99" i="9"/>
  <c r="C100" i="9"/>
  <c r="T100" i="9"/>
  <c r="C101" i="9"/>
  <c r="S101" i="9" s="1"/>
  <c r="R101" i="9"/>
  <c r="T101" i="9"/>
  <c r="C102" i="9"/>
  <c r="R102" i="9"/>
  <c r="S102" i="9"/>
  <c r="T102" i="9"/>
  <c r="C103" i="9"/>
  <c r="R103" i="9"/>
  <c r="S103" i="9"/>
  <c r="T103" i="9"/>
  <c r="C104" i="9"/>
  <c r="R104" i="9" s="1"/>
  <c r="S104" i="9"/>
  <c r="T104" i="9"/>
  <c r="C105" i="9"/>
  <c r="S105" i="9" s="1"/>
  <c r="T105" i="9"/>
  <c r="C106" i="9"/>
  <c r="T106" i="9"/>
  <c r="C107" i="9"/>
  <c r="S107" i="9" s="1"/>
  <c r="R107" i="9"/>
  <c r="T107" i="9"/>
  <c r="C108" i="9"/>
  <c r="R108" i="9"/>
  <c r="S108" i="9"/>
  <c r="T108" i="9"/>
  <c r="C109" i="9"/>
  <c r="R109" i="9"/>
  <c r="S109" i="9"/>
  <c r="T109" i="9"/>
  <c r="C110" i="9"/>
  <c r="R110" i="9" s="1"/>
  <c r="S110" i="9"/>
  <c r="T110" i="9"/>
  <c r="C111" i="9"/>
  <c r="S111" i="9" s="1"/>
  <c r="T111" i="9"/>
  <c r="C112" i="9"/>
  <c r="T112" i="9"/>
  <c r="C113" i="9"/>
  <c r="S113" i="9" s="1"/>
  <c r="R113" i="9"/>
  <c r="T113" i="9"/>
  <c r="C114" i="9"/>
  <c r="R114" i="9"/>
  <c r="S114" i="9"/>
  <c r="T114" i="9"/>
  <c r="C115" i="9"/>
  <c r="R115" i="9"/>
  <c r="S115" i="9"/>
  <c r="T115" i="9"/>
  <c r="C116" i="9"/>
  <c r="T116" i="9"/>
  <c r="C117" i="9"/>
  <c r="S117" i="9" s="1"/>
  <c r="R117" i="9"/>
  <c r="T117" i="9"/>
  <c r="C118" i="9"/>
  <c r="R118" i="9"/>
  <c r="S118" i="9"/>
  <c r="T118" i="9"/>
  <c r="C119" i="9"/>
  <c r="T119" i="9"/>
  <c r="C120" i="9"/>
  <c r="R120" i="9"/>
  <c r="S120" i="9"/>
  <c r="T120" i="9"/>
  <c r="C121" i="9"/>
  <c r="R121" i="9"/>
  <c r="S121" i="9"/>
  <c r="T121" i="9"/>
  <c r="C122" i="9"/>
  <c r="R122" i="9" s="1"/>
  <c r="T122" i="9"/>
  <c r="C123" i="9"/>
  <c r="T123" i="9"/>
  <c r="C124" i="9"/>
  <c r="S124" i="9" s="1"/>
  <c r="R124" i="9"/>
  <c r="T124" i="9"/>
  <c r="C125" i="9"/>
  <c r="R125" i="9"/>
  <c r="S125" i="9"/>
  <c r="T125" i="9"/>
  <c r="C126" i="9"/>
  <c r="R126" i="9"/>
  <c r="S126" i="9"/>
  <c r="T126" i="9"/>
  <c r="C127" i="9"/>
  <c r="R127" i="9"/>
  <c r="S127" i="9"/>
  <c r="T127" i="9"/>
  <c r="C128" i="9"/>
  <c r="T128" i="9"/>
  <c r="C129" i="9"/>
  <c r="S129" i="9" s="1"/>
  <c r="R129" i="9"/>
  <c r="T129" i="9"/>
  <c r="C130" i="9"/>
  <c r="R130" i="9"/>
  <c r="S130" i="9"/>
  <c r="T130" i="9"/>
  <c r="C131" i="9"/>
  <c r="T131" i="9"/>
  <c r="C132" i="9"/>
  <c r="R132" i="9"/>
  <c r="S132" i="9"/>
  <c r="T132" i="9"/>
  <c r="C133" i="9"/>
  <c r="R133" i="9"/>
  <c r="S133" i="9"/>
  <c r="T133" i="9"/>
  <c r="C134" i="9"/>
  <c r="R134" i="9" s="1"/>
  <c r="T134" i="9"/>
  <c r="C135" i="9"/>
  <c r="T135" i="9"/>
  <c r="C136" i="9"/>
  <c r="S136" i="9" s="1"/>
  <c r="R136" i="9"/>
  <c r="T136" i="9"/>
  <c r="C137" i="9"/>
  <c r="R137" i="9"/>
  <c r="S137" i="9"/>
  <c r="T137" i="9"/>
  <c r="C138" i="9"/>
  <c r="R138" i="9"/>
  <c r="S138" i="9"/>
  <c r="T138" i="9"/>
  <c r="C139" i="9"/>
  <c r="R139" i="9"/>
  <c r="S139" i="9"/>
  <c r="T139" i="9"/>
  <c r="C140" i="9"/>
  <c r="T140" i="9"/>
  <c r="C141" i="9"/>
  <c r="S141" i="9" s="1"/>
  <c r="R141" i="9"/>
  <c r="T141" i="9"/>
  <c r="C142" i="9"/>
  <c r="R142" i="9"/>
  <c r="S142" i="9"/>
  <c r="T142" i="9"/>
  <c r="C143" i="9"/>
  <c r="T143" i="9"/>
  <c r="C144" i="9"/>
  <c r="R144" i="9"/>
  <c r="S144" i="9"/>
  <c r="T144" i="9"/>
  <c r="C145" i="9"/>
  <c r="R145" i="9"/>
  <c r="S145" i="9"/>
  <c r="T145" i="9"/>
  <c r="C146" i="9"/>
  <c r="R146" i="9" s="1"/>
  <c r="T146" i="9"/>
  <c r="C147" i="9"/>
  <c r="T147" i="9"/>
  <c r="C148" i="9"/>
  <c r="S148" i="9" s="1"/>
  <c r="R148" i="9"/>
  <c r="T148" i="9"/>
  <c r="C149" i="9"/>
  <c r="R149" i="9"/>
  <c r="S149" i="9"/>
  <c r="T149" i="9"/>
  <c r="C150" i="9"/>
  <c r="R150" i="9"/>
  <c r="S150" i="9"/>
  <c r="T150" i="9"/>
  <c r="C151" i="9"/>
  <c r="R151" i="9"/>
  <c r="S151" i="9"/>
  <c r="T151" i="9"/>
  <c r="C152" i="9"/>
  <c r="T152" i="9"/>
  <c r="C153" i="9"/>
  <c r="S153" i="9" s="1"/>
  <c r="R153" i="9"/>
  <c r="T153" i="9"/>
  <c r="C154" i="9"/>
  <c r="R154" i="9"/>
  <c r="S154" i="9"/>
  <c r="T154" i="9"/>
  <c r="C155" i="9"/>
  <c r="T155" i="9"/>
  <c r="C156" i="9"/>
  <c r="R156" i="9"/>
  <c r="S156" i="9"/>
  <c r="T156" i="9"/>
  <c r="C157" i="9"/>
  <c r="R157" i="9"/>
  <c r="S157" i="9"/>
  <c r="T157" i="9"/>
  <c r="C158" i="9"/>
  <c r="R158" i="9" s="1"/>
  <c r="S158" i="9"/>
  <c r="T158" i="9"/>
  <c r="C159" i="9"/>
  <c r="T159" i="9"/>
  <c r="C160" i="9"/>
  <c r="S160" i="9" s="1"/>
  <c r="R160" i="9"/>
  <c r="T160" i="9"/>
  <c r="C161" i="9"/>
  <c r="R161" i="9"/>
  <c r="S161" i="9"/>
  <c r="T161" i="9"/>
  <c r="C162" i="9"/>
  <c r="R162" i="9"/>
  <c r="S162" i="9"/>
  <c r="T162" i="9"/>
  <c r="C163" i="9"/>
  <c r="R163" i="9"/>
  <c r="S163" i="9"/>
  <c r="T163" i="9"/>
  <c r="C164" i="9"/>
  <c r="T164" i="9"/>
  <c r="C165" i="9"/>
  <c r="S165" i="9" s="1"/>
  <c r="R165" i="9"/>
  <c r="T165" i="9"/>
  <c r="C166" i="9"/>
  <c r="R166" i="9"/>
  <c r="S166" i="9"/>
  <c r="T166" i="9"/>
  <c r="C167" i="9"/>
  <c r="T167" i="9"/>
  <c r="C168" i="9"/>
  <c r="R168" i="9"/>
  <c r="S168" i="9"/>
  <c r="T168" i="9"/>
  <c r="C169" i="9"/>
  <c r="R169" i="9"/>
  <c r="S169" i="9"/>
  <c r="T169" i="9"/>
  <c r="C170" i="9"/>
  <c r="R170" i="9" s="1"/>
  <c r="S170" i="9"/>
  <c r="T170" i="9"/>
  <c r="C171" i="9"/>
  <c r="T171" i="9"/>
  <c r="C172" i="9"/>
  <c r="S172" i="9" s="1"/>
  <c r="R172" i="9"/>
  <c r="T172" i="9"/>
  <c r="C173" i="9"/>
  <c r="R173" i="9"/>
  <c r="S173" i="9"/>
  <c r="T173" i="9"/>
  <c r="C174" i="9"/>
  <c r="R174" i="9"/>
  <c r="S174" i="9"/>
  <c r="T174" i="9"/>
  <c r="C175" i="9"/>
  <c r="R175" i="9"/>
  <c r="S175" i="9"/>
  <c r="T175" i="9"/>
  <c r="C176" i="9"/>
  <c r="T176" i="9"/>
  <c r="C177" i="9"/>
  <c r="S177" i="9" s="1"/>
  <c r="R177" i="9"/>
  <c r="T177" i="9"/>
  <c r="C178" i="9"/>
  <c r="R178" i="9"/>
  <c r="S178" i="9"/>
  <c r="T178" i="9"/>
  <c r="C179" i="9"/>
  <c r="T179" i="9"/>
  <c r="C180" i="9"/>
  <c r="R180" i="9"/>
  <c r="S180" i="9"/>
  <c r="T180" i="9"/>
  <c r="C181" i="9"/>
  <c r="R181" i="9"/>
  <c r="S181" i="9"/>
  <c r="T181" i="9"/>
  <c r="C182" i="9"/>
  <c r="R182" i="9" s="1"/>
  <c r="S182" i="9"/>
  <c r="T182" i="9"/>
  <c r="C183" i="9"/>
  <c r="T183" i="9"/>
  <c r="C184" i="9"/>
  <c r="S184" i="9" s="1"/>
  <c r="R184" i="9"/>
  <c r="T184" i="9"/>
  <c r="C185" i="9"/>
  <c r="R185" i="9"/>
  <c r="S185" i="9"/>
  <c r="T185" i="9"/>
  <c r="C186" i="9"/>
  <c r="R186" i="9"/>
  <c r="S186" i="9"/>
  <c r="T186" i="9"/>
  <c r="C187" i="9"/>
  <c r="R187" i="9"/>
  <c r="S187" i="9"/>
  <c r="T187" i="9"/>
  <c r="C188" i="9"/>
  <c r="T188" i="9"/>
  <c r="C189" i="9"/>
  <c r="S189" i="9" s="1"/>
  <c r="R189" i="9"/>
  <c r="T189" i="9"/>
  <c r="C190" i="9"/>
  <c r="R190" i="9"/>
  <c r="S190" i="9"/>
  <c r="T190" i="9"/>
  <c r="C191" i="9"/>
  <c r="T191" i="9"/>
  <c r="C192" i="9"/>
  <c r="R192" i="9"/>
  <c r="S192" i="9"/>
  <c r="T192" i="9"/>
  <c r="C193" i="9"/>
  <c r="R193" i="9"/>
  <c r="S193" i="9"/>
  <c r="T193" i="9"/>
  <c r="C194" i="9"/>
  <c r="R194" i="9" s="1"/>
  <c r="S194" i="9"/>
  <c r="T194" i="9"/>
  <c r="C195" i="9"/>
  <c r="T195" i="9"/>
  <c r="C196" i="9"/>
  <c r="S196" i="9" s="1"/>
  <c r="R196" i="9"/>
  <c r="T196" i="9"/>
  <c r="C197" i="9"/>
  <c r="R197" i="9"/>
  <c r="S197" i="9"/>
  <c r="T197" i="9"/>
  <c r="C198" i="9"/>
  <c r="R198" i="9"/>
  <c r="S198" i="9"/>
  <c r="T198" i="9"/>
  <c r="C199" i="9"/>
  <c r="R199" i="9"/>
  <c r="S199" i="9"/>
  <c r="T199" i="9"/>
  <c r="C200" i="9"/>
  <c r="T200" i="9"/>
  <c r="C201" i="9"/>
  <c r="S201" i="9" s="1"/>
  <c r="R201" i="9"/>
  <c r="T201" i="9"/>
  <c r="C202" i="9"/>
  <c r="R202" i="9"/>
  <c r="S202" i="9"/>
  <c r="T202" i="9"/>
  <c r="C203" i="9"/>
  <c r="T203" i="9"/>
  <c r="C204" i="9"/>
  <c r="R204" i="9"/>
  <c r="S204" i="9"/>
  <c r="T204" i="9"/>
  <c r="C205" i="9"/>
  <c r="R205" i="9"/>
  <c r="S205" i="9"/>
  <c r="T205" i="9"/>
  <c r="C206" i="9"/>
  <c r="R206" i="9" s="1"/>
  <c r="S206" i="9"/>
  <c r="T206" i="9"/>
  <c r="C207" i="9"/>
  <c r="T207" i="9"/>
  <c r="C208" i="9"/>
  <c r="S208" i="9" s="1"/>
  <c r="R208" i="9"/>
  <c r="T208" i="9"/>
  <c r="C209" i="9"/>
  <c r="R209" i="9"/>
  <c r="S209" i="9"/>
  <c r="T209" i="9"/>
  <c r="C210" i="9"/>
  <c r="R210" i="9"/>
  <c r="S210" i="9"/>
  <c r="T210" i="9"/>
  <c r="C211" i="9"/>
  <c r="R211" i="9"/>
  <c r="S211" i="9"/>
  <c r="T211" i="9"/>
  <c r="C212" i="9"/>
  <c r="T212" i="9"/>
  <c r="C213" i="9"/>
  <c r="S213" i="9" s="1"/>
  <c r="R213" i="9"/>
  <c r="T213" i="9"/>
  <c r="C214" i="9"/>
  <c r="R214" i="9"/>
  <c r="S214" i="9"/>
  <c r="T214" i="9"/>
  <c r="C215" i="9"/>
  <c r="T215" i="9"/>
  <c r="C216" i="9"/>
  <c r="R216" i="9"/>
  <c r="S216" i="9"/>
  <c r="T216" i="9"/>
  <c r="C217" i="9"/>
  <c r="R217" i="9"/>
  <c r="S217" i="9"/>
  <c r="T217" i="9"/>
  <c r="C218" i="9"/>
  <c r="R218" i="9" s="1"/>
  <c r="S218" i="9"/>
  <c r="T218" i="9"/>
  <c r="C219" i="9"/>
  <c r="T219" i="9"/>
  <c r="C220" i="9"/>
  <c r="S220" i="9" s="1"/>
  <c r="R220" i="9"/>
  <c r="T220" i="9"/>
  <c r="C221" i="9"/>
  <c r="R221" i="9"/>
  <c r="S221" i="9"/>
  <c r="T221" i="9"/>
  <c r="C222" i="9"/>
  <c r="R222" i="9"/>
  <c r="S222" i="9"/>
  <c r="T222" i="9"/>
  <c r="C223" i="9"/>
  <c r="R223" i="9"/>
  <c r="S223" i="9"/>
  <c r="T223" i="9"/>
  <c r="C224" i="9"/>
  <c r="T224" i="9"/>
  <c r="C225" i="9"/>
  <c r="S225" i="9" s="1"/>
  <c r="R225" i="9"/>
  <c r="T225" i="9"/>
  <c r="C226" i="9"/>
  <c r="R226" i="9"/>
  <c r="S226" i="9"/>
  <c r="T226" i="9"/>
  <c r="C227" i="9"/>
  <c r="T227" i="9"/>
  <c r="C228" i="9"/>
  <c r="S228" i="9" s="1"/>
  <c r="C229" i="9"/>
  <c r="R229" i="9"/>
  <c r="S229" i="9"/>
  <c r="T229" i="9"/>
  <c r="C230" i="9"/>
  <c r="T230" i="9"/>
  <c r="C231" i="9"/>
  <c r="U231" i="9" s="1"/>
  <c r="T231" i="9"/>
  <c r="C232" i="9"/>
  <c r="T232" i="9"/>
  <c r="C233" i="9"/>
  <c r="S233" i="9" s="1"/>
  <c r="R233" i="9"/>
  <c r="T233" i="9"/>
  <c r="C234" i="9"/>
  <c r="R234" i="9"/>
  <c r="S234" i="9"/>
  <c r="T234" i="9"/>
  <c r="C235" i="9"/>
  <c r="R235" i="9"/>
  <c r="S235" i="9"/>
  <c r="T235" i="9"/>
  <c r="C236" i="9"/>
  <c r="R236" i="9"/>
  <c r="S236" i="9"/>
  <c r="T236" i="9"/>
  <c r="C237" i="9"/>
  <c r="T237" i="9"/>
  <c r="C238" i="9"/>
  <c r="T238" i="9"/>
  <c r="C239" i="9"/>
  <c r="S239" i="9" s="1"/>
  <c r="R239" i="9"/>
  <c r="T239" i="9"/>
  <c r="C240" i="9"/>
  <c r="R240" i="9"/>
  <c r="S240" i="9"/>
  <c r="T240" i="9"/>
  <c r="C241" i="9"/>
  <c r="R241" i="9"/>
  <c r="S241" i="9"/>
  <c r="T241" i="9"/>
  <c r="C242" i="9"/>
  <c r="R242" i="9"/>
  <c r="S242" i="9"/>
  <c r="T242" i="9"/>
  <c r="C243" i="9"/>
  <c r="T243" i="9"/>
  <c r="C244" i="9"/>
  <c r="T244" i="9"/>
  <c r="C245" i="9"/>
  <c r="S245" i="9" s="1"/>
  <c r="R245" i="9"/>
  <c r="T245" i="9"/>
  <c r="C246" i="9"/>
  <c r="R246" i="9"/>
  <c r="S246" i="9"/>
  <c r="T246" i="9"/>
  <c r="C247" i="9"/>
  <c r="R247" i="9"/>
  <c r="S247" i="9"/>
  <c r="T247" i="9"/>
  <c r="C248" i="9"/>
  <c r="R248" i="9"/>
  <c r="S248" i="9"/>
  <c r="T248" i="9"/>
  <c r="C249" i="9"/>
  <c r="T249" i="9"/>
  <c r="C250" i="9"/>
  <c r="T250" i="9"/>
  <c r="C251" i="9"/>
  <c r="S251" i="9" s="1"/>
  <c r="T251" i="9"/>
  <c r="C252" i="9"/>
  <c r="R252" i="9"/>
  <c r="S252" i="9"/>
  <c r="T252" i="9"/>
  <c r="C253" i="9"/>
  <c r="R253" i="9"/>
  <c r="S253" i="9"/>
  <c r="T253" i="9"/>
  <c r="C254" i="9"/>
  <c r="R254" i="9"/>
  <c r="S254" i="9"/>
  <c r="T254" i="9"/>
  <c r="C255" i="9"/>
  <c r="T255" i="9"/>
  <c r="C256" i="9"/>
  <c r="T256" i="9"/>
  <c r="C257" i="9"/>
  <c r="S257" i="9" s="1"/>
  <c r="R257" i="9"/>
  <c r="T257" i="9"/>
  <c r="C258" i="9"/>
  <c r="R258" i="9"/>
  <c r="S258" i="9"/>
  <c r="T258" i="9"/>
  <c r="C259" i="9"/>
  <c r="R259" i="9"/>
  <c r="S259" i="9"/>
  <c r="T259" i="9"/>
  <c r="C260" i="9"/>
  <c r="R260" i="9"/>
  <c r="S260" i="9"/>
  <c r="T260" i="9"/>
  <c r="C261" i="9"/>
  <c r="T261" i="9"/>
  <c r="C262" i="9"/>
  <c r="D263" i="9"/>
  <c r="E263" i="9"/>
  <c r="F263" i="9"/>
  <c r="G263" i="9"/>
  <c r="H263" i="9"/>
  <c r="I263" i="9"/>
  <c r="J263" i="9"/>
  <c r="K263" i="9"/>
  <c r="L263" i="9"/>
  <c r="M263" i="9"/>
  <c r="N263" i="9"/>
  <c r="O263" i="9"/>
  <c r="P263" i="9"/>
  <c r="R230" i="9" l="1"/>
  <c r="U230" i="9"/>
  <c r="S230" i="9"/>
  <c r="R228" i="9"/>
  <c r="R100" i="9"/>
  <c r="S100" i="9"/>
  <c r="R82" i="9"/>
  <c r="S82" i="9"/>
  <c r="R237" i="9"/>
  <c r="S237" i="9"/>
  <c r="S123" i="9"/>
  <c r="R123" i="9"/>
  <c r="R140" i="9"/>
  <c r="S140" i="9"/>
  <c r="S135" i="9"/>
  <c r="R135" i="9"/>
  <c r="R119" i="9"/>
  <c r="S119" i="9"/>
  <c r="R112" i="9"/>
  <c r="S112" i="9"/>
  <c r="R94" i="9"/>
  <c r="S94" i="9"/>
  <c r="R76" i="9"/>
  <c r="S76" i="9"/>
  <c r="R63" i="9"/>
  <c r="S63" i="9"/>
  <c r="R261" i="9"/>
  <c r="S261" i="9"/>
  <c r="S250" i="9"/>
  <c r="R250" i="9"/>
  <c r="R243" i="9"/>
  <c r="S243" i="9"/>
  <c r="R231" i="9"/>
  <c r="S231" i="9"/>
  <c r="R224" i="9"/>
  <c r="S224" i="9"/>
  <c r="S219" i="9"/>
  <c r="R219" i="9"/>
  <c r="R212" i="9"/>
  <c r="S212" i="9"/>
  <c r="S207" i="9"/>
  <c r="R207" i="9"/>
  <c r="R200" i="9"/>
  <c r="S200" i="9"/>
  <c r="S195" i="9"/>
  <c r="R195" i="9"/>
  <c r="R188" i="9"/>
  <c r="S188" i="9"/>
  <c r="S183" i="9"/>
  <c r="R183" i="9"/>
  <c r="R176" i="9"/>
  <c r="S176" i="9"/>
  <c r="S171" i="9"/>
  <c r="R171" i="9"/>
  <c r="R164" i="9"/>
  <c r="S164" i="9"/>
  <c r="S159" i="9"/>
  <c r="R159" i="9"/>
  <c r="R152" i="9"/>
  <c r="S152" i="9"/>
  <c r="S147" i="9"/>
  <c r="R147" i="9"/>
  <c r="R131" i="9"/>
  <c r="S131" i="9"/>
  <c r="R116" i="9"/>
  <c r="S116" i="9"/>
  <c r="S244" i="9"/>
  <c r="R244" i="9"/>
  <c r="R251" i="9"/>
  <c r="S238" i="9"/>
  <c r="R238" i="9"/>
  <c r="R143" i="9"/>
  <c r="S143" i="9"/>
  <c r="R106" i="9"/>
  <c r="S106" i="9"/>
  <c r="R88" i="9"/>
  <c r="S88" i="9"/>
  <c r="R70" i="9"/>
  <c r="S70" i="9"/>
  <c r="R255" i="9"/>
  <c r="S255" i="9"/>
  <c r="S232" i="9"/>
  <c r="R232" i="9"/>
  <c r="R128" i="9"/>
  <c r="S128" i="9"/>
  <c r="T263" i="9"/>
  <c r="S256" i="9"/>
  <c r="R256" i="9"/>
  <c r="R249" i="9"/>
  <c r="S249" i="9"/>
  <c r="R227" i="9"/>
  <c r="S227" i="9"/>
  <c r="R215" i="9"/>
  <c r="S215" i="9"/>
  <c r="R203" i="9"/>
  <c r="S203" i="9"/>
  <c r="R191" i="9"/>
  <c r="S191" i="9"/>
  <c r="R179" i="9"/>
  <c r="S179" i="9"/>
  <c r="R167" i="9"/>
  <c r="S167" i="9"/>
  <c r="R155" i="9"/>
  <c r="S155" i="9"/>
  <c r="R64" i="9"/>
  <c r="S64" i="9"/>
  <c r="S146" i="9"/>
  <c r="S134" i="9"/>
  <c r="S122" i="9"/>
  <c r="R111" i="9"/>
  <c r="R105" i="9"/>
  <c r="R99" i="9"/>
  <c r="R93" i="9"/>
  <c r="R87" i="9"/>
  <c r="R81" i="9"/>
  <c r="R75" i="9"/>
  <c r="R69" i="9"/>
  <c r="Q231" i="9" l="1"/>
  <c r="Q230" i="9"/>
  <c r="R170" i="3"/>
  <c r="R171" i="3"/>
  <c r="R172" i="3"/>
  <c r="R173" i="3"/>
  <c r="R174" i="3"/>
  <c r="R175" i="3"/>
  <c r="R176" i="3"/>
  <c r="R177" i="3"/>
  <c r="R178" i="3"/>
  <c r="R179" i="3"/>
  <c r="R180" i="3"/>
  <c r="R181" i="3"/>
  <c r="R182" i="3"/>
  <c r="R183" i="3"/>
  <c r="R184" i="3"/>
  <c r="R185" i="3"/>
  <c r="R186" i="3"/>
  <c r="R187" i="3"/>
  <c r="R188" i="3"/>
  <c r="R189" i="3"/>
  <c r="R190" i="3"/>
  <c r="R191" i="3"/>
  <c r="R192" i="3"/>
  <c r="R193" i="3"/>
  <c r="R194" i="3"/>
  <c r="R195" i="3"/>
  <c r="R196" i="3"/>
  <c r="R197" i="3"/>
  <c r="R198" i="3"/>
  <c r="R199" i="3"/>
  <c r="R200" i="3"/>
  <c r="R201" i="3"/>
  <c r="R202" i="3"/>
  <c r="R203" i="3"/>
  <c r="R204" i="3"/>
  <c r="R205" i="3"/>
  <c r="R206" i="3"/>
  <c r="R207" i="3"/>
  <c r="R208" i="3"/>
  <c r="R209" i="3"/>
  <c r="R210" i="3"/>
  <c r="R211" i="3"/>
  <c r="R212" i="3"/>
  <c r="R213" i="3"/>
  <c r="R214" i="3"/>
  <c r="R215" i="3"/>
  <c r="R216" i="3"/>
  <c r="R217" i="3"/>
  <c r="R218" i="3"/>
  <c r="R219" i="3"/>
  <c r="R220" i="3"/>
  <c r="R221" i="3"/>
  <c r="R222" i="3"/>
  <c r="R223" i="3"/>
  <c r="R224" i="3"/>
  <c r="R225" i="3"/>
  <c r="R226" i="3"/>
  <c r="R227" i="3"/>
  <c r="R228" i="3"/>
  <c r="R229" i="3"/>
  <c r="R230" i="3"/>
  <c r="R231" i="3"/>
  <c r="R232" i="3"/>
  <c r="R233" i="3"/>
  <c r="R234" i="3"/>
  <c r="R235" i="3"/>
  <c r="R236" i="3"/>
  <c r="R237" i="3"/>
  <c r="R238" i="3"/>
  <c r="R239" i="3"/>
  <c r="R240" i="3"/>
  <c r="R241" i="3"/>
  <c r="R242" i="3"/>
  <c r="R243" i="3"/>
  <c r="R244" i="3"/>
  <c r="R245" i="3"/>
  <c r="R246" i="3"/>
  <c r="R247" i="3"/>
  <c r="R248" i="3"/>
  <c r="R249" i="3"/>
  <c r="R250" i="3"/>
  <c r="R251" i="3"/>
  <c r="R252" i="3"/>
  <c r="R253" i="3"/>
  <c r="R254" i="3"/>
  <c r="R255" i="3"/>
  <c r="R256" i="3"/>
  <c r="R257" i="3"/>
  <c r="R258" i="3"/>
  <c r="R259" i="3"/>
  <c r="R260" i="3"/>
  <c r="R261" i="3"/>
  <c r="R262" i="3"/>
  <c r="R13" i="3"/>
  <c r="R14" i="3"/>
  <c r="R15" i="3"/>
  <c r="R16" i="3"/>
  <c r="R17" i="3"/>
  <c r="R18" i="3"/>
  <c r="R19" i="3"/>
  <c r="R20" i="3"/>
  <c r="R21" i="3"/>
  <c r="R22" i="3"/>
  <c r="R23" i="3"/>
  <c r="R24" i="3"/>
  <c r="R25" i="3"/>
  <c r="R26" i="3"/>
  <c r="R27" i="3"/>
  <c r="R28" i="3"/>
  <c r="R29" i="3"/>
  <c r="R30" i="3"/>
  <c r="R31" i="3"/>
  <c r="R32" i="3"/>
  <c r="R33" i="3"/>
  <c r="R34" i="3"/>
  <c r="R35" i="3"/>
  <c r="R36" i="3"/>
  <c r="R37" i="3"/>
  <c r="R38" i="3"/>
  <c r="R39" i="3"/>
  <c r="R40" i="3"/>
  <c r="R41" i="3"/>
  <c r="R42" i="3"/>
  <c r="R43" i="3"/>
  <c r="R44" i="3"/>
  <c r="R45" i="3"/>
  <c r="R46" i="3"/>
  <c r="R47" i="3"/>
  <c r="R48" i="3"/>
  <c r="R49" i="3"/>
  <c r="R50" i="3"/>
  <c r="R51" i="3"/>
  <c r="R52" i="3"/>
  <c r="R53" i="3"/>
  <c r="R54" i="3"/>
  <c r="R55" i="3"/>
  <c r="R56" i="3"/>
  <c r="R57" i="3"/>
  <c r="R58" i="3"/>
  <c r="R59" i="3"/>
  <c r="R60" i="3"/>
  <c r="R61" i="3"/>
  <c r="R62" i="3"/>
  <c r="R63" i="3"/>
  <c r="R64" i="3"/>
  <c r="R65" i="3"/>
  <c r="R66" i="3"/>
  <c r="R67" i="3"/>
  <c r="R68" i="3"/>
  <c r="R69" i="3"/>
  <c r="R70" i="3"/>
  <c r="R71" i="3"/>
  <c r="R72" i="3"/>
  <c r="R73" i="3"/>
  <c r="R74" i="3"/>
  <c r="R75" i="3"/>
  <c r="R76" i="3"/>
  <c r="R77" i="3"/>
  <c r="R78" i="3"/>
  <c r="R79" i="3"/>
  <c r="R80" i="3"/>
  <c r="R81" i="3"/>
  <c r="R82" i="3"/>
  <c r="R83" i="3"/>
  <c r="R84" i="3"/>
  <c r="R85" i="3"/>
  <c r="R86" i="3"/>
  <c r="R87" i="3"/>
  <c r="R88" i="3"/>
  <c r="R89" i="3"/>
  <c r="R90" i="3"/>
  <c r="R91" i="3"/>
  <c r="R92" i="3"/>
  <c r="R93" i="3"/>
  <c r="R94" i="3"/>
  <c r="R95" i="3"/>
  <c r="R96" i="3"/>
  <c r="R97" i="3"/>
  <c r="R98" i="3"/>
  <c r="R99" i="3"/>
  <c r="R100" i="3"/>
  <c r="R101" i="3"/>
  <c r="R102" i="3"/>
  <c r="R103" i="3"/>
  <c r="R104" i="3"/>
  <c r="R105" i="3"/>
  <c r="R106" i="3"/>
  <c r="R107" i="3"/>
  <c r="R108" i="3"/>
  <c r="R109" i="3"/>
  <c r="R110" i="3"/>
  <c r="R111" i="3"/>
  <c r="R112" i="3"/>
  <c r="R113" i="3"/>
  <c r="R114" i="3"/>
  <c r="R115" i="3"/>
  <c r="R116" i="3"/>
  <c r="R117" i="3"/>
  <c r="R118" i="3"/>
  <c r="R119" i="3"/>
  <c r="R120" i="3"/>
  <c r="R121" i="3"/>
  <c r="R122" i="3"/>
  <c r="R123" i="3"/>
  <c r="R124" i="3"/>
  <c r="R125" i="3"/>
  <c r="R126" i="3"/>
  <c r="R127" i="3"/>
  <c r="R128" i="3"/>
  <c r="R129" i="3"/>
  <c r="R130" i="3"/>
  <c r="R131" i="3"/>
  <c r="R132" i="3"/>
  <c r="R133" i="3"/>
  <c r="R134" i="3"/>
  <c r="R135" i="3"/>
  <c r="R136" i="3"/>
  <c r="R137" i="3"/>
  <c r="R138" i="3"/>
  <c r="R139" i="3"/>
  <c r="R140" i="3"/>
  <c r="R141" i="3"/>
  <c r="R142" i="3"/>
  <c r="R143" i="3"/>
  <c r="R144" i="3"/>
  <c r="R145" i="3"/>
  <c r="R146" i="3"/>
  <c r="R147" i="3"/>
  <c r="R148" i="3"/>
  <c r="R149" i="3"/>
  <c r="R150" i="3"/>
  <c r="R151" i="3"/>
  <c r="R152" i="3"/>
  <c r="R153" i="3"/>
  <c r="R154" i="3"/>
  <c r="R155" i="3"/>
  <c r="R156" i="3"/>
  <c r="R157" i="3"/>
  <c r="R158" i="3"/>
  <c r="R159" i="3"/>
  <c r="R160" i="3"/>
  <c r="R161" i="3"/>
  <c r="R162" i="3"/>
  <c r="R163" i="3"/>
  <c r="R164" i="3"/>
  <c r="R165" i="3"/>
  <c r="R166" i="3"/>
  <c r="R167" i="3"/>
  <c r="R168" i="3"/>
  <c r="R169" i="3"/>
  <c r="R12" i="3"/>
  <c r="Y12" i="3" s="1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8" i="3"/>
  <c r="H149" i="3"/>
  <c r="H150" i="3"/>
  <c r="H151" i="3"/>
  <c r="H152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6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12" i="3"/>
  <c r="C13" i="3"/>
  <c r="C14" i="3"/>
  <c r="C15" i="3"/>
  <c r="C16" i="3"/>
  <c r="C17" i="3"/>
  <c r="C18" i="3"/>
  <c r="C19" i="3"/>
  <c r="C20" i="3"/>
  <c r="C21" i="3"/>
  <c r="C22" i="3"/>
  <c r="C23" i="3"/>
  <c r="C24" i="3"/>
  <c r="C25" i="3"/>
  <c r="C26" i="3"/>
  <c r="C27" i="3"/>
  <c r="C28" i="3"/>
  <c r="C29" i="3"/>
  <c r="C30" i="3"/>
  <c r="C31" i="3"/>
  <c r="C32" i="3"/>
  <c r="C33" i="3"/>
  <c r="C34" i="3"/>
  <c r="C35" i="3"/>
  <c r="C36" i="3"/>
  <c r="C37" i="3"/>
  <c r="C38" i="3"/>
  <c r="C39" i="3"/>
  <c r="C40" i="3"/>
  <c r="C41" i="3"/>
  <c r="C42" i="3"/>
  <c r="C43" i="3"/>
  <c r="C44" i="3"/>
  <c r="C45" i="3"/>
  <c r="C46" i="3"/>
  <c r="C47" i="3"/>
  <c r="C48" i="3"/>
  <c r="C49" i="3"/>
  <c r="C50" i="3"/>
  <c r="C51" i="3"/>
  <c r="C52" i="3"/>
  <c r="C53" i="3"/>
  <c r="C54" i="3"/>
  <c r="C55" i="3"/>
  <c r="C56" i="3"/>
  <c r="C57" i="3"/>
  <c r="C58" i="3"/>
  <c r="C59" i="3"/>
  <c r="C60" i="3"/>
  <c r="C61" i="3"/>
  <c r="C62" i="3"/>
  <c r="C63" i="3"/>
  <c r="C64" i="3"/>
  <c r="C65" i="3"/>
  <c r="C66" i="3"/>
  <c r="C67" i="3"/>
  <c r="C68" i="3"/>
  <c r="C69" i="3"/>
  <c r="C70" i="3"/>
  <c r="C71" i="3"/>
  <c r="C72" i="3"/>
  <c r="C73" i="3"/>
  <c r="C74" i="3"/>
  <c r="C75" i="3"/>
  <c r="C76" i="3"/>
  <c r="C77" i="3"/>
  <c r="C78" i="3"/>
  <c r="C79" i="3"/>
  <c r="C80" i="3"/>
  <c r="C81" i="3"/>
  <c r="C82" i="3"/>
  <c r="C83" i="3"/>
  <c r="C84" i="3"/>
  <c r="C85" i="3"/>
  <c r="C86" i="3"/>
  <c r="C87" i="3"/>
  <c r="C88" i="3"/>
  <c r="C89" i="3"/>
  <c r="C90" i="3"/>
  <c r="C91" i="3"/>
  <c r="C92" i="3"/>
  <c r="C93" i="3"/>
  <c r="C94" i="3"/>
  <c r="C95" i="3"/>
  <c r="C96" i="3"/>
  <c r="C97" i="3"/>
  <c r="C98" i="3"/>
  <c r="C99" i="3"/>
  <c r="C100" i="3"/>
  <c r="C101" i="3"/>
  <c r="C102" i="3"/>
  <c r="C103" i="3"/>
  <c r="C104" i="3"/>
  <c r="C105" i="3"/>
  <c r="C106" i="3"/>
  <c r="C107" i="3"/>
  <c r="C108" i="3"/>
  <c r="C109" i="3"/>
  <c r="C110" i="3"/>
  <c r="C111" i="3"/>
  <c r="C112" i="3"/>
  <c r="C113" i="3"/>
  <c r="C114" i="3"/>
  <c r="C115" i="3"/>
  <c r="C116" i="3"/>
  <c r="C117" i="3"/>
  <c r="C118" i="3"/>
  <c r="C119" i="3"/>
  <c r="C120" i="3"/>
  <c r="C121" i="3"/>
  <c r="C122" i="3"/>
  <c r="C123" i="3"/>
  <c r="C124" i="3"/>
  <c r="C125" i="3"/>
  <c r="C126" i="3"/>
  <c r="C127" i="3"/>
  <c r="C128" i="3"/>
  <c r="C129" i="3"/>
  <c r="C130" i="3"/>
  <c r="C131" i="3"/>
  <c r="C132" i="3"/>
  <c r="C133" i="3"/>
  <c r="C134" i="3"/>
  <c r="C135" i="3"/>
  <c r="C136" i="3"/>
  <c r="C137" i="3"/>
  <c r="C138" i="3"/>
  <c r="C139" i="3"/>
  <c r="C140" i="3"/>
  <c r="C141" i="3"/>
  <c r="C142" i="3"/>
  <c r="C143" i="3"/>
  <c r="C144" i="3"/>
  <c r="C145" i="3"/>
  <c r="C146" i="3"/>
  <c r="C147" i="3"/>
  <c r="C148" i="3"/>
  <c r="C149" i="3"/>
  <c r="C150" i="3"/>
  <c r="C151" i="3"/>
  <c r="C152" i="3"/>
  <c r="C153" i="3"/>
  <c r="C154" i="3"/>
  <c r="C155" i="3"/>
  <c r="C156" i="3"/>
  <c r="C157" i="3"/>
  <c r="C158" i="3"/>
  <c r="C159" i="3"/>
  <c r="C160" i="3"/>
  <c r="C161" i="3"/>
  <c r="C162" i="3"/>
  <c r="C163" i="3"/>
  <c r="C164" i="3"/>
  <c r="C165" i="3"/>
  <c r="C166" i="3"/>
  <c r="C167" i="3"/>
  <c r="C168" i="3"/>
  <c r="C169" i="3"/>
  <c r="C170" i="3"/>
  <c r="C171" i="3"/>
  <c r="C172" i="3"/>
  <c r="C173" i="3"/>
  <c r="C174" i="3"/>
  <c r="C175" i="3"/>
  <c r="C176" i="3"/>
  <c r="C177" i="3"/>
  <c r="C178" i="3"/>
  <c r="C179" i="3"/>
  <c r="C180" i="3"/>
  <c r="C181" i="3"/>
  <c r="C182" i="3"/>
  <c r="C183" i="3"/>
  <c r="C184" i="3"/>
  <c r="C185" i="3"/>
  <c r="C186" i="3"/>
  <c r="C187" i="3"/>
  <c r="C188" i="3"/>
  <c r="C189" i="3"/>
  <c r="C190" i="3"/>
  <c r="C191" i="3"/>
  <c r="C192" i="3"/>
  <c r="C193" i="3"/>
  <c r="C194" i="3"/>
  <c r="C195" i="3"/>
  <c r="C196" i="3"/>
  <c r="C197" i="3"/>
  <c r="C198" i="3"/>
  <c r="C199" i="3"/>
  <c r="C200" i="3"/>
  <c r="C201" i="3"/>
  <c r="C202" i="3"/>
  <c r="C203" i="3"/>
  <c r="C204" i="3"/>
  <c r="C205" i="3"/>
  <c r="C206" i="3"/>
  <c r="C207" i="3"/>
  <c r="C208" i="3"/>
  <c r="C209" i="3"/>
  <c r="C210" i="3"/>
  <c r="C211" i="3"/>
  <c r="C212" i="3"/>
  <c r="C213" i="3"/>
  <c r="C214" i="3"/>
  <c r="C215" i="3"/>
  <c r="C216" i="3"/>
  <c r="C217" i="3"/>
  <c r="C218" i="3"/>
  <c r="C219" i="3"/>
  <c r="C220" i="3"/>
  <c r="C221" i="3"/>
  <c r="C222" i="3"/>
  <c r="C223" i="3"/>
  <c r="C224" i="3"/>
  <c r="C225" i="3"/>
  <c r="C226" i="3"/>
  <c r="C227" i="3"/>
  <c r="C228" i="3"/>
  <c r="C229" i="3"/>
  <c r="C230" i="3"/>
  <c r="C231" i="3"/>
  <c r="C232" i="3"/>
  <c r="C233" i="3"/>
  <c r="C234" i="3"/>
  <c r="C235" i="3"/>
  <c r="C236" i="3"/>
  <c r="C237" i="3"/>
  <c r="C238" i="3"/>
  <c r="C239" i="3"/>
  <c r="C240" i="3"/>
  <c r="C241" i="3"/>
  <c r="C242" i="3"/>
  <c r="C243" i="3"/>
  <c r="C244" i="3"/>
  <c r="C245" i="3"/>
  <c r="C246" i="3"/>
  <c r="C247" i="3"/>
  <c r="C248" i="3"/>
  <c r="C249" i="3"/>
  <c r="C250" i="3"/>
  <c r="C251" i="3"/>
  <c r="C252" i="3"/>
  <c r="C253" i="3"/>
  <c r="C254" i="3"/>
  <c r="C255" i="3"/>
  <c r="C256" i="3"/>
  <c r="C257" i="3"/>
  <c r="C258" i="3"/>
  <c r="C259" i="3"/>
  <c r="C260" i="3"/>
  <c r="C261" i="3"/>
  <c r="C262" i="3"/>
  <c r="C12" i="3"/>
  <c r="V12" i="3" s="1"/>
  <c r="X12" i="3" l="1"/>
  <c r="W12" i="3"/>
  <c r="D263" i="10"/>
  <c r="E263" i="10"/>
  <c r="F263" i="10"/>
  <c r="G263" i="10"/>
  <c r="H263" i="10"/>
  <c r="I263" i="10"/>
  <c r="J263" i="10"/>
  <c r="K263" i="10"/>
  <c r="L263" i="10"/>
  <c r="M263" i="10"/>
  <c r="N263" i="10"/>
  <c r="O263" i="10"/>
  <c r="P263" i="10"/>
  <c r="C13" i="10"/>
  <c r="Q13" i="10" s="1"/>
  <c r="AA13" i="10" s="1"/>
  <c r="C14" i="10"/>
  <c r="Q14" i="10" s="1"/>
  <c r="C15" i="10"/>
  <c r="C16" i="10"/>
  <c r="C17" i="10"/>
  <c r="Q17" i="10" s="1"/>
  <c r="C18" i="10"/>
  <c r="C19" i="10"/>
  <c r="Q19" i="10" s="1"/>
  <c r="C20" i="10"/>
  <c r="Q20" i="10" s="1"/>
  <c r="C21" i="10"/>
  <c r="C22" i="10"/>
  <c r="C23" i="10"/>
  <c r="C24" i="10"/>
  <c r="C25" i="10"/>
  <c r="Q25" i="10" s="1"/>
  <c r="C26" i="10"/>
  <c r="Q26" i="10" s="1"/>
  <c r="C27" i="10"/>
  <c r="C28" i="10"/>
  <c r="C29" i="10"/>
  <c r="C30" i="10"/>
  <c r="C31" i="10"/>
  <c r="Q31" i="10" s="1"/>
  <c r="C32" i="10"/>
  <c r="Q32" i="10" s="1"/>
  <c r="C33" i="10"/>
  <c r="C34" i="10"/>
  <c r="C35" i="10"/>
  <c r="C36" i="10"/>
  <c r="C37" i="10"/>
  <c r="Q37" i="10" s="1"/>
  <c r="C38" i="10"/>
  <c r="Q38" i="10" s="1"/>
  <c r="C39" i="10"/>
  <c r="C40" i="10"/>
  <c r="C41" i="10"/>
  <c r="C42" i="10"/>
  <c r="C43" i="10"/>
  <c r="Q43" i="10" s="1"/>
  <c r="C44" i="10"/>
  <c r="Q44" i="10" s="1"/>
  <c r="C45" i="10"/>
  <c r="C46" i="10"/>
  <c r="C47" i="10"/>
  <c r="C48" i="10"/>
  <c r="C49" i="10"/>
  <c r="Q49" i="10" s="1"/>
  <c r="C50" i="10"/>
  <c r="Q50" i="10" s="1"/>
  <c r="C51" i="10"/>
  <c r="C52" i="10"/>
  <c r="C53" i="10"/>
  <c r="Q53" i="10" s="1"/>
  <c r="C54" i="10"/>
  <c r="C55" i="10"/>
  <c r="Q55" i="10" s="1"/>
  <c r="C56" i="10"/>
  <c r="Q56" i="10" s="1"/>
  <c r="C57" i="10"/>
  <c r="C58" i="10"/>
  <c r="C59" i="10"/>
  <c r="C60" i="10"/>
  <c r="C61" i="10"/>
  <c r="Q61" i="10" s="1"/>
  <c r="C62" i="10"/>
  <c r="Q62" i="10" s="1"/>
  <c r="C63" i="10"/>
  <c r="C64" i="10"/>
  <c r="C65" i="10"/>
  <c r="C66" i="10"/>
  <c r="C67" i="10"/>
  <c r="Q67" i="10" s="1"/>
  <c r="C68" i="10"/>
  <c r="Q68" i="10" s="1"/>
  <c r="C69" i="10"/>
  <c r="C70" i="10"/>
  <c r="C71" i="10"/>
  <c r="Q71" i="10" s="1"/>
  <c r="C72" i="10"/>
  <c r="C73" i="10"/>
  <c r="Q73" i="10" s="1"/>
  <c r="C74" i="10"/>
  <c r="Q74" i="10" s="1"/>
  <c r="C75" i="10"/>
  <c r="C76" i="10"/>
  <c r="C77" i="10"/>
  <c r="C78" i="10"/>
  <c r="C79" i="10"/>
  <c r="Q79" i="10" s="1"/>
  <c r="C80" i="10"/>
  <c r="Q80" i="10" s="1"/>
  <c r="C81" i="10"/>
  <c r="C82" i="10"/>
  <c r="C83" i="10"/>
  <c r="C84" i="10"/>
  <c r="C85" i="10"/>
  <c r="Q85" i="10" s="1"/>
  <c r="C86" i="10"/>
  <c r="Q86" i="10" s="1"/>
  <c r="C87" i="10"/>
  <c r="C88" i="10"/>
  <c r="C89" i="10"/>
  <c r="Q89" i="10" s="1"/>
  <c r="C90" i="10"/>
  <c r="C91" i="10"/>
  <c r="Q91" i="10" s="1"/>
  <c r="C92" i="10"/>
  <c r="Q92" i="10" s="1"/>
  <c r="C93" i="10"/>
  <c r="C94" i="10"/>
  <c r="C95" i="10"/>
  <c r="C96" i="10"/>
  <c r="C97" i="10"/>
  <c r="Q97" i="10" s="1"/>
  <c r="C98" i="10"/>
  <c r="Q98" i="10" s="1"/>
  <c r="C99" i="10"/>
  <c r="C100" i="10"/>
  <c r="C101" i="10"/>
  <c r="C102" i="10"/>
  <c r="C103" i="10"/>
  <c r="Q103" i="10" s="1"/>
  <c r="C104" i="10"/>
  <c r="Q104" i="10" s="1"/>
  <c r="C105" i="10"/>
  <c r="C106" i="10"/>
  <c r="C107" i="10"/>
  <c r="Q107" i="10" s="1"/>
  <c r="C108" i="10"/>
  <c r="C109" i="10"/>
  <c r="Q109" i="10" s="1"/>
  <c r="C110" i="10"/>
  <c r="Q110" i="10" s="1"/>
  <c r="C111" i="10"/>
  <c r="C112" i="10"/>
  <c r="C113" i="10"/>
  <c r="C114" i="10"/>
  <c r="C115" i="10"/>
  <c r="Q115" i="10" s="1"/>
  <c r="C116" i="10"/>
  <c r="Q116" i="10" s="1"/>
  <c r="C117" i="10"/>
  <c r="C118" i="10"/>
  <c r="C119" i="10"/>
  <c r="C120" i="10"/>
  <c r="C121" i="10"/>
  <c r="Q121" i="10" s="1"/>
  <c r="C122" i="10"/>
  <c r="Q122" i="10" s="1"/>
  <c r="C123" i="10"/>
  <c r="C124" i="10"/>
  <c r="C125" i="10"/>
  <c r="Q125" i="10" s="1"/>
  <c r="C126" i="10"/>
  <c r="C127" i="10"/>
  <c r="Q127" i="10" s="1"/>
  <c r="C128" i="10"/>
  <c r="Q128" i="10" s="1"/>
  <c r="C129" i="10"/>
  <c r="C130" i="10"/>
  <c r="C131" i="10"/>
  <c r="C132" i="10"/>
  <c r="C133" i="10"/>
  <c r="Q133" i="10" s="1"/>
  <c r="C134" i="10"/>
  <c r="Q134" i="10" s="1"/>
  <c r="C135" i="10"/>
  <c r="C136" i="10"/>
  <c r="C137" i="10"/>
  <c r="C138" i="10"/>
  <c r="C139" i="10"/>
  <c r="Q139" i="10" s="1"/>
  <c r="C140" i="10"/>
  <c r="Q140" i="10" s="1"/>
  <c r="C141" i="10"/>
  <c r="Q141" i="10" s="1"/>
  <c r="C142" i="10"/>
  <c r="C143" i="10"/>
  <c r="Q143" i="10" s="1"/>
  <c r="C144" i="10"/>
  <c r="C145" i="10"/>
  <c r="Q145" i="10" s="1"/>
  <c r="C146" i="10"/>
  <c r="Q146" i="10" s="1"/>
  <c r="C147" i="10"/>
  <c r="C148" i="10"/>
  <c r="C149" i="10"/>
  <c r="C150" i="10"/>
  <c r="C151" i="10"/>
  <c r="Q151" i="10" s="1"/>
  <c r="C152" i="10"/>
  <c r="Q152" i="10" s="1"/>
  <c r="C153" i="10"/>
  <c r="C154" i="10"/>
  <c r="C155" i="10"/>
  <c r="C156" i="10"/>
  <c r="C157" i="10"/>
  <c r="Q157" i="10" s="1"/>
  <c r="C158" i="10"/>
  <c r="Q158" i="10" s="1"/>
  <c r="C159" i="10"/>
  <c r="Q159" i="10" s="1"/>
  <c r="C160" i="10"/>
  <c r="C161" i="10"/>
  <c r="Q161" i="10" s="1"/>
  <c r="C162" i="10"/>
  <c r="C163" i="10"/>
  <c r="Q163" i="10" s="1"/>
  <c r="C164" i="10"/>
  <c r="C165" i="10"/>
  <c r="C166" i="10"/>
  <c r="C167" i="10"/>
  <c r="C168" i="10"/>
  <c r="C169" i="10"/>
  <c r="Q169" i="10" s="1"/>
  <c r="C170" i="10"/>
  <c r="Q170" i="10" s="1"/>
  <c r="C171" i="10"/>
  <c r="C172" i="10"/>
  <c r="C173" i="10"/>
  <c r="C174" i="10"/>
  <c r="C175" i="10"/>
  <c r="Q175" i="10" s="1"/>
  <c r="C176" i="10"/>
  <c r="Q176" i="10" s="1"/>
  <c r="C177" i="10"/>
  <c r="Q177" i="10" s="1"/>
  <c r="C178" i="10"/>
  <c r="C179" i="10"/>
  <c r="Q179" i="10" s="1"/>
  <c r="C180" i="10"/>
  <c r="C181" i="10"/>
  <c r="Q181" i="10" s="1"/>
  <c r="C182" i="10"/>
  <c r="Q182" i="10" s="1"/>
  <c r="C183" i="10"/>
  <c r="C184" i="10"/>
  <c r="C185" i="10"/>
  <c r="C186" i="10"/>
  <c r="C187" i="10"/>
  <c r="Q187" i="10" s="1"/>
  <c r="C188" i="10"/>
  <c r="C189" i="10"/>
  <c r="C190" i="10"/>
  <c r="C191" i="10"/>
  <c r="Q191" i="10" s="1"/>
  <c r="C192" i="10"/>
  <c r="C193" i="10"/>
  <c r="Q193" i="10" s="1"/>
  <c r="C194" i="10"/>
  <c r="C195" i="10"/>
  <c r="Q195" i="10" s="1"/>
  <c r="C196" i="10"/>
  <c r="C197" i="10"/>
  <c r="Q197" i="10" s="1"/>
  <c r="C198" i="10"/>
  <c r="C199" i="10"/>
  <c r="Q199" i="10" s="1"/>
  <c r="C200" i="10"/>
  <c r="Q200" i="10" s="1"/>
  <c r="C201" i="10"/>
  <c r="C202" i="10"/>
  <c r="C203" i="10"/>
  <c r="C204" i="10"/>
  <c r="C205" i="10"/>
  <c r="Q205" i="10" s="1"/>
  <c r="C206" i="10"/>
  <c r="Q206" i="10" s="1"/>
  <c r="C207" i="10"/>
  <c r="C208" i="10"/>
  <c r="C209" i="10"/>
  <c r="C210" i="10"/>
  <c r="C211" i="10"/>
  <c r="Q211" i="10" s="1"/>
  <c r="C212" i="10"/>
  <c r="C213" i="10"/>
  <c r="Q213" i="10" s="1"/>
  <c r="C214" i="10"/>
  <c r="C215" i="10"/>
  <c r="C216" i="10"/>
  <c r="C217" i="10"/>
  <c r="Q217" i="10" s="1"/>
  <c r="C218" i="10"/>
  <c r="Q218" i="10" s="1"/>
  <c r="C219" i="10"/>
  <c r="C220" i="10"/>
  <c r="C221" i="10"/>
  <c r="C222" i="10"/>
  <c r="C223" i="10"/>
  <c r="Q223" i="10" s="1"/>
  <c r="C224" i="10"/>
  <c r="C225" i="10"/>
  <c r="C226" i="10"/>
  <c r="C227" i="10"/>
  <c r="C228" i="10"/>
  <c r="C229" i="10"/>
  <c r="Q229" i="10" s="1"/>
  <c r="C230" i="10"/>
  <c r="Q230" i="10" s="1"/>
  <c r="C231" i="10"/>
  <c r="Q231" i="10" s="1"/>
  <c r="C232" i="10"/>
  <c r="C233" i="10"/>
  <c r="C234" i="10"/>
  <c r="C235" i="10"/>
  <c r="Q235" i="10" s="1"/>
  <c r="C236" i="10"/>
  <c r="Q236" i="10" s="1"/>
  <c r="C237" i="10"/>
  <c r="C238" i="10"/>
  <c r="C239" i="10"/>
  <c r="C240" i="10"/>
  <c r="C241" i="10"/>
  <c r="Q241" i="10" s="1"/>
  <c r="C242" i="10"/>
  <c r="C243" i="10"/>
  <c r="C244" i="10"/>
  <c r="C245" i="10"/>
  <c r="C246" i="10"/>
  <c r="C247" i="10"/>
  <c r="Q247" i="10" s="1"/>
  <c r="C248" i="10"/>
  <c r="Q248" i="10" s="1"/>
  <c r="C249" i="10"/>
  <c r="C250" i="10"/>
  <c r="C251" i="10"/>
  <c r="C252" i="10"/>
  <c r="C253" i="10"/>
  <c r="Q253" i="10" s="1"/>
  <c r="C254" i="10"/>
  <c r="Q254" i="10" s="1"/>
  <c r="C255" i="10"/>
  <c r="C256" i="10"/>
  <c r="C257" i="10"/>
  <c r="C258" i="10"/>
  <c r="C259" i="10"/>
  <c r="Q259" i="10" s="1"/>
  <c r="C260" i="10"/>
  <c r="Q260" i="10" s="1"/>
  <c r="C261" i="10"/>
  <c r="C262" i="10"/>
  <c r="Q15" i="10"/>
  <c r="Q16" i="10"/>
  <c r="Q18" i="10"/>
  <c r="Q21" i="10"/>
  <c r="Q22" i="10"/>
  <c r="Q24" i="10"/>
  <c r="Q27" i="10"/>
  <c r="Q28" i="10"/>
  <c r="Q30" i="10"/>
  <c r="Q33" i="10"/>
  <c r="Q34" i="10"/>
  <c r="Q36" i="10"/>
  <c r="Q39" i="10"/>
  <c r="Q40" i="10"/>
  <c r="Q42" i="10"/>
  <c r="Q45" i="10"/>
  <c r="Q46" i="10"/>
  <c r="Q48" i="10"/>
  <c r="Q51" i="10"/>
  <c r="Q52" i="10"/>
  <c r="Q54" i="10"/>
  <c r="Q57" i="10"/>
  <c r="Q58" i="10"/>
  <c r="Q60" i="10"/>
  <c r="Q63" i="10"/>
  <c r="Q64" i="10"/>
  <c r="Q66" i="10"/>
  <c r="Q69" i="10"/>
  <c r="Q70" i="10"/>
  <c r="Q72" i="10"/>
  <c r="Q75" i="10"/>
  <c r="Q76" i="10"/>
  <c r="Q78" i="10"/>
  <c r="Q81" i="10"/>
  <c r="Q82" i="10"/>
  <c r="Q84" i="10"/>
  <c r="Q87" i="10"/>
  <c r="Q88" i="10"/>
  <c r="Q90" i="10"/>
  <c r="Q93" i="10"/>
  <c r="Q94" i="10"/>
  <c r="Q96" i="10"/>
  <c r="Q99" i="10"/>
  <c r="Q100" i="10"/>
  <c r="Q102" i="10"/>
  <c r="Q105" i="10"/>
  <c r="Q106" i="10"/>
  <c r="Q108" i="10"/>
  <c r="Q111" i="10"/>
  <c r="Q112" i="10"/>
  <c r="Q114" i="10"/>
  <c r="Q117" i="10"/>
  <c r="Q118" i="10"/>
  <c r="Q120" i="10"/>
  <c r="Q123" i="10"/>
  <c r="Q124" i="10"/>
  <c r="Q126" i="10"/>
  <c r="Q129" i="10"/>
  <c r="Q130" i="10"/>
  <c r="Q132" i="10"/>
  <c r="Q135" i="10"/>
  <c r="Q136" i="10"/>
  <c r="Q138" i="10"/>
  <c r="Q142" i="10"/>
  <c r="Q144" i="10"/>
  <c r="Q147" i="10"/>
  <c r="Q148" i="10"/>
  <c r="Q150" i="10"/>
  <c r="Q153" i="10"/>
  <c r="Q154" i="10"/>
  <c r="Q156" i="10"/>
  <c r="Q160" i="10"/>
  <c r="Q162" i="10"/>
  <c r="Q165" i="10"/>
  <c r="Q166" i="10"/>
  <c r="Q168" i="10"/>
  <c r="Q171" i="10"/>
  <c r="Q172" i="10"/>
  <c r="Q174" i="10"/>
  <c r="Q178" i="10"/>
  <c r="Q180" i="10"/>
  <c r="Q183" i="10"/>
  <c r="Q184" i="10"/>
  <c r="Q186" i="10"/>
  <c r="Q189" i="10"/>
  <c r="Q190" i="10"/>
  <c r="Q192" i="10"/>
  <c r="Q196" i="10"/>
  <c r="Q198" i="10"/>
  <c r="Q201" i="10"/>
  <c r="Q202" i="10"/>
  <c r="Q204" i="10"/>
  <c r="Q207" i="10"/>
  <c r="Q208" i="10"/>
  <c r="Q210" i="10"/>
  <c r="Q214" i="10"/>
  <c r="Q216" i="10"/>
  <c r="Q219" i="10"/>
  <c r="Q220" i="10"/>
  <c r="Q222" i="10"/>
  <c r="Q225" i="10"/>
  <c r="Q226" i="10"/>
  <c r="Q228" i="10"/>
  <c r="Q232" i="10"/>
  <c r="Q234" i="10"/>
  <c r="Q237" i="10"/>
  <c r="Q238" i="10"/>
  <c r="Q240" i="10"/>
  <c r="Q243" i="10"/>
  <c r="Q244" i="10"/>
  <c r="Q246" i="10"/>
  <c r="Q250" i="10"/>
  <c r="Q252" i="10"/>
  <c r="Q255" i="10"/>
  <c r="Q256" i="10"/>
  <c r="Q258" i="10"/>
  <c r="Q261" i="10"/>
  <c r="Q262" i="10"/>
  <c r="C12" i="10"/>
  <c r="C13" i="9"/>
  <c r="R13" i="9" s="1"/>
  <c r="C14" i="9"/>
  <c r="S14" i="9" s="1"/>
  <c r="C15" i="9"/>
  <c r="C16" i="9"/>
  <c r="S16" i="9" s="1"/>
  <c r="C17" i="9"/>
  <c r="C18" i="9"/>
  <c r="C19" i="9"/>
  <c r="R19" i="9" s="1"/>
  <c r="C20" i="9"/>
  <c r="S20" i="9" s="1"/>
  <c r="C21" i="9"/>
  <c r="C22" i="9"/>
  <c r="R22" i="9" s="1"/>
  <c r="C23" i="9"/>
  <c r="S23" i="9" s="1"/>
  <c r="C24" i="9"/>
  <c r="C25" i="9"/>
  <c r="R25" i="9" s="1"/>
  <c r="C26" i="9"/>
  <c r="R26" i="9" s="1"/>
  <c r="C27" i="9"/>
  <c r="R27" i="9" s="1"/>
  <c r="C28" i="9"/>
  <c r="R28" i="9" s="1"/>
  <c r="C29" i="9"/>
  <c r="C30" i="9"/>
  <c r="C31" i="9"/>
  <c r="R31" i="9" s="1"/>
  <c r="C32" i="9"/>
  <c r="S32" i="9" s="1"/>
  <c r="C33" i="9"/>
  <c r="C34" i="9"/>
  <c r="S34" i="9" s="1"/>
  <c r="C35" i="9"/>
  <c r="C36" i="9"/>
  <c r="C37" i="9"/>
  <c r="R37" i="9" s="1"/>
  <c r="C38" i="9"/>
  <c r="S38" i="9" s="1"/>
  <c r="C39" i="9"/>
  <c r="C40" i="9"/>
  <c r="R40" i="9" s="1"/>
  <c r="C41" i="9"/>
  <c r="S41" i="9" s="1"/>
  <c r="C42" i="9"/>
  <c r="C43" i="9"/>
  <c r="S43" i="9" s="1"/>
  <c r="C44" i="9"/>
  <c r="R44" i="9" s="1"/>
  <c r="C45" i="9"/>
  <c r="C46" i="9"/>
  <c r="R46" i="9" s="1"/>
  <c r="C47" i="9"/>
  <c r="C48" i="9"/>
  <c r="C49" i="9"/>
  <c r="S49" i="9" s="1"/>
  <c r="C50" i="9"/>
  <c r="R50" i="9" s="1"/>
  <c r="C51" i="9"/>
  <c r="C52" i="9"/>
  <c r="S52" i="9" s="1"/>
  <c r="C53" i="9"/>
  <c r="C54" i="9"/>
  <c r="C55" i="9"/>
  <c r="R55" i="9" s="1"/>
  <c r="C56" i="9"/>
  <c r="R56" i="9" s="1"/>
  <c r="C57" i="9"/>
  <c r="C58" i="9"/>
  <c r="R58" i="9" s="1"/>
  <c r="C59" i="9"/>
  <c r="S59" i="9" s="1"/>
  <c r="C60" i="9"/>
  <c r="C61" i="9"/>
  <c r="R61" i="9" s="1"/>
  <c r="C12" i="9"/>
  <c r="T13" i="9"/>
  <c r="R15" i="9"/>
  <c r="S15" i="9"/>
  <c r="T15" i="9"/>
  <c r="R16" i="9"/>
  <c r="T16" i="9"/>
  <c r="T17" i="9"/>
  <c r="R18" i="9"/>
  <c r="S18" i="9"/>
  <c r="T18" i="9"/>
  <c r="T19" i="9"/>
  <c r="R20" i="9"/>
  <c r="T20" i="9"/>
  <c r="R21" i="9"/>
  <c r="S21" i="9"/>
  <c r="T21" i="9"/>
  <c r="T22" i="9"/>
  <c r="T23" i="9"/>
  <c r="R24" i="9"/>
  <c r="S24" i="9"/>
  <c r="T24" i="9"/>
  <c r="T25" i="9"/>
  <c r="T26" i="9"/>
  <c r="S27" i="9"/>
  <c r="T27" i="9"/>
  <c r="S28" i="9"/>
  <c r="T28" i="9"/>
  <c r="T29" i="9"/>
  <c r="R30" i="9"/>
  <c r="S30" i="9"/>
  <c r="T30" i="9"/>
  <c r="T31" i="9"/>
  <c r="T32" i="9"/>
  <c r="R33" i="9"/>
  <c r="S33" i="9"/>
  <c r="T33" i="9"/>
  <c r="R34" i="9"/>
  <c r="T34" i="9"/>
  <c r="T35" i="9"/>
  <c r="R36" i="9"/>
  <c r="S36" i="9"/>
  <c r="T36" i="9"/>
  <c r="S37" i="9"/>
  <c r="T37" i="9"/>
  <c r="R38" i="9"/>
  <c r="T38" i="9"/>
  <c r="R39" i="9"/>
  <c r="S39" i="9"/>
  <c r="T39" i="9"/>
  <c r="T40" i="9"/>
  <c r="T41" i="9"/>
  <c r="R42" i="9"/>
  <c r="S42" i="9"/>
  <c r="T42" i="9"/>
  <c r="R43" i="9"/>
  <c r="T43" i="9"/>
  <c r="T44" i="9"/>
  <c r="R45" i="9"/>
  <c r="S45" i="9"/>
  <c r="T45" i="9"/>
  <c r="S46" i="9"/>
  <c r="T46" i="9"/>
  <c r="T47" i="9"/>
  <c r="R48" i="9"/>
  <c r="S48" i="9"/>
  <c r="T48" i="9"/>
  <c r="T49" i="9"/>
  <c r="S50" i="9"/>
  <c r="T50" i="9"/>
  <c r="R51" i="9"/>
  <c r="S51" i="9"/>
  <c r="T51" i="9"/>
  <c r="R52" i="9"/>
  <c r="T52" i="9"/>
  <c r="T53" i="9"/>
  <c r="R54" i="9"/>
  <c r="S54" i="9"/>
  <c r="T54" i="9"/>
  <c r="T55" i="9"/>
  <c r="T56" i="9"/>
  <c r="R57" i="9"/>
  <c r="S57" i="9"/>
  <c r="T57" i="9"/>
  <c r="S58" i="9"/>
  <c r="T58" i="9"/>
  <c r="T59" i="9"/>
  <c r="R60" i="9"/>
  <c r="S60" i="9"/>
  <c r="T60" i="9"/>
  <c r="T61" i="9"/>
  <c r="T12" i="9"/>
  <c r="S12" i="9"/>
  <c r="D263" i="8"/>
  <c r="E263" i="8"/>
  <c r="F263" i="8"/>
  <c r="T263" i="8" s="1"/>
  <c r="G263" i="8"/>
  <c r="H263" i="8"/>
  <c r="I263" i="8"/>
  <c r="J263" i="8"/>
  <c r="K263" i="8"/>
  <c r="L263" i="8"/>
  <c r="M263" i="8"/>
  <c r="N263" i="8"/>
  <c r="O263" i="8"/>
  <c r="P263" i="8"/>
  <c r="C13" i="8"/>
  <c r="C14" i="8"/>
  <c r="R14" i="8" s="1"/>
  <c r="C15" i="8"/>
  <c r="C16" i="8"/>
  <c r="S16" i="8" s="1"/>
  <c r="C17" i="8"/>
  <c r="C18" i="8"/>
  <c r="S18" i="8" s="1"/>
  <c r="C19" i="8"/>
  <c r="C20" i="8"/>
  <c r="C21" i="8"/>
  <c r="C22" i="8"/>
  <c r="C23" i="8"/>
  <c r="C24" i="8"/>
  <c r="C25" i="8"/>
  <c r="C26" i="8"/>
  <c r="C27" i="8"/>
  <c r="C28" i="8"/>
  <c r="C29" i="8"/>
  <c r="C30" i="8"/>
  <c r="C31" i="8"/>
  <c r="C32" i="8"/>
  <c r="C33" i="8"/>
  <c r="C34" i="8"/>
  <c r="C35" i="8"/>
  <c r="C36" i="8"/>
  <c r="C37" i="8"/>
  <c r="C38" i="8"/>
  <c r="C39" i="8"/>
  <c r="C40" i="8"/>
  <c r="C41" i="8"/>
  <c r="C42" i="8"/>
  <c r="C43" i="8"/>
  <c r="C44" i="8"/>
  <c r="C45" i="8"/>
  <c r="C46" i="8"/>
  <c r="C47" i="8"/>
  <c r="C48" i="8"/>
  <c r="C49" i="8"/>
  <c r="C50" i="8"/>
  <c r="C51" i="8"/>
  <c r="C52" i="8"/>
  <c r="C53" i="8"/>
  <c r="C54" i="8"/>
  <c r="C55" i="8"/>
  <c r="C56" i="8"/>
  <c r="C57" i="8"/>
  <c r="C58" i="8"/>
  <c r="C59" i="8"/>
  <c r="C60" i="8"/>
  <c r="C61" i="8"/>
  <c r="C62" i="8"/>
  <c r="C63" i="8"/>
  <c r="C64" i="8"/>
  <c r="C65" i="8"/>
  <c r="C66" i="8"/>
  <c r="C67" i="8"/>
  <c r="C68" i="8"/>
  <c r="C69" i="8"/>
  <c r="C70" i="8"/>
  <c r="C71" i="8"/>
  <c r="C72" i="8"/>
  <c r="C73" i="8"/>
  <c r="C74" i="8"/>
  <c r="C75" i="8"/>
  <c r="C76" i="8"/>
  <c r="C77" i="8"/>
  <c r="C78" i="8"/>
  <c r="C79" i="8"/>
  <c r="C80" i="8"/>
  <c r="C81" i="8"/>
  <c r="C82" i="8"/>
  <c r="C83" i="8"/>
  <c r="C84" i="8"/>
  <c r="C85" i="8"/>
  <c r="C86" i="8"/>
  <c r="C87" i="8"/>
  <c r="C88" i="8"/>
  <c r="C89" i="8"/>
  <c r="C90" i="8"/>
  <c r="C91" i="8"/>
  <c r="C92" i="8"/>
  <c r="C93" i="8"/>
  <c r="C94" i="8"/>
  <c r="C95" i="8"/>
  <c r="C96" i="8"/>
  <c r="C97" i="8"/>
  <c r="C98" i="8"/>
  <c r="C99" i="8"/>
  <c r="C100" i="8"/>
  <c r="C101" i="8"/>
  <c r="C102" i="8"/>
  <c r="C103" i="8"/>
  <c r="C104" i="8"/>
  <c r="C105" i="8"/>
  <c r="C106" i="8"/>
  <c r="C107" i="8"/>
  <c r="C108" i="8"/>
  <c r="C109" i="8"/>
  <c r="C110" i="8"/>
  <c r="C111" i="8"/>
  <c r="C112" i="8"/>
  <c r="C113" i="8"/>
  <c r="C114" i="8"/>
  <c r="C115" i="8"/>
  <c r="C116" i="8"/>
  <c r="C117" i="8"/>
  <c r="C118" i="8"/>
  <c r="C119" i="8"/>
  <c r="C120" i="8"/>
  <c r="C121" i="8"/>
  <c r="C122" i="8"/>
  <c r="C123" i="8"/>
  <c r="C124" i="8"/>
  <c r="C125" i="8"/>
  <c r="C126" i="8"/>
  <c r="C127" i="8"/>
  <c r="C128" i="8"/>
  <c r="C129" i="8"/>
  <c r="C130" i="8"/>
  <c r="C131" i="8"/>
  <c r="C132" i="8"/>
  <c r="C133" i="8"/>
  <c r="C134" i="8"/>
  <c r="C135" i="8"/>
  <c r="C136" i="8"/>
  <c r="C137" i="8"/>
  <c r="C138" i="8"/>
  <c r="C139" i="8"/>
  <c r="C140" i="8"/>
  <c r="C141" i="8"/>
  <c r="C142" i="8"/>
  <c r="C143" i="8"/>
  <c r="S143" i="8" s="1"/>
  <c r="C144" i="8"/>
  <c r="C145" i="8"/>
  <c r="C146" i="8"/>
  <c r="C147" i="8"/>
  <c r="C148" i="8"/>
  <c r="C149" i="8"/>
  <c r="S149" i="8" s="1"/>
  <c r="C150" i="8"/>
  <c r="C151" i="8"/>
  <c r="C152" i="8"/>
  <c r="C153" i="8"/>
  <c r="C154" i="8"/>
  <c r="C155" i="8"/>
  <c r="S155" i="8" s="1"/>
  <c r="C156" i="8"/>
  <c r="C157" i="8"/>
  <c r="C158" i="8"/>
  <c r="C159" i="8"/>
  <c r="C160" i="8"/>
  <c r="C161" i="8"/>
  <c r="S161" i="8" s="1"/>
  <c r="C162" i="8"/>
  <c r="C163" i="8"/>
  <c r="C164" i="8"/>
  <c r="C165" i="8"/>
  <c r="C166" i="8"/>
  <c r="C167" i="8"/>
  <c r="S167" i="8" s="1"/>
  <c r="C168" i="8"/>
  <c r="C169" i="8"/>
  <c r="C170" i="8"/>
  <c r="C171" i="8"/>
  <c r="C172" i="8"/>
  <c r="C173" i="8"/>
  <c r="S173" i="8" s="1"/>
  <c r="C174" i="8"/>
  <c r="C175" i="8"/>
  <c r="C176" i="8"/>
  <c r="C177" i="8"/>
  <c r="C178" i="8"/>
  <c r="C179" i="8"/>
  <c r="S179" i="8" s="1"/>
  <c r="C180" i="8"/>
  <c r="C181" i="8"/>
  <c r="C182" i="8"/>
  <c r="C183" i="8"/>
  <c r="C184" i="8"/>
  <c r="C185" i="8"/>
  <c r="S185" i="8" s="1"/>
  <c r="C186" i="8"/>
  <c r="C187" i="8"/>
  <c r="C188" i="8"/>
  <c r="C189" i="8"/>
  <c r="C190" i="8"/>
  <c r="C191" i="8"/>
  <c r="S191" i="8" s="1"/>
  <c r="C192" i="8"/>
  <c r="C193" i="8"/>
  <c r="C194" i="8"/>
  <c r="C195" i="8"/>
  <c r="C196" i="8"/>
  <c r="C197" i="8"/>
  <c r="S197" i="8" s="1"/>
  <c r="C198" i="8"/>
  <c r="C199" i="8"/>
  <c r="C200" i="8"/>
  <c r="C201" i="8"/>
  <c r="C202" i="8"/>
  <c r="C203" i="8"/>
  <c r="S203" i="8" s="1"/>
  <c r="C204" i="8"/>
  <c r="C205" i="8"/>
  <c r="C206" i="8"/>
  <c r="C207" i="8"/>
  <c r="C208" i="8"/>
  <c r="C209" i="8"/>
  <c r="S209" i="8" s="1"/>
  <c r="C210" i="8"/>
  <c r="C211" i="8"/>
  <c r="C212" i="8"/>
  <c r="C213" i="8"/>
  <c r="C214" i="8"/>
  <c r="C215" i="8"/>
  <c r="S215" i="8" s="1"/>
  <c r="C216" i="8"/>
  <c r="C217" i="8"/>
  <c r="C218" i="8"/>
  <c r="C219" i="8"/>
  <c r="C220" i="8"/>
  <c r="C221" i="8"/>
  <c r="S221" i="8" s="1"/>
  <c r="C222" i="8"/>
  <c r="C223" i="8"/>
  <c r="C224" i="8"/>
  <c r="C225" i="8"/>
  <c r="C226" i="8"/>
  <c r="C227" i="8"/>
  <c r="S227" i="8" s="1"/>
  <c r="C228" i="8"/>
  <c r="R228" i="8" s="1"/>
  <c r="C229" i="8"/>
  <c r="U229" i="8" s="1"/>
  <c r="C230" i="8"/>
  <c r="C231" i="8"/>
  <c r="C232" i="8"/>
  <c r="C233" i="8"/>
  <c r="S233" i="8" s="1"/>
  <c r="C234" i="8"/>
  <c r="C235" i="8"/>
  <c r="C236" i="8"/>
  <c r="C237" i="8"/>
  <c r="C238" i="8"/>
  <c r="C239" i="8"/>
  <c r="S239" i="8" s="1"/>
  <c r="C240" i="8"/>
  <c r="C241" i="8"/>
  <c r="C242" i="8"/>
  <c r="C243" i="8"/>
  <c r="C244" i="8"/>
  <c r="C245" i="8"/>
  <c r="S245" i="8" s="1"/>
  <c r="C246" i="8"/>
  <c r="C247" i="8"/>
  <c r="C248" i="8"/>
  <c r="C249" i="8"/>
  <c r="C250" i="8"/>
  <c r="C251" i="8"/>
  <c r="S251" i="8" s="1"/>
  <c r="C252" i="8"/>
  <c r="C253" i="8"/>
  <c r="C254" i="8"/>
  <c r="C255" i="8"/>
  <c r="C256" i="8"/>
  <c r="C257" i="8"/>
  <c r="S257" i="8" s="1"/>
  <c r="C258" i="8"/>
  <c r="C259" i="8"/>
  <c r="C260" i="8"/>
  <c r="C261" i="8"/>
  <c r="C262" i="8"/>
  <c r="R262" i="8" s="1"/>
  <c r="C12" i="8"/>
  <c r="R13" i="8"/>
  <c r="S13" i="8"/>
  <c r="T13" i="8"/>
  <c r="S14" i="8"/>
  <c r="T14" i="8"/>
  <c r="R15" i="8"/>
  <c r="S15" i="8"/>
  <c r="T15" i="8"/>
  <c r="R16" i="8"/>
  <c r="T16" i="8"/>
  <c r="T17" i="8"/>
  <c r="R18" i="8"/>
  <c r="T18" i="8"/>
  <c r="R19" i="8"/>
  <c r="S19" i="8"/>
  <c r="T19" i="8"/>
  <c r="R20" i="8"/>
  <c r="S20" i="8"/>
  <c r="T20" i="8"/>
  <c r="R21" i="8"/>
  <c r="S21" i="8"/>
  <c r="T21" i="8"/>
  <c r="R22" i="8"/>
  <c r="S22" i="8"/>
  <c r="T22" i="8"/>
  <c r="T23" i="8"/>
  <c r="R24" i="8"/>
  <c r="S24" i="8"/>
  <c r="T24" i="8"/>
  <c r="R25" i="8"/>
  <c r="S25" i="8"/>
  <c r="T25" i="8"/>
  <c r="R26" i="8"/>
  <c r="S26" i="8"/>
  <c r="T26" i="8"/>
  <c r="R27" i="8"/>
  <c r="S27" i="8"/>
  <c r="T27" i="8"/>
  <c r="R28" i="8"/>
  <c r="S28" i="8"/>
  <c r="T28" i="8"/>
  <c r="T29" i="8"/>
  <c r="R30" i="8"/>
  <c r="S30" i="8"/>
  <c r="T30" i="8"/>
  <c r="R31" i="8"/>
  <c r="S31" i="8"/>
  <c r="T31" i="8"/>
  <c r="R32" i="8"/>
  <c r="S32" i="8"/>
  <c r="T32" i="8"/>
  <c r="R33" i="8"/>
  <c r="S33" i="8"/>
  <c r="T33" i="8"/>
  <c r="R34" i="8"/>
  <c r="S34" i="8"/>
  <c r="T34" i="8"/>
  <c r="T35" i="8"/>
  <c r="R36" i="8"/>
  <c r="S36" i="8"/>
  <c r="T36" i="8"/>
  <c r="R37" i="8"/>
  <c r="S37" i="8"/>
  <c r="T37" i="8"/>
  <c r="R38" i="8"/>
  <c r="S38" i="8"/>
  <c r="T38" i="8"/>
  <c r="R39" i="8"/>
  <c r="S39" i="8"/>
  <c r="T39" i="8"/>
  <c r="R40" i="8"/>
  <c r="S40" i="8"/>
  <c r="T40" i="8"/>
  <c r="T41" i="8"/>
  <c r="R42" i="8"/>
  <c r="S42" i="8"/>
  <c r="T42" i="8"/>
  <c r="R43" i="8"/>
  <c r="S43" i="8"/>
  <c r="T43" i="8"/>
  <c r="R44" i="8"/>
  <c r="S44" i="8"/>
  <c r="T44" i="8"/>
  <c r="R45" i="8"/>
  <c r="S45" i="8"/>
  <c r="T45" i="8"/>
  <c r="R46" i="8"/>
  <c r="S46" i="8"/>
  <c r="T46" i="8"/>
  <c r="T47" i="8"/>
  <c r="R48" i="8"/>
  <c r="S48" i="8"/>
  <c r="T48" i="8"/>
  <c r="R49" i="8"/>
  <c r="S49" i="8"/>
  <c r="T49" i="8"/>
  <c r="R50" i="8"/>
  <c r="S50" i="8"/>
  <c r="T50" i="8"/>
  <c r="R51" i="8"/>
  <c r="S51" i="8"/>
  <c r="T51" i="8"/>
  <c r="R52" i="8"/>
  <c r="S52" i="8"/>
  <c r="T52" i="8"/>
  <c r="T53" i="8"/>
  <c r="R54" i="8"/>
  <c r="S54" i="8"/>
  <c r="T54" i="8"/>
  <c r="R55" i="8"/>
  <c r="S55" i="8"/>
  <c r="T55" i="8"/>
  <c r="R56" i="8"/>
  <c r="S56" i="8"/>
  <c r="T56" i="8"/>
  <c r="R57" i="8"/>
  <c r="S57" i="8"/>
  <c r="T57" i="8"/>
  <c r="R58" i="8"/>
  <c r="S58" i="8"/>
  <c r="T58" i="8"/>
  <c r="T59" i="8"/>
  <c r="R60" i="8"/>
  <c r="S60" i="8"/>
  <c r="T60" i="8"/>
  <c r="R61" i="8"/>
  <c r="S61" i="8"/>
  <c r="T61" i="8"/>
  <c r="R62" i="8"/>
  <c r="S62" i="8"/>
  <c r="T62" i="8"/>
  <c r="R63" i="8"/>
  <c r="S63" i="8"/>
  <c r="T63" i="8"/>
  <c r="R64" i="8"/>
  <c r="S64" i="8"/>
  <c r="T64" i="8"/>
  <c r="T65" i="8"/>
  <c r="R66" i="8"/>
  <c r="S66" i="8"/>
  <c r="T66" i="8"/>
  <c r="R67" i="8"/>
  <c r="S67" i="8"/>
  <c r="T67" i="8"/>
  <c r="R68" i="8"/>
  <c r="S68" i="8"/>
  <c r="T68" i="8"/>
  <c r="R69" i="8"/>
  <c r="S69" i="8"/>
  <c r="T69" i="8"/>
  <c r="R70" i="8"/>
  <c r="S70" i="8"/>
  <c r="T70" i="8"/>
  <c r="T71" i="8"/>
  <c r="R72" i="8"/>
  <c r="S72" i="8"/>
  <c r="T72" i="8"/>
  <c r="R73" i="8"/>
  <c r="S73" i="8"/>
  <c r="T73" i="8"/>
  <c r="R74" i="8"/>
  <c r="S74" i="8"/>
  <c r="T74" i="8"/>
  <c r="R75" i="8"/>
  <c r="S75" i="8"/>
  <c r="T75" i="8"/>
  <c r="R76" i="8"/>
  <c r="S76" i="8"/>
  <c r="T76" i="8"/>
  <c r="T77" i="8"/>
  <c r="R78" i="8"/>
  <c r="S78" i="8"/>
  <c r="T78" i="8"/>
  <c r="R79" i="8"/>
  <c r="S79" i="8"/>
  <c r="T79" i="8"/>
  <c r="R80" i="8"/>
  <c r="S80" i="8"/>
  <c r="T80" i="8"/>
  <c r="R81" i="8"/>
  <c r="S81" i="8"/>
  <c r="T81" i="8"/>
  <c r="R82" i="8"/>
  <c r="S82" i="8"/>
  <c r="T82" i="8"/>
  <c r="T83" i="8"/>
  <c r="R84" i="8"/>
  <c r="S84" i="8"/>
  <c r="T84" i="8"/>
  <c r="R85" i="8"/>
  <c r="S85" i="8"/>
  <c r="T85" i="8"/>
  <c r="R86" i="8"/>
  <c r="S86" i="8"/>
  <c r="T86" i="8"/>
  <c r="R87" i="8"/>
  <c r="S87" i="8"/>
  <c r="T87" i="8"/>
  <c r="R88" i="8"/>
  <c r="S88" i="8"/>
  <c r="T88" i="8"/>
  <c r="T89" i="8"/>
  <c r="R90" i="8"/>
  <c r="S90" i="8"/>
  <c r="T90" i="8"/>
  <c r="R91" i="8"/>
  <c r="S91" i="8"/>
  <c r="T91" i="8"/>
  <c r="R92" i="8"/>
  <c r="S92" i="8"/>
  <c r="T92" i="8"/>
  <c r="R93" i="8"/>
  <c r="S93" i="8"/>
  <c r="T93" i="8"/>
  <c r="R94" i="8"/>
  <c r="S94" i="8"/>
  <c r="T94" i="8"/>
  <c r="T95" i="8"/>
  <c r="R96" i="8"/>
  <c r="S96" i="8"/>
  <c r="T96" i="8"/>
  <c r="R97" i="8"/>
  <c r="S97" i="8"/>
  <c r="T97" i="8"/>
  <c r="R98" i="8"/>
  <c r="S98" i="8"/>
  <c r="T98" i="8"/>
  <c r="R99" i="8"/>
  <c r="S99" i="8"/>
  <c r="T99" i="8"/>
  <c r="R100" i="8"/>
  <c r="S100" i="8"/>
  <c r="T100" i="8"/>
  <c r="T101" i="8"/>
  <c r="R102" i="8"/>
  <c r="S102" i="8"/>
  <c r="T102" i="8"/>
  <c r="R103" i="8"/>
  <c r="S103" i="8"/>
  <c r="T103" i="8"/>
  <c r="R104" i="8"/>
  <c r="S104" i="8"/>
  <c r="T104" i="8"/>
  <c r="R105" i="8"/>
  <c r="S105" i="8"/>
  <c r="T105" i="8"/>
  <c r="R106" i="8"/>
  <c r="S106" i="8"/>
  <c r="T106" i="8"/>
  <c r="T107" i="8"/>
  <c r="R108" i="8"/>
  <c r="S108" i="8"/>
  <c r="T108" i="8"/>
  <c r="R109" i="8"/>
  <c r="S109" i="8"/>
  <c r="T109" i="8"/>
  <c r="R110" i="8"/>
  <c r="S110" i="8"/>
  <c r="T110" i="8"/>
  <c r="R111" i="8"/>
  <c r="S111" i="8"/>
  <c r="T111" i="8"/>
  <c r="R112" i="8"/>
  <c r="S112" i="8"/>
  <c r="T112" i="8"/>
  <c r="T113" i="8"/>
  <c r="R114" i="8"/>
  <c r="S114" i="8"/>
  <c r="T114" i="8"/>
  <c r="R115" i="8"/>
  <c r="S115" i="8"/>
  <c r="T115" i="8"/>
  <c r="R116" i="8"/>
  <c r="S116" i="8"/>
  <c r="T116" i="8"/>
  <c r="R117" i="8"/>
  <c r="S117" i="8"/>
  <c r="T117" i="8"/>
  <c r="R118" i="8"/>
  <c r="S118" i="8"/>
  <c r="T118" i="8"/>
  <c r="T119" i="8"/>
  <c r="R120" i="8"/>
  <c r="S120" i="8"/>
  <c r="T120" i="8"/>
  <c r="R121" i="8"/>
  <c r="S121" i="8"/>
  <c r="T121" i="8"/>
  <c r="R122" i="8"/>
  <c r="S122" i="8"/>
  <c r="T122" i="8"/>
  <c r="R123" i="8"/>
  <c r="S123" i="8"/>
  <c r="T123" i="8"/>
  <c r="R124" i="8"/>
  <c r="S124" i="8"/>
  <c r="T124" i="8"/>
  <c r="T125" i="8"/>
  <c r="R126" i="8"/>
  <c r="S126" i="8"/>
  <c r="T126" i="8"/>
  <c r="R127" i="8"/>
  <c r="S127" i="8"/>
  <c r="T127" i="8"/>
  <c r="R128" i="8"/>
  <c r="S128" i="8"/>
  <c r="T128" i="8"/>
  <c r="R129" i="8"/>
  <c r="S129" i="8"/>
  <c r="T129" i="8"/>
  <c r="R130" i="8"/>
  <c r="S130" i="8"/>
  <c r="T130" i="8"/>
  <c r="T131" i="8"/>
  <c r="R132" i="8"/>
  <c r="S132" i="8"/>
  <c r="T132" i="8"/>
  <c r="R133" i="8"/>
  <c r="S133" i="8"/>
  <c r="T133" i="8"/>
  <c r="R134" i="8"/>
  <c r="S134" i="8"/>
  <c r="T134" i="8"/>
  <c r="R135" i="8"/>
  <c r="S135" i="8"/>
  <c r="T135" i="8"/>
  <c r="R136" i="8"/>
  <c r="S136" i="8"/>
  <c r="T136" i="8"/>
  <c r="T137" i="8"/>
  <c r="R138" i="8"/>
  <c r="S138" i="8"/>
  <c r="T138" i="8"/>
  <c r="R139" i="8"/>
  <c r="S139" i="8"/>
  <c r="T139" i="8"/>
  <c r="R140" i="8"/>
  <c r="S140" i="8"/>
  <c r="T140" i="8"/>
  <c r="R141" i="8"/>
  <c r="S141" i="8"/>
  <c r="T141" i="8"/>
  <c r="R142" i="8"/>
  <c r="S142" i="8"/>
  <c r="T142" i="8"/>
  <c r="T143" i="8"/>
  <c r="R144" i="8"/>
  <c r="S144" i="8"/>
  <c r="T144" i="8"/>
  <c r="R145" i="8"/>
  <c r="S145" i="8"/>
  <c r="T145" i="8"/>
  <c r="R146" i="8"/>
  <c r="S146" i="8"/>
  <c r="T146" i="8"/>
  <c r="R147" i="8"/>
  <c r="S147" i="8"/>
  <c r="T147" i="8"/>
  <c r="R148" i="8"/>
  <c r="S148" i="8"/>
  <c r="T148" i="8"/>
  <c r="T149" i="8"/>
  <c r="R150" i="8"/>
  <c r="S150" i="8"/>
  <c r="T150" i="8"/>
  <c r="R151" i="8"/>
  <c r="S151" i="8"/>
  <c r="T151" i="8"/>
  <c r="R152" i="8"/>
  <c r="S152" i="8"/>
  <c r="T152" i="8"/>
  <c r="R153" i="8"/>
  <c r="S153" i="8"/>
  <c r="T153" i="8"/>
  <c r="R154" i="8"/>
  <c r="S154" i="8"/>
  <c r="T154" i="8"/>
  <c r="R155" i="8"/>
  <c r="T155" i="8"/>
  <c r="R156" i="8"/>
  <c r="S156" i="8"/>
  <c r="T156" i="8"/>
  <c r="R157" i="8"/>
  <c r="S157" i="8"/>
  <c r="T157" i="8"/>
  <c r="R158" i="8"/>
  <c r="S158" i="8"/>
  <c r="T158" i="8"/>
  <c r="R159" i="8"/>
  <c r="S159" i="8"/>
  <c r="T159" i="8"/>
  <c r="R160" i="8"/>
  <c r="S160" i="8"/>
  <c r="T160" i="8"/>
  <c r="T161" i="8"/>
  <c r="R162" i="8"/>
  <c r="S162" i="8"/>
  <c r="T162" i="8"/>
  <c r="R163" i="8"/>
  <c r="S163" i="8"/>
  <c r="T163" i="8"/>
  <c r="R164" i="8"/>
  <c r="S164" i="8"/>
  <c r="T164" i="8"/>
  <c r="R165" i="8"/>
  <c r="S165" i="8"/>
  <c r="T165" i="8"/>
  <c r="R166" i="8"/>
  <c r="S166" i="8"/>
  <c r="T166" i="8"/>
  <c r="T167" i="8"/>
  <c r="R168" i="8"/>
  <c r="S168" i="8"/>
  <c r="T168" i="8"/>
  <c r="R169" i="8"/>
  <c r="S169" i="8"/>
  <c r="T169" i="8"/>
  <c r="R170" i="8"/>
  <c r="S170" i="8"/>
  <c r="T170" i="8"/>
  <c r="R171" i="8"/>
  <c r="S171" i="8"/>
  <c r="T171" i="8"/>
  <c r="R172" i="8"/>
  <c r="S172" i="8"/>
  <c r="T172" i="8"/>
  <c r="T173" i="8"/>
  <c r="R174" i="8"/>
  <c r="S174" i="8"/>
  <c r="T174" i="8"/>
  <c r="R175" i="8"/>
  <c r="S175" i="8"/>
  <c r="T175" i="8"/>
  <c r="R176" i="8"/>
  <c r="S176" i="8"/>
  <c r="T176" i="8"/>
  <c r="R177" i="8"/>
  <c r="S177" i="8"/>
  <c r="T177" i="8"/>
  <c r="R178" i="8"/>
  <c r="S178" i="8"/>
  <c r="T178" i="8"/>
  <c r="T179" i="8"/>
  <c r="R180" i="8"/>
  <c r="S180" i="8"/>
  <c r="T180" i="8"/>
  <c r="R181" i="8"/>
  <c r="S181" i="8"/>
  <c r="T181" i="8"/>
  <c r="R182" i="8"/>
  <c r="S182" i="8"/>
  <c r="T182" i="8"/>
  <c r="R183" i="8"/>
  <c r="S183" i="8"/>
  <c r="T183" i="8"/>
  <c r="R184" i="8"/>
  <c r="S184" i="8"/>
  <c r="T184" i="8"/>
  <c r="T185" i="8"/>
  <c r="R186" i="8"/>
  <c r="S186" i="8"/>
  <c r="T186" i="8"/>
  <c r="R187" i="8"/>
  <c r="S187" i="8"/>
  <c r="T187" i="8"/>
  <c r="R188" i="8"/>
  <c r="S188" i="8"/>
  <c r="T188" i="8"/>
  <c r="R189" i="8"/>
  <c r="S189" i="8"/>
  <c r="T189" i="8"/>
  <c r="R190" i="8"/>
  <c r="S190" i="8"/>
  <c r="T190" i="8"/>
  <c r="R191" i="8"/>
  <c r="T191" i="8"/>
  <c r="R192" i="8"/>
  <c r="S192" i="8"/>
  <c r="T192" i="8"/>
  <c r="R193" i="8"/>
  <c r="S193" i="8"/>
  <c r="T193" i="8"/>
  <c r="R194" i="8"/>
  <c r="S194" i="8"/>
  <c r="T194" i="8"/>
  <c r="R195" i="8"/>
  <c r="S195" i="8"/>
  <c r="T195" i="8"/>
  <c r="R196" i="8"/>
  <c r="S196" i="8"/>
  <c r="T196" i="8"/>
  <c r="T197" i="8"/>
  <c r="R198" i="8"/>
  <c r="S198" i="8"/>
  <c r="T198" i="8"/>
  <c r="R199" i="8"/>
  <c r="S199" i="8"/>
  <c r="T199" i="8"/>
  <c r="R200" i="8"/>
  <c r="S200" i="8"/>
  <c r="T200" i="8"/>
  <c r="R201" i="8"/>
  <c r="S201" i="8"/>
  <c r="T201" i="8"/>
  <c r="R202" i="8"/>
  <c r="S202" i="8"/>
  <c r="T202" i="8"/>
  <c r="T203" i="8"/>
  <c r="R204" i="8"/>
  <c r="S204" i="8"/>
  <c r="T204" i="8"/>
  <c r="R205" i="8"/>
  <c r="S205" i="8"/>
  <c r="T205" i="8"/>
  <c r="R206" i="8"/>
  <c r="S206" i="8"/>
  <c r="T206" i="8"/>
  <c r="R207" i="8"/>
  <c r="S207" i="8"/>
  <c r="T207" i="8"/>
  <c r="R208" i="8"/>
  <c r="S208" i="8"/>
  <c r="T208" i="8"/>
  <c r="T209" i="8"/>
  <c r="R210" i="8"/>
  <c r="S210" i="8"/>
  <c r="T210" i="8"/>
  <c r="R211" i="8"/>
  <c r="S211" i="8"/>
  <c r="T211" i="8"/>
  <c r="R212" i="8"/>
  <c r="S212" i="8"/>
  <c r="T212" i="8"/>
  <c r="R213" i="8"/>
  <c r="S213" i="8"/>
  <c r="T213" i="8"/>
  <c r="R214" i="8"/>
  <c r="S214" i="8"/>
  <c r="T214" i="8"/>
  <c r="T215" i="8"/>
  <c r="R216" i="8"/>
  <c r="S216" i="8"/>
  <c r="T216" i="8"/>
  <c r="R217" i="8"/>
  <c r="S217" i="8"/>
  <c r="T217" i="8"/>
  <c r="R218" i="8"/>
  <c r="S218" i="8"/>
  <c r="T218" i="8"/>
  <c r="R219" i="8"/>
  <c r="S219" i="8"/>
  <c r="T219" i="8"/>
  <c r="R220" i="8"/>
  <c r="S220" i="8"/>
  <c r="T220" i="8"/>
  <c r="T221" i="8"/>
  <c r="R222" i="8"/>
  <c r="S222" i="8"/>
  <c r="T222" i="8"/>
  <c r="R223" i="8"/>
  <c r="S223" i="8"/>
  <c r="T223" i="8"/>
  <c r="R224" i="8"/>
  <c r="S224" i="8"/>
  <c r="T224" i="8"/>
  <c r="R225" i="8"/>
  <c r="S225" i="8"/>
  <c r="T225" i="8"/>
  <c r="R226" i="8"/>
  <c r="S226" i="8"/>
  <c r="T226" i="8"/>
  <c r="R227" i="8"/>
  <c r="T227" i="8"/>
  <c r="T228" i="8"/>
  <c r="R229" i="8"/>
  <c r="S229" i="8"/>
  <c r="T229" i="8"/>
  <c r="R230" i="8"/>
  <c r="S230" i="8"/>
  <c r="T230" i="8"/>
  <c r="R231" i="8"/>
  <c r="S231" i="8"/>
  <c r="T231" i="8"/>
  <c r="R232" i="8"/>
  <c r="S232" i="8"/>
  <c r="T232" i="8"/>
  <c r="T233" i="8"/>
  <c r="R234" i="8"/>
  <c r="S234" i="8"/>
  <c r="T234" i="8"/>
  <c r="R235" i="8"/>
  <c r="S235" i="8"/>
  <c r="T235" i="8"/>
  <c r="R236" i="8"/>
  <c r="S236" i="8"/>
  <c r="T236" i="8"/>
  <c r="R237" i="8"/>
  <c r="S237" i="8"/>
  <c r="T237" i="8"/>
  <c r="R238" i="8"/>
  <c r="S238" i="8"/>
  <c r="T238" i="8"/>
  <c r="T239" i="8"/>
  <c r="R240" i="8"/>
  <c r="S240" i="8"/>
  <c r="T240" i="8"/>
  <c r="R241" i="8"/>
  <c r="S241" i="8"/>
  <c r="T241" i="8"/>
  <c r="R242" i="8"/>
  <c r="S242" i="8"/>
  <c r="T242" i="8"/>
  <c r="R243" i="8"/>
  <c r="S243" i="8"/>
  <c r="T243" i="8"/>
  <c r="R244" i="8"/>
  <c r="S244" i="8"/>
  <c r="T244" i="8"/>
  <c r="T245" i="8"/>
  <c r="R246" i="8"/>
  <c r="S246" i="8"/>
  <c r="T246" i="8"/>
  <c r="R247" i="8"/>
  <c r="S247" i="8"/>
  <c r="T247" i="8"/>
  <c r="R248" i="8"/>
  <c r="S248" i="8"/>
  <c r="T248" i="8"/>
  <c r="R249" i="8"/>
  <c r="S249" i="8"/>
  <c r="T249" i="8"/>
  <c r="R250" i="8"/>
  <c r="S250" i="8"/>
  <c r="T250" i="8"/>
  <c r="T251" i="8"/>
  <c r="R252" i="8"/>
  <c r="S252" i="8"/>
  <c r="T252" i="8"/>
  <c r="R253" i="8"/>
  <c r="S253" i="8"/>
  <c r="T253" i="8"/>
  <c r="R254" i="8"/>
  <c r="S254" i="8"/>
  <c r="T254" i="8"/>
  <c r="R255" i="8"/>
  <c r="S255" i="8"/>
  <c r="T255" i="8"/>
  <c r="R256" i="8"/>
  <c r="S256" i="8"/>
  <c r="T256" i="8"/>
  <c r="T257" i="8"/>
  <c r="R258" i="8"/>
  <c r="S258" i="8"/>
  <c r="T258" i="8"/>
  <c r="R259" i="8"/>
  <c r="S259" i="8"/>
  <c r="T259" i="8"/>
  <c r="R260" i="8"/>
  <c r="S260" i="8"/>
  <c r="T260" i="8"/>
  <c r="R261" i="8"/>
  <c r="S261" i="8"/>
  <c r="T261" i="8"/>
  <c r="S262" i="8"/>
  <c r="T262" i="8"/>
  <c r="X13" i="7"/>
  <c r="Y13" i="7"/>
  <c r="AA13" i="7"/>
  <c r="AB13" i="7"/>
  <c r="Y14" i="7"/>
  <c r="Y15" i="7"/>
  <c r="Y16" i="7"/>
  <c r="Y17" i="7"/>
  <c r="AA17" i="7"/>
  <c r="AB17" i="7"/>
  <c r="Y18" i="7"/>
  <c r="AA18" i="7"/>
  <c r="Y19" i="7"/>
  <c r="Y20" i="7"/>
  <c r="X21" i="7"/>
  <c r="Y21" i="7"/>
  <c r="AA21" i="7"/>
  <c r="AB21" i="7"/>
  <c r="X22" i="7"/>
  <c r="Y22" i="7"/>
  <c r="AA22" i="7"/>
  <c r="AB22" i="7"/>
  <c r="X23" i="7"/>
  <c r="Y23" i="7"/>
  <c r="AA23" i="7"/>
  <c r="AB23" i="7"/>
  <c r="X24" i="7"/>
  <c r="Y24" i="7"/>
  <c r="AA24" i="7"/>
  <c r="AB24" i="7"/>
  <c r="X25" i="7"/>
  <c r="Y25" i="7"/>
  <c r="AA25" i="7"/>
  <c r="AB25" i="7"/>
  <c r="X26" i="7"/>
  <c r="Y26" i="7"/>
  <c r="AA26" i="7"/>
  <c r="AB26" i="7"/>
  <c r="X27" i="7"/>
  <c r="Y27" i="7"/>
  <c r="AA27" i="7"/>
  <c r="AB27" i="7"/>
  <c r="X28" i="7"/>
  <c r="Y28" i="7"/>
  <c r="AA28" i="7"/>
  <c r="AB28" i="7"/>
  <c r="X29" i="7"/>
  <c r="Y29" i="7"/>
  <c r="AA29" i="7"/>
  <c r="AB29" i="7"/>
  <c r="X30" i="7"/>
  <c r="Y30" i="7"/>
  <c r="AA30" i="7"/>
  <c r="AB30" i="7"/>
  <c r="X31" i="7"/>
  <c r="Y31" i="7"/>
  <c r="AA31" i="7"/>
  <c r="AB31" i="7"/>
  <c r="X32" i="7"/>
  <c r="Y32" i="7"/>
  <c r="AA32" i="7"/>
  <c r="AB32" i="7"/>
  <c r="X33" i="7"/>
  <c r="Y33" i="7"/>
  <c r="AA33" i="7"/>
  <c r="AB33" i="7"/>
  <c r="X34" i="7"/>
  <c r="Y34" i="7"/>
  <c r="AA34" i="7"/>
  <c r="AB34" i="7"/>
  <c r="X35" i="7"/>
  <c r="Y35" i="7"/>
  <c r="AA35" i="7"/>
  <c r="AB35" i="7"/>
  <c r="X36" i="7"/>
  <c r="Y36" i="7"/>
  <c r="AA36" i="7"/>
  <c r="AB36" i="7"/>
  <c r="X37" i="7"/>
  <c r="Y37" i="7"/>
  <c r="AA37" i="7"/>
  <c r="AB37" i="7"/>
  <c r="X38" i="7"/>
  <c r="Y38" i="7"/>
  <c r="AA38" i="7"/>
  <c r="AB38" i="7"/>
  <c r="X39" i="7"/>
  <c r="Y39" i="7"/>
  <c r="AA39" i="7"/>
  <c r="AB39" i="7"/>
  <c r="X40" i="7"/>
  <c r="Y40" i="7"/>
  <c r="AA40" i="7"/>
  <c r="AB40" i="7"/>
  <c r="X41" i="7"/>
  <c r="Y41" i="7"/>
  <c r="AA41" i="7"/>
  <c r="AB41" i="7"/>
  <c r="X42" i="7"/>
  <c r="Y42" i="7"/>
  <c r="AA42" i="7"/>
  <c r="AB42" i="7"/>
  <c r="X43" i="7"/>
  <c r="Y43" i="7"/>
  <c r="AA43" i="7"/>
  <c r="AB43" i="7"/>
  <c r="X44" i="7"/>
  <c r="Y44" i="7"/>
  <c r="AA44" i="7"/>
  <c r="AB44" i="7"/>
  <c r="X45" i="7"/>
  <c r="Y45" i="7"/>
  <c r="AA45" i="7"/>
  <c r="AB45" i="7"/>
  <c r="X46" i="7"/>
  <c r="Y46" i="7"/>
  <c r="AA46" i="7"/>
  <c r="AB46" i="7"/>
  <c r="X47" i="7"/>
  <c r="Y47" i="7"/>
  <c r="AA47" i="7"/>
  <c r="AB47" i="7"/>
  <c r="X48" i="7"/>
  <c r="Y48" i="7"/>
  <c r="AA48" i="7"/>
  <c r="AB48" i="7"/>
  <c r="X49" i="7"/>
  <c r="Y49" i="7"/>
  <c r="AA49" i="7"/>
  <c r="AB49" i="7"/>
  <c r="X50" i="7"/>
  <c r="Y50" i="7"/>
  <c r="AA50" i="7"/>
  <c r="AB50" i="7"/>
  <c r="X51" i="7"/>
  <c r="Y51" i="7"/>
  <c r="AA51" i="7"/>
  <c r="AB51" i="7"/>
  <c r="X52" i="7"/>
  <c r="Y52" i="7"/>
  <c r="AA52" i="7"/>
  <c r="AB52" i="7"/>
  <c r="X53" i="7"/>
  <c r="Y53" i="7"/>
  <c r="AA53" i="7"/>
  <c r="AB53" i="7"/>
  <c r="X54" i="7"/>
  <c r="Y54" i="7"/>
  <c r="AA54" i="7"/>
  <c r="AB54" i="7"/>
  <c r="X55" i="7"/>
  <c r="Y55" i="7"/>
  <c r="AA55" i="7"/>
  <c r="AB55" i="7"/>
  <c r="X56" i="7"/>
  <c r="Y56" i="7"/>
  <c r="AA56" i="7"/>
  <c r="AB56" i="7"/>
  <c r="X57" i="7"/>
  <c r="Y57" i="7"/>
  <c r="AA57" i="7"/>
  <c r="AB57" i="7"/>
  <c r="X58" i="7"/>
  <c r="Y58" i="7"/>
  <c r="AA58" i="7"/>
  <c r="AB58" i="7"/>
  <c r="X59" i="7"/>
  <c r="Y59" i="7"/>
  <c r="AA59" i="7"/>
  <c r="AB59" i="7"/>
  <c r="X60" i="7"/>
  <c r="Y60" i="7"/>
  <c r="AA60" i="7"/>
  <c r="AB60" i="7"/>
  <c r="X61" i="7"/>
  <c r="Y61" i="7"/>
  <c r="AA61" i="7"/>
  <c r="AB61" i="7"/>
  <c r="X62" i="7"/>
  <c r="Y62" i="7"/>
  <c r="AA62" i="7"/>
  <c r="AB62" i="7"/>
  <c r="X63" i="7"/>
  <c r="Y63" i="7"/>
  <c r="AA63" i="7"/>
  <c r="AB63" i="7"/>
  <c r="X64" i="7"/>
  <c r="Y64" i="7"/>
  <c r="AA64" i="7"/>
  <c r="AB64" i="7"/>
  <c r="X65" i="7"/>
  <c r="Y65" i="7"/>
  <c r="AA65" i="7"/>
  <c r="AB65" i="7"/>
  <c r="X66" i="7"/>
  <c r="Y66" i="7"/>
  <c r="AA66" i="7"/>
  <c r="AB66" i="7"/>
  <c r="X67" i="7"/>
  <c r="Y67" i="7"/>
  <c r="AA67" i="7"/>
  <c r="AB67" i="7"/>
  <c r="X68" i="7"/>
  <c r="Y68" i="7"/>
  <c r="AA68" i="7"/>
  <c r="AB68" i="7"/>
  <c r="X69" i="7"/>
  <c r="Y69" i="7"/>
  <c r="AA69" i="7"/>
  <c r="AB69" i="7"/>
  <c r="X70" i="7"/>
  <c r="Y70" i="7"/>
  <c r="AA70" i="7"/>
  <c r="AB70" i="7"/>
  <c r="X71" i="7"/>
  <c r="Y71" i="7"/>
  <c r="AA71" i="7"/>
  <c r="AB71" i="7"/>
  <c r="X72" i="7"/>
  <c r="Y72" i="7"/>
  <c r="AA72" i="7"/>
  <c r="AB72" i="7"/>
  <c r="X73" i="7"/>
  <c r="Y73" i="7"/>
  <c r="AA73" i="7"/>
  <c r="AB73" i="7"/>
  <c r="X74" i="7"/>
  <c r="Y74" i="7"/>
  <c r="AA74" i="7"/>
  <c r="AB74" i="7"/>
  <c r="X75" i="7"/>
  <c r="Y75" i="7"/>
  <c r="AA75" i="7"/>
  <c r="AB75" i="7"/>
  <c r="X76" i="7"/>
  <c r="Y76" i="7"/>
  <c r="AA76" i="7"/>
  <c r="AB76" i="7"/>
  <c r="X77" i="7"/>
  <c r="Y77" i="7"/>
  <c r="AA77" i="7"/>
  <c r="AB77" i="7"/>
  <c r="X78" i="7"/>
  <c r="Y78" i="7"/>
  <c r="AA78" i="7"/>
  <c r="AB78" i="7"/>
  <c r="X79" i="7"/>
  <c r="Y79" i="7"/>
  <c r="AA79" i="7"/>
  <c r="AB79" i="7"/>
  <c r="X80" i="7"/>
  <c r="Y80" i="7"/>
  <c r="AA80" i="7"/>
  <c r="AB80" i="7"/>
  <c r="X81" i="7"/>
  <c r="Y81" i="7"/>
  <c r="AA81" i="7"/>
  <c r="AB81" i="7"/>
  <c r="X82" i="7"/>
  <c r="Y82" i="7"/>
  <c r="AA82" i="7"/>
  <c r="AB82" i="7"/>
  <c r="X83" i="7"/>
  <c r="Y83" i="7"/>
  <c r="AA83" i="7"/>
  <c r="AB83" i="7"/>
  <c r="X84" i="7"/>
  <c r="Y84" i="7"/>
  <c r="AA84" i="7"/>
  <c r="AB84" i="7"/>
  <c r="X85" i="7"/>
  <c r="Y85" i="7"/>
  <c r="AA85" i="7"/>
  <c r="AB85" i="7"/>
  <c r="X86" i="7"/>
  <c r="Y86" i="7"/>
  <c r="AA86" i="7"/>
  <c r="AB86" i="7"/>
  <c r="X87" i="7"/>
  <c r="Y87" i="7"/>
  <c r="AA87" i="7"/>
  <c r="AB87" i="7"/>
  <c r="X88" i="7"/>
  <c r="Y88" i="7"/>
  <c r="AA88" i="7"/>
  <c r="AB88" i="7"/>
  <c r="X89" i="7"/>
  <c r="Y89" i="7"/>
  <c r="AA89" i="7"/>
  <c r="AB89" i="7"/>
  <c r="X90" i="7"/>
  <c r="Y90" i="7"/>
  <c r="AA90" i="7"/>
  <c r="AB90" i="7"/>
  <c r="X91" i="7"/>
  <c r="Y91" i="7"/>
  <c r="AA91" i="7"/>
  <c r="AB91" i="7"/>
  <c r="X92" i="7"/>
  <c r="Y92" i="7"/>
  <c r="AA92" i="7"/>
  <c r="AB92" i="7"/>
  <c r="X93" i="7"/>
  <c r="Y93" i="7"/>
  <c r="AA93" i="7"/>
  <c r="AB93" i="7"/>
  <c r="X94" i="7"/>
  <c r="Y94" i="7"/>
  <c r="AA94" i="7"/>
  <c r="AB94" i="7"/>
  <c r="X95" i="7"/>
  <c r="Y95" i="7"/>
  <c r="AA95" i="7"/>
  <c r="AB95" i="7"/>
  <c r="X96" i="7"/>
  <c r="Y96" i="7"/>
  <c r="AA96" i="7"/>
  <c r="AB96" i="7"/>
  <c r="X97" i="7"/>
  <c r="Y97" i="7"/>
  <c r="AA97" i="7"/>
  <c r="AB97" i="7"/>
  <c r="X98" i="7"/>
  <c r="Y98" i="7"/>
  <c r="AA98" i="7"/>
  <c r="AB98" i="7"/>
  <c r="X99" i="7"/>
  <c r="Y99" i="7"/>
  <c r="AA99" i="7"/>
  <c r="AB99" i="7"/>
  <c r="X100" i="7"/>
  <c r="Y100" i="7"/>
  <c r="AA100" i="7"/>
  <c r="AB100" i="7"/>
  <c r="X101" i="7"/>
  <c r="Y101" i="7"/>
  <c r="AA101" i="7"/>
  <c r="AB101" i="7"/>
  <c r="X102" i="7"/>
  <c r="Y102" i="7"/>
  <c r="AA102" i="7"/>
  <c r="AB102" i="7"/>
  <c r="X103" i="7"/>
  <c r="Y103" i="7"/>
  <c r="AA103" i="7"/>
  <c r="AB103" i="7"/>
  <c r="X104" i="7"/>
  <c r="Y104" i="7"/>
  <c r="AA104" i="7"/>
  <c r="AB104" i="7"/>
  <c r="X105" i="7"/>
  <c r="Y105" i="7"/>
  <c r="AA105" i="7"/>
  <c r="AB105" i="7"/>
  <c r="X106" i="7"/>
  <c r="Y106" i="7"/>
  <c r="AA106" i="7"/>
  <c r="AB106" i="7"/>
  <c r="X107" i="7"/>
  <c r="Y107" i="7"/>
  <c r="AA107" i="7"/>
  <c r="AB107" i="7"/>
  <c r="X108" i="7"/>
  <c r="Y108" i="7"/>
  <c r="AA108" i="7"/>
  <c r="AB108" i="7"/>
  <c r="X109" i="7"/>
  <c r="Y109" i="7"/>
  <c r="AA109" i="7"/>
  <c r="AB109" i="7"/>
  <c r="X110" i="7"/>
  <c r="Y110" i="7"/>
  <c r="AA110" i="7"/>
  <c r="AB110" i="7"/>
  <c r="X111" i="7"/>
  <c r="Y111" i="7"/>
  <c r="AA111" i="7"/>
  <c r="AB111" i="7"/>
  <c r="X112" i="7"/>
  <c r="Y112" i="7"/>
  <c r="AA112" i="7"/>
  <c r="AB112" i="7"/>
  <c r="X113" i="7"/>
  <c r="Y113" i="7"/>
  <c r="AA113" i="7"/>
  <c r="AB113" i="7"/>
  <c r="X114" i="7"/>
  <c r="Y114" i="7"/>
  <c r="AA114" i="7"/>
  <c r="AB114" i="7"/>
  <c r="X115" i="7"/>
  <c r="Y115" i="7"/>
  <c r="AA115" i="7"/>
  <c r="AB115" i="7"/>
  <c r="X116" i="7"/>
  <c r="Y116" i="7"/>
  <c r="AA116" i="7"/>
  <c r="AB116" i="7"/>
  <c r="X117" i="7"/>
  <c r="Y117" i="7"/>
  <c r="AA117" i="7"/>
  <c r="AB117" i="7"/>
  <c r="X118" i="7"/>
  <c r="Y118" i="7"/>
  <c r="AA118" i="7"/>
  <c r="AB118" i="7"/>
  <c r="X119" i="7"/>
  <c r="Y119" i="7"/>
  <c r="AA119" i="7"/>
  <c r="AB119" i="7"/>
  <c r="X120" i="7"/>
  <c r="Y120" i="7"/>
  <c r="AA120" i="7"/>
  <c r="AB120" i="7"/>
  <c r="X121" i="7"/>
  <c r="Y121" i="7"/>
  <c r="AA121" i="7"/>
  <c r="AB121" i="7"/>
  <c r="X122" i="7"/>
  <c r="Y122" i="7"/>
  <c r="AA122" i="7"/>
  <c r="AB122" i="7"/>
  <c r="X123" i="7"/>
  <c r="Y123" i="7"/>
  <c r="AA123" i="7"/>
  <c r="AB123" i="7"/>
  <c r="X124" i="7"/>
  <c r="Y124" i="7"/>
  <c r="AA124" i="7"/>
  <c r="AB124" i="7"/>
  <c r="X125" i="7"/>
  <c r="Y125" i="7"/>
  <c r="AA125" i="7"/>
  <c r="AB125" i="7"/>
  <c r="X126" i="7"/>
  <c r="Y126" i="7"/>
  <c r="AA126" i="7"/>
  <c r="AB126" i="7"/>
  <c r="X127" i="7"/>
  <c r="Y127" i="7"/>
  <c r="AA127" i="7"/>
  <c r="AB127" i="7"/>
  <c r="X128" i="7"/>
  <c r="Y128" i="7"/>
  <c r="AA128" i="7"/>
  <c r="AB128" i="7"/>
  <c r="X129" i="7"/>
  <c r="Y129" i="7"/>
  <c r="AA129" i="7"/>
  <c r="AB129" i="7"/>
  <c r="X130" i="7"/>
  <c r="Y130" i="7"/>
  <c r="AA130" i="7"/>
  <c r="AB130" i="7"/>
  <c r="X131" i="7"/>
  <c r="Y131" i="7"/>
  <c r="AA131" i="7"/>
  <c r="AB131" i="7"/>
  <c r="X132" i="7"/>
  <c r="Y132" i="7"/>
  <c r="AA132" i="7"/>
  <c r="AB132" i="7"/>
  <c r="X133" i="7"/>
  <c r="Y133" i="7"/>
  <c r="AA133" i="7"/>
  <c r="AB133" i="7"/>
  <c r="X134" i="7"/>
  <c r="Y134" i="7"/>
  <c r="AA134" i="7"/>
  <c r="AB134" i="7"/>
  <c r="X135" i="7"/>
  <c r="Y135" i="7"/>
  <c r="AA135" i="7"/>
  <c r="AB135" i="7"/>
  <c r="X136" i="7"/>
  <c r="Y136" i="7"/>
  <c r="AA136" i="7"/>
  <c r="AB136" i="7"/>
  <c r="X137" i="7"/>
  <c r="Y137" i="7"/>
  <c r="AA137" i="7"/>
  <c r="AB137" i="7"/>
  <c r="X138" i="7"/>
  <c r="Y138" i="7"/>
  <c r="AA138" i="7"/>
  <c r="AB138" i="7"/>
  <c r="X139" i="7"/>
  <c r="Y139" i="7"/>
  <c r="AA139" i="7"/>
  <c r="AB139" i="7"/>
  <c r="X140" i="7"/>
  <c r="Y140" i="7"/>
  <c r="AA140" i="7"/>
  <c r="AB140" i="7"/>
  <c r="X141" i="7"/>
  <c r="Y141" i="7"/>
  <c r="AA141" i="7"/>
  <c r="AB141" i="7"/>
  <c r="X142" i="7"/>
  <c r="Y142" i="7"/>
  <c r="AA142" i="7"/>
  <c r="AB142" i="7"/>
  <c r="X143" i="7"/>
  <c r="Y143" i="7"/>
  <c r="AA143" i="7"/>
  <c r="AB143" i="7"/>
  <c r="X144" i="7"/>
  <c r="Y144" i="7"/>
  <c r="AA144" i="7"/>
  <c r="AB144" i="7"/>
  <c r="X145" i="7"/>
  <c r="Y145" i="7"/>
  <c r="AA145" i="7"/>
  <c r="AB145" i="7"/>
  <c r="X146" i="7"/>
  <c r="Y146" i="7"/>
  <c r="AA146" i="7"/>
  <c r="AB146" i="7"/>
  <c r="X147" i="7"/>
  <c r="Y147" i="7"/>
  <c r="AA147" i="7"/>
  <c r="AB147" i="7"/>
  <c r="X148" i="7"/>
  <c r="Y148" i="7"/>
  <c r="AA148" i="7"/>
  <c r="AB148" i="7"/>
  <c r="X149" i="7"/>
  <c r="Y149" i="7"/>
  <c r="AA149" i="7"/>
  <c r="AB149" i="7"/>
  <c r="X150" i="7"/>
  <c r="Y150" i="7"/>
  <c r="AA150" i="7"/>
  <c r="AB150" i="7"/>
  <c r="X151" i="7"/>
  <c r="Y151" i="7"/>
  <c r="AA151" i="7"/>
  <c r="AB151" i="7"/>
  <c r="X152" i="7"/>
  <c r="Y152" i="7"/>
  <c r="AA152" i="7"/>
  <c r="AB152" i="7"/>
  <c r="X153" i="7"/>
  <c r="Y153" i="7"/>
  <c r="AA153" i="7"/>
  <c r="AB153" i="7"/>
  <c r="X154" i="7"/>
  <c r="Y154" i="7"/>
  <c r="AA154" i="7"/>
  <c r="AB154" i="7"/>
  <c r="X155" i="7"/>
  <c r="Y155" i="7"/>
  <c r="AA155" i="7"/>
  <c r="AB155" i="7"/>
  <c r="X156" i="7"/>
  <c r="Y156" i="7"/>
  <c r="AA156" i="7"/>
  <c r="AB156" i="7"/>
  <c r="X157" i="7"/>
  <c r="Y157" i="7"/>
  <c r="AA157" i="7"/>
  <c r="AB157" i="7"/>
  <c r="X158" i="7"/>
  <c r="Y158" i="7"/>
  <c r="AA158" i="7"/>
  <c r="AB158" i="7"/>
  <c r="X159" i="7"/>
  <c r="Y159" i="7"/>
  <c r="AA159" i="7"/>
  <c r="AB159" i="7"/>
  <c r="X160" i="7"/>
  <c r="Y160" i="7"/>
  <c r="AA160" i="7"/>
  <c r="AB160" i="7"/>
  <c r="X161" i="7"/>
  <c r="Y161" i="7"/>
  <c r="AA161" i="7"/>
  <c r="AB161" i="7"/>
  <c r="X162" i="7"/>
  <c r="Y162" i="7"/>
  <c r="AA162" i="7"/>
  <c r="AB162" i="7"/>
  <c r="X163" i="7"/>
  <c r="Y163" i="7"/>
  <c r="AA163" i="7"/>
  <c r="AB163" i="7"/>
  <c r="X164" i="7"/>
  <c r="Y164" i="7"/>
  <c r="AA164" i="7"/>
  <c r="AB164" i="7"/>
  <c r="X165" i="7"/>
  <c r="Y165" i="7"/>
  <c r="AA165" i="7"/>
  <c r="AB165" i="7"/>
  <c r="X166" i="7"/>
  <c r="Y166" i="7"/>
  <c r="AA166" i="7"/>
  <c r="AB166" i="7"/>
  <c r="X167" i="7"/>
  <c r="Y167" i="7"/>
  <c r="AA167" i="7"/>
  <c r="AB167" i="7"/>
  <c r="X168" i="7"/>
  <c r="Y168" i="7"/>
  <c r="AA168" i="7"/>
  <c r="AB168" i="7"/>
  <c r="X169" i="7"/>
  <c r="Y169" i="7"/>
  <c r="AA169" i="7"/>
  <c r="AB169" i="7"/>
  <c r="X170" i="7"/>
  <c r="Y170" i="7"/>
  <c r="AA170" i="7"/>
  <c r="AB170" i="7"/>
  <c r="X171" i="7"/>
  <c r="Y171" i="7"/>
  <c r="AA171" i="7"/>
  <c r="AB171" i="7"/>
  <c r="X172" i="7"/>
  <c r="Y172" i="7"/>
  <c r="AA172" i="7"/>
  <c r="AB172" i="7"/>
  <c r="X173" i="7"/>
  <c r="Y173" i="7"/>
  <c r="AA173" i="7"/>
  <c r="AB173" i="7"/>
  <c r="X174" i="7"/>
  <c r="Y174" i="7"/>
  <c r="AA174" i="7"/>
  <c r="AB174" i="7"/>
  <c r="X175" i="7"/>
  <c r="Y175" i="7"/>
  <c r="AA175" i="7"/>
  <c r="AB175" i="7"/>
  <c r="X176" i="7"/>
  <c r="Y176" i="7"/>
  <c r="AA176" i="7"/>
  <c r="AB176" i="7"/>
  <c r="X177" i="7"/>
  <c r="Y177" i="7"/>
  <c r="AA177" i="7"/>
  <c r="AB177" i="7"/>
  <c r="X178" i="7"/>
  <c r="Y178" i="7"/>
  <c r="AA178" i="7"/>
  <c r="AB178" i="7"/>
  <c r="X179" i="7"/>
  <c r="Y179" i="7"/>
  <c r="AA179" i="7"/>
  <c r="AB179" i="7"/>
  <c r="X180" i="7"/>
  <c r="Y180" i="7"/>
  <c r="AA180" i="7"/>
  <c r="AB180" i="7"/>
  <c r="X181" i="7"/>
  <c r="Y181" i="7"/>
  <c r="AA181" i="7"/>
  <c r="AB181" i="7"/>
  <c r="X182" i="7"/>
  <c r="Y182" i="7"/>
  <c r="AA182" i="7"/>
  <c r="AB182" i="7"/>
  <c r="X183" i="7"/>
  <c r="Y183" i="7"/>
  <c r="AA183" i="7"/>
  <c r="AB183" i="7"/>
  <c r="X184" i="7"/>
  <c r="Y184" i="7"/>
  <c r="AA184" i="7"/>
  <c r="AB184" i="7"/>
  <c r="X185" i="7"/>
  <c r="Y185" i="7"/>
  <c r="AA185" i="7"/>
  <c r="AB185" i="7"/>
  <c r="X186" i="7"/>
  <c r="Y186" i="7"/>
  <c r="AA186" i="7"/>
  <c r="AB186" i="7"/>
  <c r="X187" i="7"/>
  <c r="Y187" i="7"/>
  <c r="AA187" i="7"/>
  <c r="AB187" i="7"/>
  <c r="X188" i="7"/>
  <c r="Y188" i="7"/>
  <c r="AA188" i="7"/>
  <c r="AB188" i="7"/>
  <c r="X189" i="7"/>
  <c r="Y189" i="7"/>
  <c r="AA189" i="7"/>
  <c r="AB189" i="7"/>
  <c r="X190" i="7"/>
  <c r="Y190" i="7"/>
  <c r="AA190" i="7"/>
  <c r="AB190" i="7"/>
  <c r="X191" i="7"/>
  <c r="Y191" i="7"/>
  <c r="AA191" i="7"/>
  <c r="AB191" i="7"/>
  <c r="X192" i="7"/>
  <c r="Y192" i="7"/>
  <c r="AA192" i="7"/>
  <c r="AB192" i="7"/>
  <c r="X193" i="7"/>
  <c r="Y193" i="7"/>
  <c r="AA193" i="7"/>
  <c r="AB193" i="7"/>
  <c r="X194" i="7"/>
  <c r="Y194" i="7"/>
  <c r="AA194" i="7"/>
  <c r="AB194" i="7"/>
  <c r="X195" i="7"/>
  <c r="Y195" i="7"/>
  <c r="AA195" i="7"/>
  <c r="AB195" i="7"/>
  <c r="X196" i="7"/>
  <c r="Y196" i="7"/>
  <c r="AA196" i="7"/>
  <c r="AB196" i="7"/>
  <c r="X197" i="7"/>
  <c r="Y197" i="7"/>
  <c r="AA197" i="7"/>
  <c r="AB197" i="7"/>
  <c r="X198" i="7"/>
  <c r="Y198" i="7"/>
  <c r="AA198" i="7"/>
  <c r="AB198" i="7"/>
  <c r="X199" i="7"/>
  <c r="Y199" i="7"/>
  <c r="AA199" i="7"/>
  <c r="AB199" i="7"/>
  <c r="X200" i="7"/>
  <c r="Y200" i="7"/>
  <c r="AA200" i="7"/>
  <c r="AB200" i="7"/>
  <c r="X201" i="7"/>
  <c r="Y201" i="7"/>
  <c r="AA201" i="7"/>
  <c r="AB201" i="7"/>
  <c r="X202" i="7"/>
  <c r="Y202" i="7"/>
  <c r="AA202" i="7"/>
  <c r="AB202" i="7"/>
  <c r="X203" i="7"/>
  <c r="Y203" i="7"/>
  <c r="AA203" i="7"/>
  <c r="AB203" i="7"/>
  <c r="X204" i="7"/>
  <c r="Y204" i="7"/>
  <c r="AA204" i="7"/>
  <c r="AB204" i="7"/>
  <c r="X205" i="7"/>
  <c r="Y205" i="7"/>
  <c r="AA205" i="7"/>
  <c r="AB205" i="7"/>
  <c r="X206" i="7"/>
  <c r="Y206" i="7"/>
  <c r="AA206" i="7"/>
  <c r="AB206" i="7"/>
  <c r="X207" i="7"/>
  <c r="Y207" i="7"/>
  <c r="AA207" i="7"/>
  <c r="AB207" i="7"/>
  <c r="X208" i="7"/>
  <c r="Y208" i="7"/>
  <c r="AA208" i="7"/>
  <c r="AB208" i="7"/>
  <c r="X209" i="7"/>
  <c r="Y209" i="7"/>
  <c r="AA209" i="7"/>
  <c r="AB209" i="7"/>
  <c r="X210" i="7"/>
  <c r="Y210" i="7"/>
  <c r="AA210" i="7"/>
  <c r="AB210" i="7"/>
  <c r="X211" i="7"/>
  <c r="Y211" i="7"/>
  <c r="AA211" i="7"/>
  <c r="AB211" i="7"/>
  <c r="X212" i="7"/>
  <c r="Y212" i="7"/>
  <c r="AA212" i="7"/>
  <c r="AB212" i="7"/>
  <c r="X213" i="7"/>
  <c r="Y213" i="7"/>
  <c r="AA213" i="7"/>
  <c r="AB213" i="7"/>
  <c r="X214" i="7"/>
  <c r="Y214" i="7"/>
  <c r="AA214" i="7"/>
  <c r="AB214" i="7"/>
  <c r="X215" i="7"/>
  <c r="Y215" i="7"/>
  <c r="AA215" i="7"/>
  <c r="AB215" i="7"/>
  <c r="X216" i="7"/>
  <c r="Y216" i="7"/>
  <c r="AA216" i="7"/>
  <c r="AB216" i="7"/>
  <c r="X217" i="7"/>
  <c r="Y217" i="7"/>
  <c r="AA217" i="7"/>
  <c r="AB217" i="7"/>
  <c r="X218" i="7"/>
  <c r="Y218" i="7"/>
  <c r="AA218" i="7"/>
  <c r="AB218" i="7"/>
  <c r="X219" i="7"/>
  <c r="Y219" i="7"/>
  <c r="AA219" i="7"/>
  <c r="AB219" i="7"/>
  <c r="X220" i="7"/>
  <c r="Y220" i="7"/>
  <c r="AA220" i="7"/>
  <c r="AB220" i="7"/>
  <c r="X221" i="7"/>
  <c r="Y221" i="7"/>
  <c r="AA221" i="7"/>
  <c r="AB221" i="7"/>
  <c r="X222" i="7"/>
  <c r="Y222" i="7"/>
  <c r="AA222" i="7"/>
  <c r="AB222" i="7"/>
  <c r="X223" i="7"/>
  <c r="Y223" i="7"/>
  <c r="AA223" i="7"/>
  <c r="AB223" i="7"/>
  <c r="X224" i="7"/>
  <c r="Y224" i="7"/>
  <c r="AA224" i="7"/>
  <c r="AB224" i="7"/>
  <c r="X225" i="7"/>
  <c r="Y225" i="7"/>
  <c r="AA225" i="7"/>
  <c r="AB225" i="7"/>
  <c r="X226" i="7"/>
  <c r="Y226" i="7"/>
  <c r="AA226" i="7"/>
  <c r="X227" i="7"/>
  <c r="Y227" i="7"/>
  <c r="AA227" i="7"/>
  <c r="AB227" i="7"/>
  <c r="Y229" i="7"/>
  <c r="X230" i="7"/>
  <c r="Y230" i="7"/>
  <c r="AA230" i="7"/>
  <c r="AB230" i="7"/>
  <c r="X231" i="7"/>
  <c r="Y231" i="7"/>
  <c r="AA231" i="7"/>
  <c r="AB231" i="7"/>
  <c r="X232" i="7"/>
  <c r="Y232" i="7"/>
  <c r="AA232" i="7"/>
  <c r="AB232" i="7"/>
  <c r="X233" i="7"/>
  <c r="Y233" i="7"/>
  <c r="AA233" i="7"/>
  <c r="AB233" i="7"/>
  <c r="X234" i="7"/>
  <c r="Y234" i="7"/>
  <c r="AA234" i="7"/>
  <c r="AB234" i="7"/>
  <c r="X235" i="7"/>
  <c r="Y235" i="7"/>
  <c r="AA235" i="7"/>
  <c r="AB235" i="7"/>
  <c r="X236" i="7"/>
  <c r="Y236" i="7"/>
  <c r="AA236" i="7"/>
  <c r="AB236" i="7"/>
  <c r="X237" i="7"/>
  <c r="Y237" i="7"/>
  <c r="AA237" i="7"/>
  <c r="AB237" i="7"/>
  <c r="X238" i="7"/>
  <c r="Y238" i="7"/>
  <c r="AA238" i="7"/>
  <c r="AB238" i="7"/>
  <c r="X239" i="7"/>
  <c r="Y239" i="7"/>
  <c r="AA239" i="7"/>
  <c r="AB239" i="7"/>
  <c r="X240" i="7"/>
  <c r="Y240" i="7"/>
  <c r="AA240" i="7"/>
  <c r="AB240" i="7"/>
  <c r="X241" i="7"/>
  <c r="Y241" i="7"/>
  <c r="AA241" i="7"/>
  <c r="AB241" i="7"/>
  <c r="X242" i="7"/>
  <c r="Y242" i="7"/>
  <c r="AA242" i="7"/>
  <c r="AB242" i="7"/>
  <c r="X243" i="7"/>
  <c r="Y243" i="7"/>
  <c r="AA243" i="7"/>
  <c r="AB243" i="7"/>
  <c r="X244" i="7"/>
  <c r="Y244" i="7"/>
  <c r="AA244" i="7"/>
  <c r="AB244" i="7"/>
  <c r="X245" i="7"/>
  <c r="Y245" i="7"/>
  <c r="AA245" i="7"/>
  <c r="AB245" i="7"/>
  <c r="X246" i="7"/>
  <c r="Y246" i="7"/>
  <c r="AA246" i="7"/>
  <c r="AB246" i="7"/>
  <c r="X247" i="7"/>
  <c r="Y247" i="7"/>
  <c r="AA247" i="7"/>
  <c r="AB247" i="7"/>
  <c r="X248" i="7"/>
  <c r="Y248" i="7"/>
  <c r="AA248" i="7"/>
  <c r="AB248" i="7"/>
  <c r="X249" i="7"/>
  <c r="Y249" i="7"/>
  <c r="AA249" i="7"/>
  <c r="AB249" i="7"/>
  <c r="X250" i="7"/>
  <c r="Y250" i="7"/>
  <c r="AA250" i="7"/>
  <c r="AB250" i="7"/>
  <c r="X251" i="7"/>
  <c r="Y251" i="7"/>
  <c r="AA251" i="7"/>
  <c r="AB251" i="7"/>
  <c r="X252" i="7"/>
  <c r="Y252" i="7"/>
  <c r="AA252" i="7"/>
  <c r="AB252" i="7"/>
  <c r="X253" i="7"/>
  <c r="Y253" i="7"/>
  <c r="AA253" i="7"/>
  <c r="AB253" i="7"/>
  <c r="X254" i="7"/>
  <c r="Y254" i="7"/>
  <c r="AA254" i="7"/>
  <c r="AB254" i="7"/>
  <c r="X255" i="7"/>
  <c r="Y255" i="7"/>
  <c r="AA255" i="7"/>
  <c r="AB255" i="7"/>
  <c r="X256" i="7"/>
  <c r="Y256" i="7"/>
  <c r="AA256" i="7"/>
  <c r="AB256" i="7"/>
  <c r="X257" i="7"/>
  <c r="Y257" i="7"/>
  <c r="AA257" i="7"/>
  <c r="AB257" i="7"/>
  <c r="X258" i="7"/>
  <c r="Y258" i="7"/>
  <c r="AA258" i="7"/>
  <c r="AB258" i="7"/>
  <c r="X259" i="7"/>
  <c r="Y259" i="7"/>
  <c r="AA259" i="7"/>
  <c r="AB259" i="7"/>
  <c r="X260" i="7"/>
  <c r="Y260" i="7"/>
  <c r="AA260" i="7"/>
  <c r="AB260" i="7"/>
  <c r="X261" i="7"/>
  <c r="Y261" i="7"/>
  <c r="AA261" i="7"/>
  <c r="AB261" i="7"/>
  <c r="Q17" i="7"/>
  <c r="Q18" i="7"/>
  <c r="AB18" i="7" s="1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130" i="7"/>
  <c r="Q131" i="7"/>
  <c r="Q132" i="7"/>
  <c r="Q133" i="7"/>
  <c r="Q134" i="7"/>
  <c r="Q135" i="7"/>
  <c r="Q136" i="7"/>
  <c r="Q137" i="7"/>
  <c r="Q138" i="7"/>
  <c r="Q139" i="7"/>
  <c r="Q140" i="7"/>
  <c r="Q141" i="7"/>
  <c r="Q142" i="7"/>
  <c r="Q143" i="7"/>
  <c r="Q144" i="7"/>
  <c r="Q145" i="7"/>
  <c r="Q146" i="7"/>
  <c r="Q147" i="7"/>
  <c r="Q148" i="7"/>
  <c r="Q149" i="7"/>
  <c r="Q150" i="7"/>
  <c r="Q151" i="7"/>
  <c r="Q152" i="7"/>
  <c r="Q153" i="7"/>
  <c r="Q154" i="7"/>
  <c r="Q155" i="7"/>
  <c r="Q156" i="7"/>
  <c r="Q157" i="7"/>
  <c r="Q158" i="7"/>
  <c r="Q159" i="7"/>
  <c r="Q160" i="7"/>
  <c r="Q161" i="7"/>
  <c r="Q162" i="7"/>
  <c r="Q163" i="7"/>
  <c r="Q164" i="7"/>
  <c r="Q165" i="7"/>
  <c r="Q166" i="7"/>
  <c r="Q167" i="7"/>
  <c r="Q168" i="7"/>
  <c r="Q169" i="7"/>
  <c r="Q170" i="7"/>
  <c r="Q171" i="7"/>
  <c r="Q172" i="7"/>
  <c r="Q173" i="7"/>
  <c r="Q174" i="7"/>
  <c r="Q175" i="7"/>
  <c r="Q176" i="7"/>
  <c r="Q177" i="7"/>
  <c r="Q178" i="7"/>
  <c r="Q179" i="7"/>
  <c r="Q180" i="7"/>
  <c r="Q181" i="7"/>
  <c r="Q182" i="7"/>
  <c r="Q183" i="7"/>
  <c r="Q184" i="7"/>
  <c r="Q185" i="7"/>
  <c r="Q186" i="7"/>
  <c r="Q187" i="7"/>
  <c r="Q188" i="7"/>
  <c r="Q189" i="7"/>
  <c r="Q190" i="7"/>
  <c r="Q191" i="7"/>
  <c r="Q192" i="7"/>
  <c r="Q193" i="7"/>
  <c r="Q194" i="7"/>
  <c r="Q195" i="7"/>
  <c r="Q196" i="7"/>
  <c r="Q197" i="7"/>
  <c r="Q198" i="7"/>
  <c r="Q199" i="7"/>
  <c r="Q200" i="7"/>
  <c r="Q201" i="7"/>
  <c r="Q202" i="7"/>
  <c r="Q203" i="7"/>
  <c r="Q204" i="7"/>
  <c r="Q205" i="7"/>
  <c r="Q206" i="7"/>
  <c r="Q207" i="7"/>
  <c r="Q208" i="7"/>
  <c r="Q209" i="7"/>
  <c r="Q210" i="7"/>
  <c r="Q211" i="7"/>
  <c r="Q212" i="7"/>
  <c r="Q213" i="7"/>
  <c r="Q214" i="7"/>
  <c r="Q215" i="7"/>
  <c r="Q216" i="7"/>
  <c r="Q217" i="7"/>
  <c r="Q218" i="7"/>
  <c r="Q219" i="7"/>
  <c r="Q220" i="7"/>
  <c r="Q221" i="7"/>
  <c r="Q222" i="7"/>
  <c r="Q223" i="7"/>
  <c r="Q224" i="7"/>
  <c r="Q225" i="7"/>
  <c r="Q226" i="7"/>
  <c r="U226" i="9" s="1"/>
  <c r="Q226" i="9" s="1"/>
  <c r="Q227" i="7"/>
  <c r="Q230" i="7"/>
  <c r="Q231" i="7"/>
  <c r="Q232" i="7"/>
  <c r="Q233" i="7"/>
  <c r="Q234" i="7"/>
  <c r="Q235" i="7"/>
  <c r="Q236" i="7"/>
  <c r="Q237" i="7"/>
  <c r="Q238" i="7"/>
  <c r="Q239" i="7"/>
  <c r="Q240" i="7"/>
  <c r="Q241" i="7"/>
  <c r="Q242" i="7"/>
  <c r="Q243" i="7"/>
  <c r="Q244" i="7"/>
  <c r="Q245" i="7"/>
  <c r="Q246" i="7"/>
  <c r="Q247" i="7"/>
  <c r="Q248" i="7"/>
  <c r="Q249" i="7"/>
  <c r="Q250" i="7"/>
  <c r="Q251" i="7"/>
  <c r="Q252" i="7"/>
  <c r="Q253" i="7"/>
  <c r="Q254" i="7"/>
  <c r="Q255" i="7"/>
  <c r="Q256" i="7"/>
  <c r="Q257" i="7"/>
  <c r="Q258" i="7"/>
  <c r="Q259" i="7"/>
  <c r="Q260" i="7"/>
  <c r="Q261" i="7"/>
  <c r="C13" i="7"/>
  <c r="C14" i="7"/>
  <c r="AA14" i="7" s="1"/>
  <c r="C15" i="7"/>
  <c r="Q15" i="7" s="1"/>
  <c r="AB15" i="7" s="1"/>
  <c r="C16" i="7"/>
  <c r="C17" i="7"/>
  <c r="X17" i="7" s="1"/>
  <c r="C18" i="7"/>
  <c r="X18" i="7" s="1"/>
  <c r="C19" i="7"/>
  <c r="X19" i="7" s="1"/>
  <c r="C20" i="7"/>
  <c r="X20" i="7" s="1"/>
  <c r="C21" i="7"/>
  <c r="C22" i="7"/>
  <c r="C23" i="7"/>
  <c r="C24" i="7"/>
  <c r="C25" i="7"/>
  <c r="C26" i="7"/>
  <c r="C27" i="7"/>
  <c r="C28" i="7"/>
  <c r="C29" i="7"/>
  <c r="C30" i="7"/>
  <c r="C31" i="7"/>
  <c r="C32" i="7"/>
  <c r="C33" i="7"/>
  <c r="C34" i="7"/>
  <c r="C35" i="7"/>
  <c r="C36" i="7"/>
  <c r="C37" i="7"/>
  <c r="C38" i="7"/>
  <c r="C39" i="7"/>
  <c r="C40" i="7"/>
  <c r="C41" i="7"/>
  <c r="C42" i="7"/>
  <c r="C43" i="7"/>
  <c r="C44" i="7"/>
  <c r="C45" i="7"/>
  <c r="C46" i="7"/>
  <c r="C47" i="7"/>
  <c r="C48" i="7"/>
  <c r="C49" i="7"/>
  <c r="C50" i="7"/>
  <c r="C51" i="7"/>
  <c r="C52" i="7"/>
  <c r="C53" i="7"/>
  <c r="C54" i="7"/>
  <c r="C55" i="7"/>
  <c r="C56" i="7"/>
  <c r="C57" i="7"/>
  <c r="C58" i="7"/>
  <c r="C59" i="7"/>
  <c r="C60" i="7"/>
  <c r="C61" i="7"/>
  <c r="C62" i="7"/>
  <c r="C63" i="7"/>
  <c r="C64" i="7"/>
  <c r="C65" i="7"/>
  <c r="C66" i="7"/>
  <c r="C67" i="7"/>
  <c r="C68" i="7"/>
  <c r="C69" i="7"/>
  <c r="C70" i="7"/>
  <c r="C71" i="7"/>
  <c r="C72" i="7"/>
  <c r="C73" i="7"/>
  <c r="C74" i="7"/>
  <c r="C75" i="7"/>
  <c r="C76" i="7"/>
  <c r="C77" i="7"/>
  <c r="C78" i="7"/>
  <c r="C79" i="7"/>
  <c r="C80" i="7"/>
  <c r="C81" i="7"/>
  <c r="C82" i="7"/>
  <c r="C83" i="7"/>
  <c r="C84" i="7"/>
  <c r="C85" i="7"/>
  <c r="C86" i="7"/>
  <c r="C87" i="7"/>
  <c r="C88" i="7"/>
  <c r="C89" i="7"/>
  <c r="C90" i="7"/>
  <c r="C91" i="7"/>
  <c r="C92" i="7"/>
  <c r="C93" i="7"/>
  <c r="C94" i="7"/>
  <c r="C95" i="7"/>
  <c r="C96" i="7"/>
  <c r="C97" i="7"/>
  <c r="C98" i="7"/>
  <c r="C99" i="7"/>
  <c r="C100" i="7"/>
  <c r="C101" i="7"/>
  <c r="C102" i="7"/>
  <c r="C103" i="7"/>
  <c r="C104" i="7"/>
  <c r="C105" i="7"/>
  <c r="C106" i="7"/>
  <c r="C107" i="7"/>
  <c r="C108" i="7"/>
  <c r="C109" i="7"/>
  <c r="C110" i="7"/>
  <c r="C111" i="7"/>
  <c r="C112" i="7"/>
  <c r="C113" i="7"/>
  <c r="C114" i="7"/>
  <c r="C115" i="7"/>
  <c r="C116" i="7"/>
  <c r="C117" i="7"/>
  <c r="C118" i="7"/>
  <c r="C119" i="7"/>
  <c r="C120" i="7"/>
  <c r="C121" i="7"/>
  <c r="C122" i="7"/>
  <c r="C123" i="7"/>
  <c r="C124" i="7"/>
  <c r="C125" i="7"/>
  <c r="C126" i="7"/>
  <c r="C127" i="7"/>
  <c r="C128" i="7"/>
  <c r="C129" i="7"/>
  <c r="C130" i="7"/>
  <c r="C131" i="7"/>
  <c r="C132" i="7"/>
  <c r="C133" i="7"/>
  <c r="C134" i="7"/>
  <c r="C135" i="7"/>
  <c r="C136" i="7"/>
  <c r="C137" i="7"/>
  <c r="C138" i="7"/>
  <c r="C139" i="7"/>
  <c r="C140" i="7"/>
  <c r="C141" i="7"/>
  <c r="C142" i="7"/>
  <c r="C143" i="7"/>
  <c r="C144" i="7"/>
  <c r="C145" i="7"/>
  <c r="C146" i="7"/>
  <c r="C147" i="7"/>
  <c r="C148" i="7"/>
  <c r="C149" i="7"/>
  <c r="C150" i="7"/>
  <c r="C151" i="7"/>
  <c r="C152" i="7"/>
  <c r="C153" i="7"/>
  <c r="C154" i="7"/>
  <c r="C155" i="7"/>
  <c r="C156" i="7"/>
  <c r="C157" i="7"/>
  <c r="C158" i="7"/>
  <c r="C159" i="7"/>
  <c r="C160" i="7"/>
  <c r="C161" i="7"/>
  <c r="C162" i="7"/>
  <c r="C163" i="7"/>
  <c r="C164" i="7"/>
  <c r="C165" i="7"/>
  <c r="C166" i="7"/>
  <c r="C167" i="7"/>
  <c r="C168" i="7"/>
  <c r="C169" i="7"/>
  <c r="C170" i="7"/>
  <c r="C171" i="7"/>
  <c r="C172" i="7"/>
  <c r="C173" i="7"/>
  <c r="C174" i="7"/>
  <c r="C175" i="7"/>
  <c r="C176" i="7"/>
  <c r="C177" i="7"/>
  <c r="C178" i="7"/>
  <c r="C179" i="7"/>
  <c r="C180" i="7"/>
  <c r="C181" i="7"/>
  <c r="C182" i="7"/>
  <c r="C183" i="7"/>
  <c r="C184" i="7"/>
  <c r="C185" i="7"/>
  <c r="C186" i="7"/>
  <c r="C187" i="7"/>
  <c r="C188" i="7"/>
  <c r="C189" i="7"/>
  <c r="C190" i="7"/>
  <c r="C191" i="7"/>
  <c r="C192" i="7"/>
  <c r="C193" i="7"/>
  <c r="C194" i="7"/>
  <c r="C195" i="7"/>
  <c r="C196" i="7"/>
  <c r="C197" i="7"/>
  <c r="C198" i="7"/>
  <c r="C199" i="7"/>
  <c r="C200" i="7"/>
  <c r="C201" i="7"/>
  <c r="C202" i="7"/>
  <c r="C203" i="7"/>
  <c r="C204" i="7"/>
  <c r="C205" i="7"/>
  <c r="C206" i="7"/>
  <c r="C207" i="7"/>
  <c r="C208" i="7"/>
  <c r="C209" i="7"/>
  <c r="C210" i="7"/>
  <c r="C211" i="7"/>
  <c r="C212" i="7"/>
  <c r="C213" i="7"/>
  <c r="C214" i="7"/>
  <c r="C215" i="7"/>
  <c r="C216" i="7"/>
  <c r="C217" i="7"/>
  <c r="C218" i="7"/>
  <c r="C219" i="7"/>
  <c r="C220" i="7"/>
  <c r="C221" i="7"/>
  <c r="C222" i="7"/>
  <c r="C223" i="7"/>
  <c r="C224" i="7"/>
  <c r="C225" i="7"/>
  <c r="C226" i="7"/>
  <c r="C227" i="7"/>
  <c r="C228" i="7"/>
  <c r="C229" i="7"/>
  <c r="AC229" i="7" s="1"/>
  <c r="C230" i="7"/>
  <c r="C231" i="7"/>
  <c r="C232" i="7"/>
  <c r="C233" i="7"/>
  <c r="C234" i="7"/>
  <c r="C235" i="7"/>
  <c r="C236" i="7"/>
  <c r="C237" i="7"/>
  <c r="C238" i="7"/>
  <c r="C239" i="7"/>
  <c r="C240" i="7"/>
  <c r="C241" i="7"/>
  <c r="C242" i="7"/>
  <c r="C243" i="7"/>
  <c r="C244" i="7"/>
  <c r="C245" i="7"/>
  <c r="C246" i="7"/>
  <c r="C247" i="7"/>
  <c r="C248" i="7"/>
  <c r="C249" i="7"/>
  <c r="C250" i="7"/>
  <c r="C251" i="7"/>
  <c r="C252" i="7"/>
  <c r="C253" i="7"/>
  <c r="C254" i="7"/>
  <c r="C255" i="7"/>
  <c r="C256" i="7"/>
  <c r="C257" i="7"/>
  <c r="C258" i="7"/>
  <c r="C259" i="7"/>
  <c r="C260" i="7"/>
  <c r="C261" i="7"/>
  <c r="C262" i="7"/>
  <c r="Q262" i="7" s="1"/>
  <c r="AB262" i="7" s="1"/>
  <c r="Q12" i="7"/>
  <c r="D263" i="7"/>
  <c r="E263" i="7"/>
  <c r="F263" i="7"/>
  <c r="G263" i="7"/>
  <c r="H263" i="7"/>
  <c r="I263" i="7"/>
  <c r="J263" i="7"/>
  <c r="K263" i="7"/>
  <c r="L263" i="7"/>
  <c r="M263" i="7"/>
  <c r="N263" i="7"/>
  <c r="O263" i="7"/>
  <c r="P263" i="7"/>
  <c r="R263" i="7"/>
  <c r="S263" i="7"/>
  <c r="T263" i="7"/>
  <c r="U263" i="7"/>
  <c r="Y255" i="3"/>
  <c r="X255" i="3"/>
  <c r="F11" i="5"/>
  <c r="C11" i="5"/>
  <c r="R263" i="3"/>
  <c r="Y24" i="3"/>
  <c r="Y36" i="3"/>
  <c r="Y42" i="3"/>
  <c r="Y48" i="3"/>
  <c r="Y54" i="3"/>
  <c r="Y60" i="3"/>
  <c r="Y66" i="3"/>
  <c r="Y72" i="3"/>
  <c r="Y78" i="3"/>
  <c r="Y84" i="3"/>
  <c r="Y90" i="3"/>
  <c r="Y96" i="3"/>
  <c r="Y108" i="3"/>
  <c r="Y114" i="3"/>
  <c r="Y120" i="3"/>
  <c r="Y126" i="3"/>
  <c r="Y132" i="3"/>
  <c r="Y138" i="3"/>
  <c r="Y144" i="3"/>
  <c r="Y150" i="3"/>
  <c r="Y156" i="3"/>
  <c r="Y162" i="3"/>
  <c r="Y168" i="3"/>
  <c r="Y180" i="3"/>
  <c r="Y186" i="3"/>
  <c r="Y192" i="3"/>
  <c r="Y198" i="3"/>
  <c r="Y204" i="3"/>
  <c r="Y210" i="3"/>
  <c r="Y216" i="3"/>
  <c r="Y222" i="3"/>
  <c r="Y228" i="3"/>
  <c r="Y234" i="3"/>
  <c r="Y240" i="3"/>
  <c r="Y252" i="3"/>
  <c r="Y258" i="3"/>
  <c r="W18" i="3"/>
  <c r="W24" i="3"/>
  <c r="X30" i="3"/>
  <c r="W36" i="3"/>
  <c r="W42" i="3"/>
  <c r="W48" i="3"/>
  <c r="W54" i="3"/>
  <c r="W60" i="3"/>
  <c r="X66" i="3"/>
  <c r="W72" i="3"/>
  <c r="W78" i="3"/>
  <c r="W84" i="3"/>
  <c r="W90" i="3"/>
  <c r="W96" i="3"/>
  <c r="X102" i="3"/>
  <c r="W108" i="3"/>
  <c r="W114" i="3"/>
  <c r="W120" i="3"/>
  <c r="W126" i="3"/>
  <c r="W132" i="3"/>
  <c r="X138" i="3"/>
  <c r="W144" i="3"/>
  <c r="W150" i="3"/>
  <c r="W156" i="3"/>
  <c r="W162" i="3"/>
  <c r="W168" i="3"/>
  <c r="X174" i="3"/>
  <c r="W180" i="3"/>
  <c r="W186" i="3"/>
  <c r="W192" i="3"/>
  <c r="W198" i="3"/>
  <c r="W204" i="3"/>
  <c r="X210" i="3"/>
  <c r="W216" i="3"/>
  <c r="W222" i="3"/>
  <c r="W228" i="3"/>
  <c r="W234" i="3"/>
  <c r="W240" i="3"/>
  <c r="X246" i="3"/>
  <c r="W252" i="3"/>
  <c r="W258" i="3"/>
  <c r="D263" i="3"/>
  <c r="E263" i="3"/>
  <c r="F263" i="3"/>
  <c r="G263" i="3"/>
  <c r="I263" i="3"/>
  <c r="J263" i="3"/>
  <c r="K263" i="3"/>
  <c r="L263" i="3"/>
  <c r="M263" i="3"/>
  <c r="N263" i="3"/>
  <c r="O263" i="3"/>
  <c r="P263" i="3"/>
  <c r="Q263" i="3"/>
  <c r="S263" i="3"/>
  <c r="T263" i="3"/>
  <c r="C263" i="3"/>
  <c r="V23" i="3"/>
  <c r="V29" i="3"/>
  <c r="V35" i="3"/>
  <c r="V41" i="3"/>
  <c r="V47" i="3"/>
  <c r="V59" i="3"/>
  <c r="V65" i="3"/>
  <c r="V71" i="3"/>
  <c r="V77" i="3"/>
  <c r="V83" i="3"/>
  <c r="V95" i="3"/>
  <c r="V101" i="3"/>
  <c r="V107" i="3"/>
  <c r="V113" i="3"/>
  <c r="V119" i="3"/>
  <c r="V131" i="3"/>
  <c r="V137" i="3"/>
  <c r="V143" i="3"/>
  <c r="V149" i="3"/>
  <c r="V155" i="3"/>
  <c r="V167" i="3"/>
  <c r="V173" i="3"/>
  <c r="V179" i="3"/>
  <c r="V185" i="3"/>
  <c r="V191" i="3"/>
  <c r="V203" i="3"/>
  <c r="V209" i="3"/>
  <c r="V215" i="3"/>
  <c r="V221" i="3"/>
  <c r="V227" i="3"/>
  <c r="V239" i="3"/>
  <c r="V245" i="3"/>
  <c r="V251" i="3"/>
  <c r="V257" i="3"/>
  <c r="Q25" i="2"/>
  <c r="V25" i="2" s="1"/>
  <c r="Q27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48" i="2"/>
  <c r="Q49" i="2"/>
  <c r="Q50" i="2"/>
  <c r="Q51" i="2"/>
  <c r="Q52" i="2"/>
  <c r="Q53" i="2"/>
  <c r="Q54" i="2"/>
  <c r="Q55" i="2"/>
  <c r="Q56" i="2"/>
  <c r="Q57" i="2"/>
  <c r="Q58" i="2"/>
  <c r="Q59" i="2"/>
  <c r="Q60" i="2"/>
  <c r="Q61" i="2"/>
  <c r="Q62" i="2"/>
  <c r="Q63" i="2"/>
  <c r="Q64" i="2"/>
  <c r="Q65" i="2"/>
  <c r="Q66" i="2"/>
  <c r="Q67" i="2"/>
  <c r="Q68" i="2"/>
  <c r="Q69" i="2"/>
  <c r="Q70" i="2"/>
  <c r="Q71" i="2"/>
  <c r="Q72" i="2"/>
  <c r="Q73" i="2"/>
  <c r="Q74" i="2"/>
  <c r="Q75" i="2"/>
  <c r="Q76" i="2"/>
  <c r="Q77" i="2"/>
  <c r="Q78" i="2"/>
  <c r="Q79" i="2"/>
  <c r="Q80" i="2"/>
  <c r="Q81" i="2"/>
  <c r="Q82" i="2"/>
  <c r="Q83" i="2"/>
  <c r="Q84" i="2"/>
  <c r="Q85" i="2"/>
  <c r="Q86" i="2"/>
  <c r="Q87" i="2"/>
  <c r="Q88" i="2"/>
  <c r="Q89" i="2"/>
  <c r="Q90" i="2"/>
  <c r="Q91" i="2"/>
  <c r="Q92" i="2"/>
  <c r="Q93" i="2"/>
  <c r="Q94" i="2"/>
  <c r="Q95" i="2"/>
  <c r="Q96" i="2"/>
  <c r="Q97" i="2"/>
  <c r="Q98" i="2"/>
  <c r="Q99" i="2"/>
  <c r="Q100" i="2"/>
  <c r="Q101" i="2"/>
  <c r="Q102" i="2"/>
  <c r="Q103" i="2"/>
  <c r="Q104" i="2"/>
  <c r="Q105" i="2"/>
  <c r="Q106" i="2"/>
  <c r="Q107" i="2"/>
  <c r="Q108" i="2"/>
  <c r="Q109" i="2"/>
  <c r="Q110" i="2"/>
  <c r="Q111" i="2"/>
  <c r="Q112" i="2"/>
  <c r="Q113" i="2"/>
  <c r="Q114" i="2"/>
  <c r="Q115" i="2"/>
  <c r="Q116" i="2"/>
  <c r="Q117" i="2"/>
  <c r="Q118" i="2"/>
  <c r="Q119" i="2"/>
  <c r="Q120" i="2"/>
  <c r="Q121" i="2"/>
  <c r="Q122" i="2"/>
  <c r="Q123" i="2"/>
  <c r="Q124" i="2"/>
  <c r="Q125" i="2"/>
  <c r="Q126" i="2"/>
  <c r="Q127" i="2"/>
  <c r="Q128" i="2"/>
  <c r="Q129" i="2"/>
  <c r="Q130" i="2"/>
  <c r="Q131" i="2"/>
  <c r="Q132" i="2"/>
  <c r="Q133" i="2"/>
  <c r="Q134" i="2"/>
  <c r="Q135" i="2"/>
  <c r="Q136" i="2"/>
  <c r="Q137" i="2"/>
  <c r="Q138" i="2"/>
  <c r="Q139" i="2"/>
  <c r="Q140" i="2"/>
  <c r="Q141" i="2"/>
  <c r="Q142" i="2"/>
  <c r="Q143" i="2"/>
  <c r="Q144" i="2"/>
  <c r="Q145" i="2"/>
  <c r="Q146" i="2"/>
  <c r="Q147" i="2"/>
  <c r="Q148" i="2"/>
  <c r="Q149" i="2"/>
  <c r="Q150" i="2"/>
  <c r="Q151" i="2"/>
  <c r="Q152" i="2"/>
  <c r="Q153" i="2"/>
  <c r="Q154" i="2"/>
  <c r="Q155" i="2"/>
  <c r="Q156" i="2"/>
  <c r="Q157" i="2"/>
  <c r="Q158" i="2"/>
  <c r="Q159" i="2"/>
  <c r="Q160" i="2"/>
  <c r="Q161" i="2"/>
  <c r="Q162" i="2"/>
  <c r="Q163" i="2"/>
  <c r="Q164" i="2"/>
  <c r="Q165" i="2"/>
  <c r="Q166" i="2"/>
  <c r="Q167" i="2"/>
  <c r="Q168" i="2"/>
  <c r="Q169" i="2"/>
  <c r="Q170" i="2"/>
  <c r="Q171" i="2"/>
  <c r="Q172" i="2"/>
  <c r="Q173" i="2"/>
  <c r="Q174" i="2"/>
  <c r="Q175" i="2"/>
  <c r="Q176" i="2"/>
  <c r="Q177" i="2"/>
  <c r="Q178" i="2"/>
  <c r="Q179" i="2"/>
  <c r="Q180" i="2"/>
  <c r="Q181" i="2"/>
  <c r="Q182" i="2"/>
  <c r="Q183" i="2"/>
  <c r="Q184" i="2"/>
  <c r="Q185" i="2"/>
  <c r="Q186" i="2"/>
  <c r="Q187" i="2"/>
  <c r="Q188" i="2"/>
  <c r="Q189" i="2"/>
  <c r="Q190" i="2"/>
  <c r="Q191" i="2"/>
  <c r="Q192" i="2"/>
  <c r="Q193" i="2"/>
  <c r="Q194" i="2"/>
  <c r="Q195" i="2"/>
  <c r="Q196" i="2"/>
  <c r="Q197" i="2"/>
  <c r="Q198" i="2"/>
  <c r="Q199" i="2"/>
  <c r="Q200" i="2"/>
  <c r="Q201" i="2"/>
  <c r="Q202" i="2"/>
  <c r="Q203" i="2"/>
  <c r="Q204" i="2"/>
  <c r="Q205" i="2"/>
  <c r="Q206" i="2"/>
  <c r="Q207" i="2"/>
  <c r="Q208" i="2"/>
  <c r="Q209" i="2"/>
  <c r="Q210" i="2"/>
  <c r="Q211" i="2"/>
  <c r="Q212" i="2"/>
  <c r="Q213" i="2"/>
  <c r="Q214" i="2"/>
  <c r="Q215" i="2"/>
  <c r="Q216" i="2"/>
  <c r="Q217" i="2"/>
  <c r="Q218" i="2"/>
  <c r="Q219" i="2"/>
  <c r="Q220" i="2"/>
  <c r="Q221" i="2"/>
  <c r="Q222" i="2"/>
  <c r="Q223" i="2"/>
  <c r="Q224" i="2"/>
  <c r="Q225" i="2"/>
  <c r="Q226" i="2"/>
  <c r="Q227" i="2"/>
  <c r="Q228" i="2"/>
  <c r="Q229" i="2"/>
  <c r="Q230" i="2"/>
  <c r="Q231" i="2"/>
  <c r="Q232" i="2"/>
  <c r="Q233" i="2"/>
  <c r="Q234" i="2"/>
  <c r="Q235" i="2"/>
  <c r="Q236" i="2"/>
  <c r="Q237" i="2"/>
  <c r="Q238" i="2"/>
  <c r="Q239" i="2"/>
  <c r="Q240" i="2"/>
  <c r="Q241" i="2"/>
  <c r="Q242" i="2"/>
  <c r="Q243" i="2"/>
  <c r="Q244" i="2"/>
  <c r="Q245" i="2"/>
  <c r="Q246" i="2"/>
  <c r="Q247" i="2"/>
  <c r="Q248" i="2"/>
  <c r="Q249" i="2"/>
  <c r="Q250" i="2"/>
  <c r="Q251" i="2"/>
  <c r="Q252" i="2"/>
  <c r="Q253" i="2"/>
  <c r="Q254" i="2"/>
  <c r="Q255" i="2"/>
  <c r="Q256" i="2"/>
  <c r="Q257" i="2"/>
  <c r="Q258" i="2"/>
  <c r="Q259" i="2"/>
  <c r="Q260" i="2"/>
  <c r="Q261" i="2"/>
  <c r="Q262" i="2"/>
  <c r="D263" i="2"/>
  <c r="E263" i="2"/>
  <c r="F263" i="2"/>
  <c r="G263" i="2"/>
  <c r="H263" i="2"/>
  <c r="I263" i="2"/>
  <c r="J263" i="2"/>
  <c r="K263" i="2"/>
  <c r="L263" i="2"/>
  <c r="M263" i="2"/>
  <c r="N263" i="2"/>
  <c r="O263" i="2"/>
  <c r="P263" i="2"/>
  <c r="C13" i="2"/>
  <c r="W13" i="2" s="1"/>
  <c r="C14" i="2"/>
  <c r="W14" i="2" s="1"/>
  <c r="C15" i="2"/>
  <c r="W15" i="2" s="1"/>
  <c r="C16" i="2"/>
  <c r="C17" i="2"/>
  <c r="W17" i="2" s="1"/>
  <c r="C18" i="2"/>
  <c r="W18" i="2" s="1"/>
  <c r="C19" i="2"/>
  <c r="W19" i="2" s="1"/>
  <c r="C20" i="2"/>
  <c r="C21" i="2"/>
  <c r="C22" i="2"/>
  <c r="W22" i="2" s="1"/>
  <c r="C23" i="2"/>
  <c r="W23" i="2" s="1"/>
  <c r="C24" i="2"/>
  <c r="Q24" i="2" s="1"/>
  <c r="V24" i="2" s="1"/>
  <c r="C25" i="2"/>
  <c r="C26" i="2"/>
  <c r="Q26" i="2" s="1"/>
  <c r="V26" i="2" s="1"/>
  <c r="C27" i="2"/>
  <c r="C28" i="2"/>
  <c r="C29" i="2"/>
  <c r="C30" i="2"/>
  <c r="C31" i="2"/>
  <c r="C32" i="2"/>
  <c r="C33" i="2"/>
  <c r="C34" i="2"/>
  <c r="C35" i="2"/>
  <c r="C36" i="2"/>
  <c r="C37" i="2"/>
  <c r="C38" i="2"/>
  <c r="C39" i="2"/>
  <c r="C40" i="2"/>
  <c r="C41" i="2"/>
  <c r="C42" i="2"/>
  <c r="C43" i="2"/>
  <c r="C44" i="2"/>
  <c r="C45" i="2"/>
  <c r="C46" i="2"/>
  <c r="C47" i="2"/>
  <c r="C48" i="2"/>
  <c r="C49" i="2"/>
  <c r="C50" i="2"/>
  <c r="C51" i="2"/>
  <c r="C52" i="2"/>
  <c r="C53" i="2"/>
  <c r="C54" i="2"/>
  <c r="C55" i="2"/>
  <c r="C56" i="2"/>
  <c r="C57" i="2"/>
  <c r="C58" i="2"/>
  <c r="C59" i="2"/>
  <c r="C60" i="2"/>
  <c r="C61" i="2"/>
  <c r="C62" i="2"/>
  <c r="C63" i="2"/>
  <c r="C64" i="2"/>
  <c r="C65" i="2"/>
  <c r="C66" i="2"/>
  <c r="C67" i="2"/>
  <c r="C68" i="2"/>
  <c r="C69" i="2"/>
  <c r="C70" i="2"/>
  <c r="C71" i="2"/>
  <c r="C72" i="2"/>
  <c r="C73" i="2"/>
  <c r="C74" i="2"/>
  <c r="C75" i="2"/>
  <c r="C76" i="2"/>
  <c r="C77" i="2"/>
  <c r="C78" i="2"/>
  <c r="C79" i="2"/>
  <c r="C80" i="2"/>
  <c r="C81" i="2"/>
  <c r="C82" i="2"/>
  <c r="C83" i="2"/>
  <c r="C84" i="2"/>
  <c r="C85" i="2"/>
  <c r="C86" i="2"/>
  <c r="C87" i="2"/>
  <c r="C88" i="2"/>
  <c r="C89" i="2"/>
  <c r="C90" i="2"/>
  <c r="C91" i="2"/>
  <c r="C92" i="2"/>
  <c r="C93" i="2"/>
  <c r="C94" i="2"/>
  <c r="C95" i="2"/>
  <c r="C96" i="2"/>
  <c r="C97" i="2"/>
  <c r="C98" i="2"/>
  <c r="C99" i="2"/>
  <c r="C100" i="2"/>
  <c r="C101" i="2"/>
  <c r="C102" i="2"/>
  <c r="C103" i="2"/>
  <c r="C104" i="2"/>
  <c r="C105" i="2"/>
  <c r="C106" i="2"/>
  <c r="C107" i="2"/>
  <c r="C108" i="2"/>
  <c r="C109" i="2"/>
  <c r="C110" i="2"/>
  <c r="C111" i="2"/>
  <c r="C112" i="2"/>
  <c r="C113" i="2"/>
  <c r="C114" i="2"/>
  <c r="C115" i="2"/>
  <c r="C116" i="2"/>
  <c r="C117" i="2"/>
  <c r="C118" i="2"/>
  <c r="C119" i="2"/>
  <c r="C120" i="2"/>
  <c r="C121" i="2"/>
  <c r="C122" i="2"/>
  <c r="C123" i="2"/>
  <c r="C124" i="2"/>
  <c r="C125" i="2"/>
  <c r="C126" i="2"/>
  <c r="C127" i="2"/>
  <c r="C128" i="2"/>
  <c r="C129" i="2"/>
  <c r="C130" i="2"/>
  <c r="C131" i="2"/>
  <c r="C132" i="2"/>
  <c r="C133" i="2"/>
  <c r="C134" i="2"/>
  <c r="C135" i="2"/>
  <c r="C136" i="2"/>
  <c r="C137" i="2"/>
  <c r="C138" i="2"/>
  <c r="C139" i="2"/>
  <c r="C140" i="2"/>
  <c r="C141" i="2"/>
  <c r="C142" i="2"/>
  <c r="C143" i="2"/>
  <c r="C144" i="2"/>
  <c r="C145" i="2"/>
  <c r="C146" i="2"/>
  <c r="C147" i="2"/>
  <c r="C148" i="2"/>
  <c r="C149" i="2"/>
  <c r="C150" i="2"/>
  <c r="C151" i="2"/>
  <c r="C152" i="2"/>
  <c r="C153" i="2"/>
  <c r="C154" i="2"/>
  <c r="C155" i="2"/>
  <c r="C156" i="2"/>
  <c r="C157" i="2"/>
  <c r="C158" i="2"/>
  <c r="C159" i="2"/>
  <c r="C160" i="2"/>
  <c r="C161" i="2"/>
  <c r="C162" i="2"/>
  <c r="C163" i="2"/>
  <c r="C164" i="2"/>
  <c r="C165" i="2"/>
  <c r="C166" i="2"/>
  <c r="C167" i="2"/>
  <c r="C168" i="2"/>
  <c r="C169" i="2"/>
  <c r="C170" i="2"/>
  <c r="C171" i="2"/>
  <c r="C172" i="2"/>
  <c r="C173" i="2"/>
  <c r="C174" i="2"/>
  <c r="C175" i="2"/>
  <c r="C176" i="2"/>
  <c r="C177" i="2"/>
  <c r="C178" i="2"/>
  <c r="C179" i="2"/>
  <c r="C180" i="2"/>
  <c r="C181" i="2"/>
  <c r="C182" i="2"/>
  <c r="C183" i="2"/>
  <c r="C184" i="2"/>
  <c r="C185" i="2"/>
  <c r="C186" i="2"/>
  <c r="C187" i="2"/>
  <c r="C188" i="2"/>
  <c r="C189" i="2"/>
  <c r="C190" i="2"/>
  <c r="C191" i="2"/>
  <c r="C192" i="2"/>
  <c r="C193" i="2"/>
  <c r="C194" i="2"/>
  <c r="C195" i="2"/>
  <c r="C196" i="2"/>
  <c r="C197" i="2"/>
  <c r="C198" i="2"/>
  <c r="C199" i="2"/>
  <c r="C200" i="2"/>
  <c r="C201" i="2"/>
  <c r="C202" i="2"/>
  <c r="C203" i="2"/>
  <c r="C204" i="2"/>
  <c r="C205" i="2"/>
  <c r="C206" i="2"/>
  <c r="C207" i="2"/>
  <c r="C208" i="2"/>
  <c r="C209" i="2"/>
  <c r="C210" i="2"/>
  <c r="C211" i="2"/>
  <c r="C212" i="2"/>
  <c r="C213" i="2"/>
  <c r="C214" i="2"/>
  <c r="C215" i="2"/>
  <c r="C216" i="2"/>
  <c r="C217" i="2"/>
  <c r="C218" i="2"/>
  <c r="C219" i="2"/>
  <c r="C220" i="2"/>
  <c r="C221" i="2"/>
  <c r="C222" i="2"/>
  <c r="C223" i="2"/>
  <c r="C224" i="2"/>
  <c r="C225" i="2"/>
  <c r="C226" i="2"/>
  <c r="C227" i="2"/>
  <c r="C228" i="2"/>
  <c r="C229" i="2"/>
  <c r="C230" i="2"/>
  <c r="C231" i="2"/>
  <c r="C232" i="2"/>
  <c r="C233" i="2"/>
  <c r="C234" i="2"/>
  <c r="C235" i="2"/>
  <c r="C236" i="2"/>
  <c r="C237" i="2"/>
  <c r="C238" i="2"/>
  <c r="C239" i="2"/>
  <c r="C240" i="2"/>
  <c r="C241" i="2"/>
  <c r="C242" i="2"/>
  <c r="C243" i="2"/>
  <c r="C244" i="2"/>
  <c r="C245" i="2"/>
  <c r="C246" i="2"/>
  <c r="C247" i="2"/>
  <c r="C248" i="2"/>
  <c r="C249" i="2"/>
  <c r="C250" i="2"/>
  <c r="C251" i="2"/>
  <c r="C252" i="2"/>
  <c r="C253" i="2"/>
  <c r="C254" i="2"/>
  <c r="C255" i="2"/>
  <c r="C256" i="2"/>
  <c r="C257" i="2"/>
  <c r="C258" i="2"/>
  <c r="C259" i="2"/>
  <c r="C260" i="2"/>
  <c r="C12" i="2"/>
  <c r="W12" i="2" s="1"/>
  <c r="V13" i="3"/>
  <c r="W13" i="3"/>
  <c r="X13" i="3"/>
  <c r="Y13" i="3"/>
  <c r="V14" i="3"/>
  <c r="W14" i="3"/>
  <c r="X14" i="3"/>
  <c r="Y14" i="3"/>
  <c r="V15" i="3"/>
  <c r="W15" i="3"/>
  <c r="X15" i="3"/>
  <c r="Y15" i="3"/>
  <c r="V16" i="3"/>
  <c r="W16" i="3"/>
  <c r="X16" i="3"/>
  <c r="Y16" i="3"/>
  <c r="V17" i="3"/>
  <c r="W17" i="3"/>
  <c r="X17" i="3"/>
  <c r="Y17" i="3"/>
  <c r="V18" i="3"/>
  <c r="V19" i="3"/>
  <c r="W19" i="3"/>
  <c r="X19" i="3"/>
  <c r="Y19" i="3"/>
  <c r="V20" i="3"/>
  <c r="W20" i="3"/>
  <c r="X20" i="3"/>
  <c r="Y20" i="3"/>
  <c r="V21" i="3"/>
  <c r="W21" i="3"/>
  <c r="X21" i="3"/>
  <c r="Y21" i="3"/>
  <c r="V22" i="3"/>
  <c r="W22" i="3"/>
  <c r="X22" i="3"/>
  <c r="Y22" i="3"/>
  <c r="W23" i="3"/>
  <c r="X23" i="3"/>
  <c r="Y23" i="3"/>
  <c r="V24" i="3"/>
  <c r="V25" i="3"/>
  <c r="W25" i="3"/>
  <c r="X25" i="3"/>
  <c r="Y25" i="3"/>
  <c r="V26" i="3"/>
  <c r="W26" i="3"/>
  <c r="X26" i="3"/>
  <c r="Y26" i="3"/>
  <c r="V27" i="3"/>
  <c r="W27" i="3"/>
  <c r="X27" i="3"/>
  <c r="Y27" i="3"/>
  <c r="V28" i="3"/>
  <c r="W28" i="3"/>
  <c r="X28" i="3"/>
  <c r="Y28" i="3"/>
  <c r="W29" i="3"/>
  <c r="X29" i="3"/>
  <c r="Y29" i="3"/>
  <c r="V30" i="3"/>
  <c r="W30" i="3"/>
  <c r="Y30" i="3"/>
  <c r="V31" i="3"/>
  <c r="W31" i="3"/>
  <c r="X31" i="3"/>
  <c r="Y31" i="3"/>
  <c r="V32" i="3"/>
  <c r="W32" i="3"/>
  <c r="X32" i="3"/>
  <c r="Y32" i="3"/>
  <c r="V33" i="3"/>
  <c r="W33" i="3"/>
  <c r="X33" i="3"/>
  <c r="Y33" i="3"/>
  <c r="V34" i="3"/>
  <c r="W34" i="3"/>
  <c r="X34" i="3"/>
  <c r="Y34" i="3"/>
  <c r="W35" i="3"/>
  <c r="X35" i="3"/>
  <c r="Y35" i="3"/>
  <c r="V36" i="3"/>
  <c r="X36" i="3"/>
  <c r="V37" i="3"/>
  <c r="W37" i="3"/>
  <c r="X37" i="3"/>
  <c r="Y37" i="3"/>
  <c r="V38" i="3"/>
  <c r="W38" i="3"/>
  <c r="X38" i="3"/>
  <c r="Y38" i="3"/>
  <c r="V39" i="3"/>
  <c r="W39" i="3"/>
  <c r="X39" i="3"/>
  <c r="Y39" i="3"/>
  <c r="V40" i="3"/>
  <c r="W40" i="3"/>
  <c r="X40" i="3"/>
  <c r="Y40" i="3"/>
  <c r="W41" i="3"/>
  <c r="X41" i="3"/>
  <c r="Y41" i="3"/>
  <c r="V42" i="3"/>
  <c r="V43" i="3"/>
  <c r="W43" i="3"/>
  <c r="X43" i="3"/>
  <c r="Y43" i="3"/>
  <c r="V44" i="3"/>
  <c r="W44" i="3"/>
  <c r="X44" i="3"/>
  <c r="Y44" i="3"/>
  <c r="V45" i="3"/>
  <c r="W45" i="3"/>
  <c r="X45" i="3"/>
  <c r="Y45" i="3"/>
  <c r="V46" i="3"/>
  <c r="W46" i="3"/>
  <c r="X46" i="3"/>
  <c r="Y46" i="3"/>
  <c r="W47" i="3"/>
  <c r="X47" i="3"/>
  <c r="Y47" i="3"/>
  <c r="V48" i="3"/>
  <c r="V49" i="3"/>
  <c r="W49" i="3"/>
  <c r="X49" i="3"/>
  <c r="Y49" i="3"/>
  <c r="V50" i="3"/>
  <c r="W50" i="3"/>
  <c r="X50" i="3"/>
  <c r="Y50" i="3"/>
  <c r="V51" i="3"/>
  <c r="W51" i="3"/>
  <c r="X51" i="3"/>
  <c r="Y51" i="3"/>
  <c r="V52" i="3"/>
  <c r="W52" i="3"/>
  <c r="X52" i="3"/>
  <c r="Y52" i="3"/>
  <c r="V53" i="3"/>
  <c r="W53" i="3"/>
  <c r="X53" i="3"/>
  <c r="Y53" i="3"/>
  <c r="V54" i="3"/>
  <c r="V55" i="3"/>
  <c r="W55" i="3"/>
  <c r="X55" i="3"/>
  <c r="Y55" i="3"/>
  <c r="V56" i="3"/>
  <c r="W56" i="3"/>
  <c r="X56" i="3"/>
  <c r="Y56" i="3"/>
  <c r="V57" i="3"/>
  <c r="W57" i="3"/>
  <c r="X57" i="3"/>
  <c r="Y57" i="3"/>
  <c r="V58" i="3"/>
  <c r="W58" i="3"/>
  <c r="X58" i="3"/>
  <c r="Y58" i="3"/>
  <c r="W59" i="3"/>
  <c r="X59" i="3"/>
  <c r="Y59" i="3"/>
  <c r="V60" i="3"/>
  <c r="V61" i="3"/>
  <c r="W61" i="3"/>
  <c r="X61" i="3"/>
  <c r="Y61" i="3"/>
  <c r="V62" i="3"/>
  <c r="W62" i="3"/>
  <c r="X62" i="3"/>
  <c r="Y62" i="3"/>
  <c r="V63" i="3"/>
  <c r="W63" i="3"/>
  <c r="X63" i="3"/>
  <c r="Y63" i="3"/>
  <c r="V64" i="3"/>
  <c r="W64" i="3"/>
  <c r="X64" i="3"/>
  <c r="Y64" i="3"/>
  <c r="W65" i="3"/>
  <c r="X65" i="3"/>
  <c r="Y65" i="3"/>
  <c r="V66" i="3"/>
  <c r="W66" i="3"/>
  <c r="V67" i="3"/>
  <c r="W67" i="3"/>
  <c r="X67" i="3"/>
  <c r="Y67" i="3"/>
  <c r="V68" i="3"/>
  <c r="W68" i="3"/>
  <c r="X68" i="3"/>
  <c r="Y68" i="3"/>
  <c r="V69" i="3"/>
  <c r="W69" i="3"/>
  <c r="X69" i="3"/>
  <c r="Y69" i="3"/>
  <c r="V70" i="3"/>
  <c r="W70" i="3"/>
  <c r="X70" i="3"/>
  <c r="Y70" i="3"/>
  <c r="W71" i="3"/>
  <c r="X71" i="3"/>
  <c r="Y71" i="3"/>
  <c r="V72" i="3"/>
  <c r="X72" i="3"/>
  <c r="V73" i="3"/>
  <c r="W73" i="3"/>
  <c r="X73" i="3"/>
  <c r="Y73" i="3"/>
  <c r="V74" i="3"/>
  <c r="W74" i="3"/>
  <c r="X74" i="3"/>
  <c r="Y74" i="3"/>
  <c r="V75" i="3"/>
  <c r="W75" i="3"/>
  <c r="X75" i="3"/>
  <c r="Y75" i="3"/>
  <c r="V76" i="3"/>
  <c r="W76" i="3"/>
  <c r="X76" i="3"/>
  <c r="Y76" i="3"/>
  <c r="W77" i="3"/>
  <c r="X77" i="3"/>
  <c r="Y77" i="3"/>
  <c r="V78" i="3"/>
  <c r="V79" i="3"/>
  <c r="W79" i="3"/>
  <c r="X79" i="3"/>
  <c r="Y79" i="3"/>
  <c r="V80" i="3"/>
  <c r="W80" i="3"/>
  <c r="X80" i="3"/>
  <c r="Y80" i="3"/>
  <c r="V81" i="3"/>
  <c r="W81" i="3"/>
  <c r="X81" i="3"/>
  <c r="Y81" i="3"/>
  <c r="V82" i="3"/>
  <c r="W82" i="3"/>
  <c r="X82" i="3"/>
  <c r="Y82" i="3"/>
  <c r="W83" i="3"/>
  <c r="X83" i="3"/>
  <c r="Y83" i="3"/>
  <c r="V84" i="3"/>
  <c r="V85" i="3"/>
  <c r="W85" i="3"/>
  <c r="X85" i="3"/>
  <c r="Y85" i="3"/>
  <c r="V86" i="3"/>
  <c r="W86" i="3"/>
  <c r="X86" i="3"/>
  <c r="Y86" i="3"/>
  <c r="V87" i="3"/>
  <c r="W87" i="3"/>
  <c r="X87" i="3"/>
  <c r="Y87" i="3"/>
  <c r="V88" i="3"/>
  <c r="W88" i="3"/>
  <c r="X88" i="3"/>
  <c r="Y88" i="3"/>
  <c r="V89" i="3"/>
  <c r="W89" i="3"/>
  <c r="X89" i="3"/>
  <c r="Y89" i="3"/>
  <c r="V90" i="3"/>
  <c r="V91" i="3"/>
  <c r="W91" i="3"/>
  <c r="X91" i="3"/>
  <c r="Y91" i="3"/>
  <c r="V92" i="3"/>
  <c r="W92" i="3"/>
  <c r="X92" i="3"/>
  <c r="Y92" i="3"/>
  <c r="V93" i="3"/>
  <c r="W93" i="3"/>
  <c r="X93" i="3"/>
  <c r="Y93" i="3"/>
  <c r="V94" i="3"/>
  <c r="W94" i="3"/>
  <c r="X94" i="3"/>
  <c r="Y94" i="3"/>
  <c r="W95" i="3"/>
  <c r="X95" i="3"/>
  <c r="Y95" i="3"/>
  <c r="V96" i="3"/>
  <c r="V97" i="3"/>
  <c r="W97" i="3"/>
  <c r="X97" i="3"/>
  <c r="Y97" i="3"/>
  <c r="V98" i="3"/>
  <c r="W98" i="3"/>
  <c r="X98" i="3"/>
  <c r="Y98" i="3"/>
  <c r="V99" i="3"/>
  <c r="W99" i="3"/>
  <c r="X99" i="3"/>
  <c r="Y99" i="3"/>
  <c r="V100" i="3"/>
  <c r="W100" i="3"/>
  <c r="X100" i="3"/>
  <c r="Y100" i="3"/>
  <c r="W101" i="3"/>
  <c r="X101" i="3"/>
  <c r="Y101" i="3"/>
  <c r="V102" i="3"/>
  <c r="W102" i="3"/>
  <c r="Y102" i="3"/>
  <c r="V103" i="3"/>
  <c r="W103" i="3"/>
  <c r="X103" i="3"/>
  <c r="Y103" i="3"/>
  <c r="V104" i="3"/>
  <c r="W104" i="3"/>
  <c r="X104" i="3"/>
  <c r="Y104" i="3"/>
  <c r="V105" i="3"/>
  <c r="W105" i="3"/>
  <c r="X105" i="3"/>
  <c r="Y105" i="3"/>
  <c r="V106" i="3"/>
  <c r="W106" i="3"/>
  <c r="X106" i="3"/>
  <c r="Y106" i="3"/>
  <c r="W107" i="3"/>
  <c r="X107" i="3"/>
  <c r="Y107" i="3"/>
  <c r="V108" i="3"/>
  <c r="X108" i="3"/>
  <c r="V109" i="3"/>
  <c r="W109" i="3"/>
  <c r="X109" i="3"/>
  <c r="Y109" i="3"/>
  <c r="V110" i="3"/>
  <c r="W110" i="3"/>
  <c r="X110" i="3"/>
  <c r="Y110" i="3"/>
  <c r="V111" i="3"/>
  <c r="W111" i="3"/>
  <c r="X111" i="3"/>
  <c r="Y111" i="3"/>
  <c r="V112" i="3"/>
  <c r="W112" i="3"/>
  <c r="X112" i="3"/>
  <c r="Y112" i="3"/>
  <c r="W113" i="3"/>
  <c r="X113" i="3"/>
  <c r="Y113" i="3"/>
  <c r="V114" i="3"/>
  <c r="V115" i="3"/>
  <c r="W115" i="3"/>
  <c r="X115" i="3"/>
  <c r="Y115" i="3"/>
  <c r="V116" i="3"/>
  <c r="W116" i="3"/>
  <c r="X116" i="3"/>
  <c r="Y116" i="3"/>
  <c r="V117" i="3"/>
  <c r="W117" i="3"/>
  <c r="X117" i="3"/>
  <c r="Y117" i="3"/>
  <c r="V118" i="3"/>
  <c r="W118" i="3"/>
  <c r="X118" i="3"/>
  <c r="Y118" i="3"/>
  <c r="W119" i="3"/>
  <c r="X119" i="3"/>
  <c r="Y119" i="3"/>
  <c r="V120" i="3"/>
  <c r="V121" i="3"/>
  <c r="W121" i="3"/>
  <c r="X121" i="3"/>
  <c r="Y121" i="3"/>
  <c r="V122" i="3"/>
  <c r="W122" i="3"/>
  <c r="X122" i="3"/>
  <c r="Y122" i="3"/>
  <c r="V123" i="3"/>
  <c r="W123" i="3"/>
  <c r="X123" i="3"/>
  <c r="Y123" i="3"/>
  <c r="V124" i="3"/>
  <c r="W124" i="3"/>
  <c r="X124" i="3"/>
  <c r="Y124" i="3"/>
  <c r="V125" i="3"/>
  <c r="W125" i="3"/>
  <c r="X125" i="3"/>
  <c r="Y125" i="3"/>
  <c r="V126" i="3"/>
  <c r="V127" i="3"/>
  <c r="W127" i="3"/>
  <c r="X127" i="3"/>
  <c r="Y127" i="3"/>
  <c r="V128" i="3"/>
  <c r="W128" i="3"/>
  <c r="X128" i="3"/>
  <c r="Y128" i="3"/>
  <c r="V129" i="3"/>
  <c r="W129" i="3"/>
  <c r="X129" i="3"/>
  <c r="Y129" i="3"/>
  <c r="V130" i="3"/>
  <c r="W130" i="3"/>
  <c r="X130" i="3"/>
  <c r="Y130" i="3"/>
  <c r="W131" i="3"/>
  <c r="X131" i="3"/>
  <c r="Y131" i="3"/>
  <c r="V132" i="3"/>
  <c r="V133" i="3"/>
  <c r="W133" i="3"/>
  <c r="X133" i="3"/>
  <c r="Y133" i="3"/>
  <c r="V134" i="3"/>
  <c r="W134" i="3"/>
  <c r="X134" i="3"/>
  <c r="Y134" i="3"/>
  <c r="V135" i="3"/>
  <c r="W135" i="3"/>
  <c r="X135" i="3"/>
  <c r="Y135" i="3"/>
  <c r="V136" i="3"/>
  <c r="W136" i="3"/>
  <c r="X136" i="3"/>
  <c r="Y136" i="3"/>
  <c r="W137" i="3"/>
  <c r="X137" i="3"/>
  <c r="Y137" i="3"/>
  <c r="V138" i="3"/>
  <c r="W138" i="3"/>
  <c r="V139" i="3"/>
  <c r="W139" i="3"/>
  <c r="X139" i="3"/>
  <c r="Y139" i="3"/>
  <c r="V140" i="3"/>
  <c r="W140" i="3"/>
  <c r="X140" i="3"/>
  <c r="Y140" i="3"/>
  <c r="V141" i="3"/>
  <c r="W141" i="3"/>
  <c r="X141" i="3"/>
  <c r="Y141" i="3"/>
  <c r="V142" i="3"/>
  <c r="W142" i="3"/>
  <c r="X142" i="3"/>
  <c r="Y142" i="3"/>
  <c r="W143" i="3"/>
  <c r="X143" i="3"/>
  <c r="Y143" i="3"/>
  <c r="V144" i="3"/>
  <c r="X144" i="3"/>
  <c r="V145" i="3"/>
  <c r="W145" i="3"/>
  <c r="X145" i="3"/>
  <c r="Y145" i="3"/>
  <c r="V146" i="3"/>
  <c r="W146" i="3"/>
  <c r="X146" i="3"/>
  <c r="Y146" i="3"/>
  <c r="V147" i="3"/>
  <c r="W147" i="3"/>
  <c r="X147" i="3"/>
  <c r="Y147" i="3"/>
  <c r="V148" i="3"/>
  <c r="W148" i="3"/>
  <c r="X148" i="3"/>
  <c r="Y148" i="3"/>
  <c r="W149" i="3"/>
  <c r="X149" i="3"/>
  <c r="Y149" i="3"/>
  <c r="V150" i="3"/>
  <c r="V151" i="3"/>
  <c r="W151" i="3"/>
  <c r="X151" i="3"/>
  <c r="Y151" i="3"/>
  <c r="V152" i="3"/>
  <c r="W152" i="3"/>
  <c r="X152" i="3"/>
  <c r="Y152" i="3"/>
  <c r="V153" i="3"/>
  <c r="W153" i="3"/>
  <c r="X153" i="3"/>
  <c r="Y153" i="3"/>
  <c r="V154" i="3"/>
  <c r="W154" i="3"/>
  <c r="X154" i="3"/>
  <c r="Y154" i="3"/>
  <c r="W155" i="3"/>
  <c r="X155" i="3"/>
  <c r="Y155" i="3"/>
  <c r="V156" i="3"/>
  <c r="V157" i="3"/>
  <c r="W157" i="3"/>
  <c r="X157" i="3"/>
  <c r="Y157" i="3"/>
  <c r="V158" i="3"/>
  <c r="W158" i="3"/>
  <c r="X158" i="3"/>
  <c r="Y158" i="3"/>
  <c r="V159" i="3"/>
  <c r="W159" i="3"/>
  <c r="X159" i="3"/>
  <c r="Y159" i="3"/>
  <c r="V160" i="3"/>
  <c r="W160" i="3"/>
  <c r="X160" i="3"/>
  <c r="Y160" i="3"/>
  <c r="V161" i="3"/>
  <c r="W161" i="3"/>
  <c r="X161" i="3"/>
  <c r="Y161" i="3"/>
  <c r="V162" i="3"/>
  <c r="V163" i="3"/>
  <c r="W163" i="3"/>
  <c r="X163" i="3"/>
  <c r="Y163" i="3"/>
  <c r="V164" i="3"/>
  <c r="W164" i="3"/>
  <c r="X164" i="3"/>
  <c r="Y164" i="3"/>
  <c r="V165" i="3"/>
  <c r="W165" i="3"/>
  <c r="X165" i="3"/>
  <c r="Y165" i="3"/>
  <c r="V166" i="3"/>
  <c r="W166" i="3"/>
  <c r="X166" i="3"/>
  <c r="Y166" i="3"/>
  <c r="W167" i="3"/>
  <c r="X167" i="3"/>
  <c r="Y167" i="3"/>
  <c r="V168" i="3"/>
  <c r="V169" i="3"/>
  <c r="W169" i="3"/>
  <c r="X169" i="3"/>
  <c r="Y169" i="3"/>
  <c r="V170" i="3"/>
  <c r="W170" i="3"/>
  <c r="X170" i="3"/>
  <c r="Y170" i="3"/>
  <c r="V171" i="3"/>
  <c r="U171" i="3" s="1"/>
  <c r="W171" i="3"/>
  <c r="X171" i="3"/>
  <c r="Y171" i="3"/>
  <c r="V172" i="3"/>
  <c r="W172" i="3"/>
  <c r="X172" i="3"/>
  <c r="Y172" i="3"/>
  <c r="W173" i="3"/>
  <c r="X173" i="3"/>
  <c r="Y173" i="3"/>
  <c r="V174" i="3"/>
  <c r="W174" i="3"/>
  <c r="Y174" i="3"/>
  <c r="V175" i="3"/>
  <c r="W175" i="3"/>
  <c r="X175" i="3"/>
  <c r="Y175" i="3"/>
  <c r="V176" i="3"/>
  <c r="W176" i="3"/>
  <c r="X176" i="3"/>
  <c r="Y176" i="3"/>
  <c r="V177" i="3"/>
  <c r="W177" i="3"/>
  <c r="X177" i="3"/>
  <c r="Y177" i="3"/>
  <c r="V178" i="3"/>
  <c r="W178" i="3"/>
  <c r="X178" i="3"/>
  <c r="Y178" i="3"/>
  <c r="W179" i="3"/>
  <c r="X179" i="3"/>
  <c r="Y179" i="3"/>
  <c r="V180" i="3"/>
  <c r="X180" i="3"/>
  <c r="V181" i="3"/>
  <c r="W181" i="3"/>
  <c r="X181" i="3"/>
  <c r="Y181" i="3"/>
  <c r="V182" i="3"/>
  <c r="W182" i="3"/>
  <c r="X182" i="3"/>
  <c r="Y182" i="3"/>
  <c r="V183" i="3"/>
  <c r="W183" i="3"/>
  <c r="X183" i="3"/>
  <c r="Y183" i="3"/>
  <c r="V184" i="3"/>
  <c r="W184" i="3"/>
  <c r="X184" i="3"/>
  <c r="Y184" i="3"/>
  <c r="W185" i="3"/>
  <c r="X185" i="3"/>
  <c r="Y185" i="3"/>
  <c r="V186" i="3"/>
  <c r="V187" i="3"/>
  <c r="W187" i="3"/>
  <c r="X187" i="3"/>
  <c r="Y187" i="3"/>
  <c r="V188" i="3"/>
  <c r="W188" i="3"/>
  <c r="X188" i="3"/>
  <c r="Y188" i="3"/>
  <c r="V189" i="3"/>
  <c r="W189" i="3"/>
  <c r="X189" i="3"/>
  <c r="Y189" i="3"/>
  <c r="V190" i="3"/>
  <c r="W190" i="3"/>
  <c r="X190" i="3"/>
  <c r="Y190" i="3"/>
  <c r="W191" i="3"/>
  <c r="X191" i="3"/>
  <c r="Y191" i="3"/>
  <c r="V192" i="3"/>
  <c r="V193" i="3"/>
  <c r="W193" i="3"/>
  <c r="X193" i="3"/>
  <c r="Y193" i="3"/>
  <c r="V194" i="3"/>
  <c r="W194" i="3"/>
  <c r="X194" i="3"/>
  <c r="Y194" i="3"/>
  <c r="V195" i="3"/>
  <c r="W195" i="3"/>
  <c r="X195" i="3"/>
  <c r="Y195" i="3"/>
  <c r="V196" i="3"/>
  <c r="W196" i="3"/>
  <c r="X196" i="3"/>
  <c r="Y196" i="3"/>
  <c r="V197" i="3"/>
  <c r="W197" i="3"/>
  <c r="X197" i="3"/>
  <c r="Y197" i="3"/>
  <c r="V198" i="3"/>
  <c r="V199" i="3"/>
  <c r="W199" i="3"/>
  <c r="X199" i="3"/>
  <c r="Y199" i="3"/>
  <c r="V200" i="3"/>
  <c r="W200" i="3"/>
  <c r="X200" i="3"/>
  <c r="Y200" i="3"/>
  <c r="V201" i="3"/>
  <c r="W201" i="3"/>
  <c r="X201" i="3"/>
  <c r="Y201" i="3"/>
  <c r="V202" i="3"/>
  <c r="W202" i="3"/>
  <c r="X202" i="3"/>
  <c r="Y202" i="3"/>
  <c r="W203" i="3"/>
  <c r="X203" i="3"/>
  <c r="Y203" i="3"/>
  <c r="V204" i="3"/>
  <c r="V205" i="3"/>
  <c r="W205" i="3"/>
  <c r="X205" i="3"/>
  <c r="Y205" i="3"/>
  <c r="V206" i="3"/>
  <c r="W206" i="3"/>
  <c r="X206" i="3"/>
  <c r="Y206" i="3"/>
  <c r="V207" i="3"/>
  <c r="W207" i="3"/>
  <c r="X207" i="3"/>
  <c r="Y207" i="3"/>
  <c r="V208" i="3"/>
  <c r="W208" i="3"/>
  <c r="X208" i="3"/>
  <c r="Y208" i="3"/>
  <c r="W209" i="3"/>
  <c r="X209" i="3"/>
  <c r="Y209" i="3"/>
  <c r="V210" i="3"/>
  <c r="W210" i="3"/>
  <c r="V211" i="3"/>
  <c r="W211" i="3"/>
  <c r="X211" i="3"/>
  <c r="Y211" i="3"/>
  <c r="V212" i="3"/>
  <c r="W212" i="3"/>
  <c r="X212" i="3"/>
  <c r="Y212" i="3"/>
  <c r="V213" i="3"/>
  <c r="W213" i="3"/>
  <c r="X213" i="3"/>
  <c r="Y213" i="3"/>
  <c r="V214" i="3"/>
  <c r="W214" i="3"/>
  <c r="X214" i="3"/>
  <c r="Y214" i="3"/>
  <c r="W215" i="3"/>
  <c r="X215" i="3"/>
  <c r="Y215" i="3"/>
  <c r="V216" i="3"/>
  <c r="X216" i="3"/>
  <c r="V217" i="3"/>
  <c r="W217" i="3"/>
  <c r="X217" i="3"/>
  <c r="Y217" i="3"/>
  <c r="V218" i="3"/>
  <c r="W218" i="3"/>
  <c r="X218" i="3"/>
  <c r="Y218" i="3"/>
  <c r="V219" i="3"/>
  <c r="W219" i="3"/>
  <c r="X219" i="3"/>
  <c r="Y219" i="3"/>
  <c r="V220" i="3"/>
  <c r="W220" i="3"/>
  <c r="X220" i="3"/>
  <c r="Y220" i="3"/>
  <c r="W221" i="3"/>
  <c r="X221" i="3"/>
  <c r="Y221" i="3"/>
  <c r="V222" i="3"/>
  <c r="V223" i="3"/>
  <c r="W223" i="3"/>
  <c r="X223" i="3"/>
  <c r="Y223" i="3"/>
  <c r="V224" i="3"/>
  <c r="W224" i="3"/>
  <c r="X224" i="3"/>
  <c r="Y224" i="3"/>
  <c r="V225" i="3"/>
  <c r="W225" i="3"/>
  <c r="X225" i="3"/>
  <c r="Y225" i="3"/>
  <c r="V226" i="3"/>
  <c r="W226" i="3"/>
  <c r="X226" i="3"/>
  <c r="Y226" i="3"/>
  <c r="W227" i="3"/>
  <c r="X227" i="3"/>
  <c r="Y227" i="3"/>
  <c r="V228" i="3"/>
  <c r="V229" i="3"/>
  <c r="W229" i="3"/>
  <c r="X229" i="3"/>
  <c r="Y229" i="3"/>
  <c r="V230" i="3"/>
  <c r="W230" i="3"/>
  <c r="X230" i="3"/>
  <c r="Y230" i="3"/>
  <c r="V231" i="3"/>
  <c r="W231" i="3"/>
  <c r="X231" i="3"/>
  <c r="Y231" i="3"/>
  <c r="V232" i="3"/>
  <c r="W232" i="3"/>
  <c r="X232" i="3"/>
  <c r="Y232" i="3"/>
  <c r="V233" i="3"/>
  <c r="W233" i="3"/>
  <c r="X233" i="3"/>
  <c r="Y233" i="3"/>
  <c r="V234" i="3"/>
  <c r="V235" i="3"/>
  <c r="W235" i="3"/>
  <c r="X235" i="3"/>
  <c r="Y235" i="3"/>
  <c r="V236" i="3"/>
  <c r="W236" i="3"/>
  <c r="X236" i="3"/>
  <c r="Y236" i="3"/>
  <c r="V237" i="3"/>
  <c r="W237" i="3"/>
  <c r="X237" i="3"/>
  <c r="Y237" i="3"/>
  <c r="V238" i="3"/>
  <c r="W238" i="3"/>
  <c r="X238" i="3"/>
  <c r="Y238" i="3"/>
  <c r="W239" i="3"/>
  <c r="X239" i="3"/>
  <c r="Y239" i="3"/>
  <c r="V240" i="3"/>
  <c r="V241" i="3"/>
  <c r="W241" i="3"/>
  <c r="X241" i="3"/>
  <c r="Y241" i="3"/>
  <c r="V242" i="3"/>
  <c r="W242" i="3"/>
  <c r="X242" i="3"/>
  <c r="Y242" i="3"/>
  <c r="V243" i="3"/>
  <c r="W243" i="3"/>
  <c r="X243" i="3"/>
  <c r="Y243" i="3"/>
  <c r="V244" i="3"/>
  <c r="W244" i="3"/>
  <c r="X244" i="3"/>
  <c r="Y244" i="3"/>
  <c r="W245" i="3"/>
  <c r="X245" i="3"/>
  <c r="Y245" i="3"/>
  <c r="V246" i="3"/>
  <c r="W246" i="3"/>
  <c r="Y246" i="3"/>
  <c r="V247" i="3"/>
  <c r="W247" i="3"/>
  <c r="X247" i="3"/>
  <c r="Y247" i="3"/>
  <c r="V248" i="3"/>
  <c r="W248" i="3"/>
  <c r="X248" i="3"/>
  <c r="Y248" i="3"/>
  <c r="V249" i="3"/>
  <c r="W249" i="3"/>
  <c r="X249" i="3"/>
  <c r="Y249" i="3"/>
  <c r="V250" i="3"/>
  <c r="W250" i="3"/>
  <c r="X250" i="3"/>
  <c r="Y250" i="3"/>
  <c r="W251" i="3"/>
  <c r="X251" i="3"/>
  <c r="Y251" i="3"/>
  <c r="V252" i="3"/>
  <c r="X252" i="3"/>
  <c r="V253" i="3"/>
  <c r="W253" i="3"/>
  <c r="X253" i="3"/>
  <c r="Y253" i="3"/>
  <c r="V254" i="3"/>
  <c r="W254" i="3"/>
  <c r="X254" i="3"/>
  <c r="Y254" i="3"/>
  <c r="V255" i="3"/>
  <c r="W255" i="3"/>
  <c r="V256" i="3"/>
  <c r="W256" i="3"/>
  <c r="X256" i="3"/>
  <c r="Y256" i="3"/>
  <c r="W257" i="3"/>
  <c r="X257" i="3"/>
  <c r="Y257" i="3"/>
  <c r="V258" i="3"/>
  <c r="V259" i="3"/>
  <c r="W259" i="3"/>
  <c r="X259" i="3"/>
  <c r="Y259" i="3"/>
  <c r="V260" i="3"/>
  <c r="W260" i="3"/>
  <c r="X260" i="3"/>
  <c r="Y260" i="3"/>
  <c r="V261" i="3"/>
  <c r="W261" i="3"/>
  <c r="X261" i="3"/>
  <c r="Y261" i="3"/>
  <c r="U262" i="8" l="1"/>
  <c r="Q262" i="8" s="1"/>
  <c r="V262" i="2"/>
  <c r="R262" i="2" s="1"/>
  <c r="U261" i="8"/>
  <c r="Q261" i="8" s="1"/>
  <c r="V261" i="2"/>
  <c r="R261" i="2" s="1"/>
  <c r="U213" i="8"/>
  <c r="Q213" i="8" s="1"/>
  <c r="V213" i="2"/>
  <c r="R213" i="2" s="1"/>
  <c r="Z263" i="7"/>
  <c r="AB226" i="7"/>
  <c r="W226" i="7" s="1"/>
  <c r="Q229" i="8"/>
  <c r="AA229" i="7"/>
  <c r="X229" i="7"/>
  <c r="Q229" i="7"/>
  <c r="Q228" i="7"/>
  <c r="S228" i="8"/>
  <c r="J11" i="5"/>
  <c r="I11" i="5" s="1"/>
  <c r="I1" i="5" s="1"/>
  <c r="U228" i="8"/>
  <c r="AC262" i="7"/>
  <c r="X262" i="7"/>
  <c r="AA262" i="7"/>
  <c r="AB12" i="10"/>
  <c r="X12" i="10"/>
  <c r="W12" i="10"/>
  <c r="S12" i="8"/>
  <c r="R12" i="8"/>
  <c r="Q16" i="2"/>
  <c r="W16" i="2"/>
  <c r="Q21" i="2"/>
  <c r="V21" i="2" s="1"/>
  <c r="W21" i="2"/>
  <c r="Q20" i="2"/>
  <c r="V20" i="2" s="1"/>
  <c r="W20" i="2"/>
  <c r="U263" i="2"/>
  <c r="T15" i="2"/>
  <c r="S15" i="2"/>
  <c r="T12" i="2"/>
  <c r="S12" i="2"/>
  <c r="T22" i="2"/>
  <c r="S22" i="2"/>
  <c r="Q15" i="2"/>
  <c r="T26" i="2"/>
  <c r="S26" i="2"/>
  <c r="S25" i="2"/>
  <c r="T25" i="2"/>
  <c r="Q22" i="2"/>
  <c r="V22" i="2" s="1"/>
  <c r="S24" i="2"/>
  <c r="T24" i="2"/>
  <c r="T18" i="2"/>
  <c r="S18" i="2"/>
  <c r="T21" i="2"/>
  <c r="S21" i="2"/>
  <c r="Q18" i="2"/>
  <c r="V18" i="2" s="1"/>
  <c r="S19" i="2"/>
  <c r="T19" i="2"/>
  <c r="Q19" i="2"/>
  <c r="V19" i="2" s="1"/>
  <c r="C263" i="7"/>
  <c r="AA263" i="7" s="1"/>
  <c r="AA20" i="7"/>
  <c r="AA19" i="7"/>
  <c r="AA16" i="7"/>
  <c r="X15" i="7"/>
  <c r="X14" i="7"/>
  <c r="Q20" i="7"/>
  <c r="AB20" i="7" s="1"/>
  <c r="Q16" i="7"/>
  <c r="AB16" i="7" s="1"/>
  <c r="Q19" i="7"/>
  <c r="AB19" i="7" s="1"/>
  <c r="Q14" i="7"/>
  <c r="AB14" i="7" s="1"/>
  <c r="X16" i="7"/>
  <c r="AA15" i="7"/>
  <c r="C263" i="8"/>
  <c r="Y263" i="7"/>
  <c r="T13" i="2"/>
  <c r="S13" i="2"/>
  <c r="Q13" i="2"/>
  <c r="S16" i="2"/>
  <c r="T16" i="2"/>
  <c r="S20" i="2"/>
  <c r="T20" i="2"/>
  <c r="T28" i="2"/>
  <c r="S28" i="2"/>
  <c r="Q28" i="2"/>
  <c r="T23" i="2"/>
  <c r="S23" i="2"/>
  <c r="C263" i="2"/>
  <c r="W263" i="2" s="1"/>
  <c r="Q23" i="2"/>
  <c r="V23" i="2" s="1"/>
  <c r="T17" i="2"/>
  <c r="S17" i="2"/>
  <c r="Q17" i="2"/>
  <c r="V17" i="2" s="1"/>
  <c r="S14" i="2"/>
  <c r="T14" i="2"/>
  <c r="Q14" i="2"/>
  <c r="Q12" i="2"/>
  <c r="V263" i="3"/>
  <c r="Y263" i="3"/>
  <c r="Q12" i="10"/>
  <c r="AA12" i="10" s="1"/>
  <c r="C263" i="10"/>
  <c r="W263" i="10" s="1"/>
  <c r="R49" i="9"/>
  <c r="R12" i="9"/>
  <c r="C263" i="9"/>
  <c r="S61" i="9"/>
  <c r="S31" i="9"/>
  <c r="S25" i="9"/>
  <c r="S55" i="9"/>
  <c r="S19" i="9"/>
  <c r="S13" i="9"/>
  <c r="R32" i="9"/>
  <c r="R14" i="9"/>
  <c r="S56" i="9"/>
  <c r="S44" i="9"/>
  <c r="S26" i="9"/>
  <c r="U260" i="3"/>
  <c r="U218" i="3"/>
  <c r="U87" i="3"/>
  <c r="U46" i="3"/>
  <c r="U92" i="3"/>
  <c r="U211" i="3"/>
  <c r="U159" i="3"/>
  <c r="U15" i="3"/>
  <c r="U146" i="3"/>
  <c r="U99" i="3"/>
  <c r="U20" i="3"/>
  <c r="U207" i="3"/>
  <c r="U154" i="3"/>
  <c r="U139" i="3"/>
  <c r="U74" i="3"/>
  <c r="U27" i="3"/>
  <c r="U135" i="3"/>
  <c r="U67" i="3"/>
  <c r="U226" i="3"/>
  <c r="U236" i="3"/>
  <c r="U231" i="3"/>
  <c r="U190" i="3"/>
  <c r="U63" i="3"/>
  <c r="U262" i="3"/>
  <c r="U164" i="3"/>
  <c r="U118" i="3"/>
  <c r="U82" i="3"/>
  <c r="Q257" i="10"/>
  <c r="Q249" i="10"/>
  <c r="Q239" i="10"/>
  <c r="Q221" i="10"/>
  <c r="Q203" i="10"/>
  <c r="Q185" i="10"/>
  <c r="Q167" i="10"/>
  <c r="Q149" i="10"/>
  <c r="Q131" i="10"/>
  <c r="Q113" i="10"/>
  <c r="Q95" i="10"/>
  <c r="Q77" i="10"/>
  <c r="Q59" i="10"/>
  <c r="Q41" i="10"/>
  <c r="Q23" i="10"/>
  <c r="Q245" i="10"/>
  <c r="Q227" i="10"/>
  <c r="Q209" i="10"/>
  <c r="Q173" i="10"/>
  <c r="Q155" i="10"/>
  <c r="Q137" i="10"/>
  <c r="Q119" i="10"/>
  <c r="Q101" i="10"/>
  <c r="Q83" i="10"/>
  <c r="Q65" i="10"/>
  <c r="Q47" i="10"/>
  <c r="Q29" i="10"/>
  <c r="Q251" i="10"/>
  <c r="Q233" i="10"/>
  <c r="Q215" i="10"/>
  <c r="Q35" i="10"/>
  <c r="Q242" i="10"/>
  <c r="Q224" i="10"/>
  <c r="Q212" i="10"/>
  <c r="Q194" i="10"/>
  <c r="Q188" i="10"/>
  <c r="Q164" i="10"/>
  <c r="R17" i="9"/>
  <c r="S17" i="9"/>
  <c r="R59" i="9"/>
  <c r="R53" i="9"/>
  <c r="S53" i="9"/>
  <c r="R47" i="9"/>
  <c r="S47" i="9"/>
  <c r="R35" i="9"/>
  <c r="S35" i="9"/>
  <c r="R29" i="9"/>
  <c r="S29" i="9"/>
  <c r="R41" i="9"/>
  <c r="R23" i="9"/>
  <c r="S40" i="9"/>
  <c r="S22" i="9"/>
  <c r="R29" i="8"/>
  <c r="S29" i="8"/>
  <c r="R257" i="8"/>
  <c r="R221" i="8"/>
  <c r="R185" i="8"/>
  <c r="R149" i="8"/>
  <c r="R137" i="8"/>
  <c r="S137" i="8"/>
  <c r="R131" i="8"/>
  <c r="S131" i="8"/>
  <c r="R125" i="8"/>
  <c r="S125" i="8"/>
  <c r="R119" i="8"/>
  <c r="S119" i="8"/>
  <c r="R113" i="8"/>
  <c r="S113" i="8"/>
  <c r="R107" i="8"/>
  <c r="S107" i="8"/>
  <c r="R101" i="8"/>
  <c r="S101" i="8"/>
  <c r="R95" i="8"/>
  <c r="S95" i="8"/>
  <c r="R89" i="8"/>
  <c r="S89" i="8"/>
  <c r="R83" i="8"/>
  <c r="S83" i="8"/>
  <c r="R77" i="8"/>
  <c r="S77" i="8"/>
  <c r="R71" i="8"/>
  <c r="S71" i="8"/>
  <c r="R65" i="8"/>
  <c r="S65" i="8"/>
  <c r="R59" i="8"/>
  <c r="S59" i="8"/>
  <c r="R53" i="8"/>
  <c r="S53" i="8"/>
  <c r="R47" i="8"/>
  <c r="S47" i="8"/>
  <c r="R17" i="8"/>
  <c r="S17" i="8"/>
  <c r="R233" i="8"/>
  <c r="R197" i="8"/>
  <c r="R161" i="8"/>
  <c r="R41" i="8"/>
  <c r="S41" i="8"/>
  <c r="R239" i="8"/>
  <c r="R203" i="8"/>
  <c r="R167" i="8"/>
  <c r="R35" i="8"/>
  <c r="S35" i="8"/>
  <c r="R245" i="8"/>
  <c r="R209" i="8"/>
  <c r="R173" i="8"/>
  <c r="R23" i="8"/>
  <c r="S23" i="8"/>
  <c r="R251" i="8"/>
  <c r="R215" i="8"/>
  <c r="R179" i="8"/>
  <c r="R143" i="8"/>
  <c r="U243" i="3"/>
  <c r="Y18" i="3"/>
  <c r="U72" i="3"/>
  <c r="U224" i="3"/>
  <c r="U202" i="3"/>
  <c r="U152" i="3"/>
  <c r="U130" i="3"/>
  <c r="U80" i="3"/>
  <c r="U58" i="3"/>
  <c r="U254" i="3"/>
  <c r="U182" i="3"/>
  <c r="U110" i="3"/>
  <c r="U38" i="3"/>
  <c r="U250" i="3"/>
  <c r="U200" i="3"/>
  <c r="U178" i="3"/>
  <c r="U128" i="3"/>
  <c r="U106" i="3"/>
  <c r="U56" i="3"/>
  <c r="U34" i="3"/>
  <c r="U247" i="3"/>
  <c r="U238" i="3"/>
  <c r="U195" i="3"/>
  <c r="U188" i="3"/>
  <c r="U175" i="3"/>
  <c r="U166" i="3"/>
  <c r="U123" i="3"/>
  <c r="U116" i="3"/>
  <c r="U103" i="3"/>
  <c r="U94" i="3"/>
  <c r="U51" i="3"/>
  <c r="U44" i="3"/>
  <c r="U31" i="3"/>
  <c r="U22" i="3"/>
  <c r="X258" i="3"/>
  <c r="U249" i="3"/>
  <c r="U246" i="3"/>
  <c r="U232" i="3"/>
  <c r="U217" i="3"/>
  <c r="U206" i="3"/>
  <c r="X204" i="3"/>
  <c r="X198" i="3"/>
  <c r="U194" i="3"/>
  <c r="X192" i="3"/>
  <c r="U192" i="3" s="1"/>
  <c r="X186" i="3"/>
  <c r="U177" i="3"/>
  <c r="U174" i="3"/>
  <c r="U160" i="3"/>
  <c r="U145" i="3"/>
  <c r="U134" i="3"/>
  <c r="X132" i="3"/>
  <c r="U132" i="3" s="1"/>
  <c r="X126" i="3"/>
  <c r="U126" i="3" s="1"/>
  <c r="U122" i="3"/>
  <c r="X120" i="3"/>
  <c r="X114" i="3"/>
  <c r="U114" i="3" s="1"/>
  <c r="U105" i="3"/>
  <c r="U88" i="3"/>
  <c r="U73" i="3"/>
  <c r="U62" i="3"/>
  <c r="X60" i="3"/>
  <c r="X54" i="3"/>
  <c r="U53" i="3"/>
  <c r="U50" i="3"/>
  <c r="X48" i="3"/>
  <c r="U48" i="3" s="1"/>
  <c r="X42" i="3"/>
  <c r="U42" i="3" s="1"/>
  <c r="U33" i="3"/>
  <c r="U16" i="3"/>
  <c r="U120" i="3"/>
  <c r="U261" i="3"/>
  <c r="U255" i="3"/>
  <c r="U252" i="3"/>
  <c r="U241" i="3"/>
  <c r="U235" i="3"/>
  <c r="U229" i="3"/>
  <c r="U223" i="3"/>
  <c r="U212" i="3"/>
  <c r="U201" i="3"/>
  <c r="U189" i="3"/>
  <c r="U183" i="3"/>
  <c r="U180" i="3"/>
  <c r="U169" i="3"/>
  <c r="U163" i="3"/>
  <c r="U157" i="3"/>
  <c r="U151" i="3"/>
  <c r="U140" i="3"/>
  <c r="U129" i="3"/>
  <c r="U117" i="3"/>
  <c r="U111" i="3"/>
  <c r="U97" i="3"/>
  <c r="U91" i="3"/>
  <c r="U85" i="3"/>
  <c r="U79" i="3"/>
  <c r="U68" i="3"/>
  <c r="U57" i="3"/>
  <c r="U45" i="3"/>
  <c r="U39" i="3"/>
  <c r="U25" i="3"/>
  <c r="U19" i="3"/>
  <c r="U13" i="3"/>
  <c r="U107" i="3"/>
  <c r="U101" i="3"/>
  <c r="U95" i="3"/>
  <c r="U83" i="3"/>
  <c r="U77" i="3"/>
  <c r="U71" i="3"/>
  <c r="U65" i="3"/>
  <c r="U59" i="3"/>
  <c r="U47" i="3"/>
  <c r="U41" i="3"/>
  <c r="U35" i="3"/>
  <c r="U29" i="3"/>
  <c r="U23" i="3"/>
  <c r="H263" i="3"/>
  <c r="X263" i="3" s="1"/>
  <c r="U258" i="3"/>
  <c r="U186" i="3"/>
  <c r="U242" i="3"/>
  <c r="X240" i="3"/>
  <c r="U240" i="3" s="1"/>
  <c r="X234" i="3"/>
  <c r="U234" i="3" s="1"/>
  <c r="U230" i="3"/>
  <c r="X228" i="3"/>
  <c r="U228" i="3" s="1"/>
  <c r="X222" i="3"/>
  <c r="U213" i="3"/>
  <c r="U210" i="3"/>
  <c r="U196" i="3"/>
  <c r="U181" i="3"/>
  <c r="U170" i="3"/>
  <c r="X168" i="3"/>
  <c r="U168" i="3" s="1"/>
  <c r="X162" i="3"/>
  <c r="U158" i="3"/>
  <c r="X156" i="3"/>
  <c r="X150" i="3"/>
  <c r="U150" i="3" s="1"/>
  <c r="U141" i="3"/>
  <c r="U138" i="3"/>
  <c r="U124" i="3"/>
  <c r="U109" i="3"/>
  <c r="U98" i="3"/>
  <c r="X96" i="3"/>
  <c r="U96" i="3" s="1"/>
  <c r="X90" i="3"/>
  <c r="U90" i="3" s="1"/>
  <c r="U89" i="3"/>
  <c r="U86" i="3"/>
  <c r="X84" i="3"/>
  <c r="U84" i="3" s="1"/>
  <c r="X78" i="3"/>
  <c r="U78" i="3" s="1"/>
  <c r="U69" i="3"/>
  <c r="U52" i="3"/>
  <c r="U37" i="3"/>
  <c r="U26" i="3"/>
  <c r="X24" i="3"/>
  <c r="U24" i="3" s="1"/>
  <c r="X18" i="3"/>
  <c r="U17" i="3"/>
  <c r="U14" i="3"/>
  <c r="U222" i="3"/>
  <c r="U162" i="3"/>
  <c r="U156" i="3"/>
  <c r="U204" i="3"/>
  <c r="U198" i="3"/>
  <c r="U253" i="3"/>
  <c r="U259" i="3"/>
  <c r="U248" i="3"/>
  <c r="U237" i="3"/>
  <c r="U225" i="3"/>
  <c r="U219" i="3"/>
  <c r="U216" i="3"/>
  <c r="U214" i="3"/>
  <c r="U205" i="3"/>
  <c r="U199" i="3"/>
  <c r="U193" i="3"/>
  <c r="U187" i="3"/>
  <c r="U176" i="3"/>
  <c r="U165" i="3"/>
  <c r="U153" i="3"/>
  <c r="U147" i="3"/>
  <c r="U144" i="3"/>
  <c r="U142" i="3"/>
  <c r="U133" i="3"/>
  <c r="U127" i="3"/>
  <c r="U121" i="3"/>
  <c r="U115" i="3"/>
  <c r="U108" i="3"/>
  <c r="U104" i="3"/>
  <c r="U93" i="3"/>
  <c r="U81" i="3"/>
  <c r="U75" i="3"/>
  <c r="U70" i="3"/>
  <c r="U61" i="3"/>
  <c r="U55" i="3"/>
  <c r="U49" i="3"/>
  <c r="U43" i="3"/>
  <c r="U36" i="3"/>
  <c r="U32" i="3"/>
  <c r="U21" i="3"/>
  <c r="U221" i="3"/>
  <c r="U185" i="3"/>
  <c r="U239" i="3"/>
  <c r="U256" i="3"/>
  <c r="U227" i="3"/>
  <c r="U220" i="3"/>
  <c r="U191" i="3"/>
  <c r="U184" i="3"/>
  <c r="U155" i="3"/>
  <c r="U148" i="3"/>
  <c r="U119" i="3"/>
  <c r="U112" i="3"/>
  <c r="U76" i="3"/>
  <c r="U54" i="3"/>
  <c r="U40" i="3"/>
  <c r="U257" i="3"/>
  <c r="U251" i="3"/>
  <c r="U244" i="3"/>
  <c r="U215" i="3"/>
  <c r="U208" i="3"/>
  <c r="U179" i="3"/>
  <c r="U172" i="3"/>
  <c r="U143" i="3"/>
  <c r="U136" i="3"/>
  <c r="U100" i="3"/>
  <c r="U64" i="3"/>
  <c r="U28" i="3"/>
  <c r="U209" i="3"/>
  <c r="U173" i="3"/>
  <c r="U137" i="3"/>
  <c r="U113" i="3"/>
  <c r="U203" i="3"/>
  <c r="U167" i="3"/>
  <c r="U131" i="3"/>
  <c r="U102" i="3"/>
  <c r="U66" i="3"/>
  <c r="U30" i="3"/>
  <c r="U149" i="3"/>
  <c r="U245" i="3"/>
  <c r="U233" i="3"/>
  <c r="U197" i="3"/>
  <c r="U161" i="3"/>
  <c r="U125" i="3"/>
  <c r="U60" i="3"/>
  <c r="U12" i="3"/>
  <c r="U229" i="9" l="1"/>
  <c r="Q229" i="9" s="1"/>
  <c r="AB229" i="7"/>
  <c r="W229" i="7"/>
  <c r="R14" i="2"/>
  <c r="V13" i="2"/>
  <c r="U13" i="8"/>
  <c r="Q13" i="8" s="1"/>
  <c r="V14" i="2"/>
  <c r="U14" i="8"/>
  <c r="Q14" i="8" s="1"/>
  <c r="R13" i="2"/>
  <c r="R15" i="2"/>
  <c r="V16" i="2"/>
  <c r="U16" i="8"/>
  <c r="Q16" i="8" s="1"/>
  <c r="V15" i="2"/>
  <c r="U15" i="8"/>
  <c r="Q15" i="8" s="1"/>
  <c r="R16" i="2"/>
  <c r="U228" i="9"/>
  <c r="Q228" i="9" s="1"/>
  <c r="W228" i="7"/>
  <c r="Q228" i="8"/>
  <c r="V12" i="2"/>
  <c r="R12" i="2" s="1"/>
  <c r="U12" i="8"/>
  <c r="Q12" i="8" s="1"/>
  <c r="X263" i="7"/>
  <c r="W262" i="7"/>
  <c r="AB263" i="10"/>
  <c r="T263" i="2"/>
  <c r="R263" i="8"/>
  <c r="S263" i="8"/>
  <c r="W263" i="3"/>
  <c r="U263" i="3" s="1"/>
  <c r="U1" i="3" s="1"/>
  <c r="Q263" i="7"/>
  <c r="AB263" i="7" s="1"/>
  <c r="S263" i="2"/>
  <c r="Q263" i="2"/>
  <c r="Q263" i="10"/>
  <c r="AA263" i="10" s="1"/>
  <c r="X263" i="10"/>
  <c r="S263" i="9"/>
  <c r="R263" i="9"/>
  <c r="U18" i="3"/>
  <c r="U263" i="9" l="1"/>
  <c r="Q263" i="9" s="1"/>
  <c r="Q1" i="9" s="1"/>
  <c r="V263" i="2"/>
  <c r="R263" i="2" s="1"/>
  <c r="R1" i="2" s="1"/>
  <c r="U263" i="8"/>
  <c r="Q263" i="8" s="1"/>
  <c r="Q1" i="8" s="1"/>
  <c r="W263" i="7"/>
  <c r="W1" i="7" s="1"/>
  <c r="V1" i="10"/>
  <c r="J1" i="12" l="1"/>
  <c r="A1" i="12" s="1"/>
</calcChain>
</file>

<file path=xl/comments1.xml><?xml version="1.0" encoding="utf-8"?>
<comments xmlns="http://schemas.openxmlformats.org/spreadsheetml/2006/main">
  <authors>
    <author>范承光</author>
    <author xml:space="preserve"> </author>
  </authors>
  <commentList>
    <comment ref="H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R9" authorId="1" shapeId="0">
      <text>
        <r>
          <rPr>
            <sz val="9"/>
            <color indexed="81"/>
            <rFont val="Arial"/>
            <family val="2"/>
          </rPr>
          <t>F1=F2+F3+F4+F5
     =F6+F7+F8+F9
F15=F1+F11+F13-F14
F13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Arial"/>
            <family val="2"/>
          </rPr>
          <t>=F14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S9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T9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F6+F7+F8+F9</t>
        </r>
      </text>
    </comment>
    <comment ref="U9" authorId="1" shapeId="0">
      <text>
        <r>
          <rPr>
            <sz val="9"/>
            <color indexed="81"/>
            <rFont val="Arial"/>
            <family val="2"/>
          </rPr>
          <t>F13</t>
        </r>
        <r>
          <rPr>
            <sz val="9"/>
            <color indexed="81"/>
            <rFont val="細明體"/>
            <family val="3"/>
            <charset val="136"/>
          </rPr>
          <t>合計</t>
        </r>
        <r>
          <rPr>
            <sz val="9"/>
            <color indexed="81"/>
            <rFont val="Arial"/>
            <family val="2"/>
          </rPr>
          <t>=F14</t>
        </r>
        <r>
          <rPr>
            <sz val="9"/>
            <color indexed="81"/>
            <rFont val="細明體"/>
            <family val="3"/>
            <charset val="136"/>
          </rPr>
          <t xml:space="preserve">合計
</t>
        </r>
        <r>
          <rPr>
            <sz val="9"/>
            <color indexed="81"/>
            <rFont val="Arial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最後一列</t>
        </r>
        <r>
          <rPr>
            <sz val="9"/>
            <color indexed="81"/>
            <rFont val="Arial"/>
            <family val="2"/>
          </rPr>
          <t>)</t>
        </r>
      </text>
    </comment>
    <comment ref="V9" authorId="1" shapeId="0">
      <text>
        <r>
          <rPr>
            <sz val="9"/>
            <color indexed="81"/>
            <rFont val="Arial"/>
            <family val="2"/>
          </rPr>
          <t>F15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F1+F11+F13-F14</t>
        </r>
      </text>
    </comment>
    <comment ref="W9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細明體"/>
            <family val="3"/>
            <charset val="136"/>
          </rPr>
          <t>≧</t>
        </r>
        <r>
          <rPr>
            <sz val="9"/>
            <color indexed="81"/>
            <rFont val="Arial"/>
            <family val="2"/>
          </rPr>
          <t>F10</t>
        </r>
      </text>
    </comment>
  </commentList>
</comments>
</file>

<file path=xl/comments2.xml><?xml version="1.0" encoding="utf-8"?>
<comments xmlns="http://schemas.openxmlformats.org/spreadsheetml/2006/main">
  <authors>
    <author>范承光</author>
    <author xml:space="preserve"> </author>
  </authors>
  <commentList>
    <comment ref="I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U8" authorId="1" shapeId="0">
      <text>
        <r>
          <rPr>
            <sz val="9"/>
            <color indexed="81"/>
            <rFont val="Arial"/>
            <family val="2"/>
          </rPr>
          <t>F1=F2+F3+F4+F5
F6=F7+F8+F9+F10+F11+F12+F13
F6=F14+F15
F16=F17+F18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V8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W8" authorId="1" shapeId="0">
      <text>
        <r>
          <rPr>
            <sz val="9"/>
            <color indexed="81"/>
            <rFont val="Arial"/>
            <family val="2"/>
          </rPr>
          <t>F6=F7+F8+F9+F10+F11+F12+F13</t>
        </r>
      </text>
    </comment>
    <comment ref="X8" authorId="1" shapeId="0">
      <text>
        <r>
          <rPr>
            <sz val="9"/>
            <color indexed="81"/>
            <rFont val="Arial"/>
            <family val="2"/>
          </rPr>
          <t>F6=F14+F15</t>
        </r>
      </text>
    </comment>
    <comment ref="Y8" authorId="1" shapeId="0">
      <text>
        <r>
          <rPr>
            <sz val="9"/>
            <color indexed="81"/>
            <rFont val="Arial"/>
            <family val="2"/>
          </rPr>
          <t>F16=F17+F18</t>
        </r>
      </text>
    </comment>
  </commentList>
</comments>
</file>

<file path=xl/comments3.xml><?xml version="1.0" encoding="utf-8"?>
<comments xmlns="http://schemas.openxmlformats.org/spreadsheetml/2006/main">
  <authors>
    <author>范承光</author>
    <author xml:space="preserve"> </author>
  </authors>
  <commentList>
    <comment ref="E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</t>
        </r>
        <r>
          <rPr>
            <b/>
            <sz val="9"/>
            <color indexed="81"/>
            <rFont val="Tahoma"/>
            <family val="2"/>
          </rPr>
          <t>FOA</t>
        </r>
        <r>
          <rPr>
            <b/>
            <sz val="9"/>
            <color indexed="81"/>
            <rFont val="細明體"/>
            <family val="3"/>
            <charset val="136"/>
          </rPr>
          <t>中填入銀行名稱</t>
        </r>
      </text>
    </comment>
    <comment ref="I8" authorId="1" shapeId="0">
      <text>
        <r>
          <rPr>
            <sz val="9"/>
            <color indexed="81"/>
            <rFont val="Arial"/>
            <family val="2"/>
          </rPr>
          <t>F1=F2+F3
F4=F5+F6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
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J8" authorId="1" shapeId="0">
      <text>
        <r>
          <rPr>
            <sz val="9"/>
            <color indexed="81"/>
            <rFont val="Arial"/>
            <family val="2"/>
          </rPr>
          <t>F1=F2+F3</t>
        </r>
        <r>
          <rPr>
            <sz val="9"/>
            <color indexed="81"/>
            <rFont val="Times New Roman"/>
            <family val="1"/>
          </rPr>
          <t xml:space="preserve">
</t>
        </r>
      </text>
    </comment>
    <comment ref="K8" authorId="1" shapeId="0">
      <text>
        <r>
          <rPr>
            <sz val="9"/>
            <color indexed="81"/>
            <rFont val="Arial"/>
            <family val="2"/>
          </rPr>
          <t>F4=F5+F6</t>
        </r>
        <r>
          <rPr>
            <sz val="9"/>
            <color indexed="81"/>
            <rFont val="Times New Roman"/>
            <family val="1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>
  <authors>
    <author>范承光</author>
    <author xml:space="preserve"> </author>
  </authors>
  <commentList>
    <comment ref="J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W8" authorId="1" shapeId="0">
      <text>
        <r>
          <rPr>
            <sz val="9"/>
            <color indexed="81"/>
            <rFont val="Arial"/>
            <family val="2"/>
          </rPr>
          <t>F1=F2+F3+F4+F5
F1=F6+F7+F8+F9
F15=F1+F11+F13-F14
F8=F16+F17+F18+F19
F13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Arial"/>
            <family val="2"/>
          </rPr>
          <t>=F14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X8" authorId="1" shapeId="0">
      <text>
        <r>
          <rPr>
            <sz val="9"/>
            <color indexed="81"/>
            <rFont val="Arial"/>
            <family val="2"/>
          </rPr>
          <t>F1=F6+F7+F8+F9</t>
        </r>
      </text>
    </comment>
    <comment ref="Y8" authorId="1" shapeId="0">
      <text>
        <r>
          <rPr>
            <sz val="9"/>
            <color indexed="81"/>
            <rFont val="Arial"/>
            <family val="2"/>
          </rPr>
          <t>F8</t>
        </r>
        <r>
          <rPr>
            <sz val="9"/>
            <color indexed="81"/>
            <rFont val="Times New Roman"/>
            <family val="1"/>
          </rPr>
          <t>=F16+</t>
        </r>
        <r>
          <rPr>
            <sz val="9"/>
            <color indexed="81"/>
            <rFont val="Arial"/>
            <family val="2"/>
          </rPr>
          <t>F17+F18+F19</t>
        </r>
      </text>
    </comment>
    <comment ref="Z8" authorId="1" shapeId="0">
      <text>
        <r>
          <rPr>
            <sz val="9"/>
            <color indexed="81"/>
            <rFont val="Arial"/>
            <family val="2"/>
          </rPr>
          <t>F13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F14</t>
        </r>
        <r>
          <rPr>
            <sz val="9"/>
            <color indexed="81"/>
            <rFont val="新細明體"/>
            <family val="1"/>
            <charset val="136"/>
          </rPr>
          <t>合計
(最後一列)</t>
        </r>
      </text>
    </comment>
    <comment ref="AA8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AB8" authorId="1" shapeId="0">
      <text>
        <r>
          <rPr>
            <sz val="9"/>
            <color indexed="81"/>
            <rFont val="Arial"/>
            <family val="2"/>
          </rPr>
          <t>F15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F1+F11+F13-F14</t>
        </r>
      </text>
    </comment>
    <comment ref="AC8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細明體"/>
            <family val="3"/>
            <charset val="136"/>
          </rPr>
          <t>≧</t>
        </r>
        <r>
          <rPr>
            <sz val="9"/>
            <color indexed="81"/>
            <rFont val="Arial"/>
            <family val="2"/>
          </rPr>
          <t>F10</t>
        </r>
      </text>
    </comment>
  </commentList>
</comments>
</file>

<file path=xl/comments5.xml><?xml version="1.0" encoding="utf-8"?>
<comments xmlns="http://schemas.openxmlformats.org/spreadsheetml/2006/main">
  <authors>
    <author>范承光</author>
    <author xml:space="preserve"> </author>
  </authors>
  <commentList>
    <comment ref="G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Q9" authorId="1" shapeId="0">
      <text>
        <r>
          <rPr>
            <sz val="9"/>
            <color indexed="81"/>
            <rFont val="Arial"/>
            <family val="2"/>
          </rPr>
          <t>F1=F2+F3+F4+F5
 F1 =F6+F7
F4=F11+F12+F13+F14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
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R9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S9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F6+F7</t>
        </r>
      </text>
    </comment>
    <comment ref="T9" authorId="1" shapeId="0">
      <text>
        <r>
          <rPr>
            <sz val="9"/>
            <color indexed="81"/>
            <rFont val="Arial"/>
            <family val="2"/>
          </rPr>
          <t>F4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F11+F12+F13+F14</t>
        </r>
      </text>
    </comment>
    <comment ref="U9" authorId="1" shapeId="0">
      <text>
        <r>
          <rPr>
            <sz val="9"/>
            <color indexed="81"/>
            <rFont val="Times New Roman"/>
            <family val="1"/>
          </rPr>
          <t>for other countries: F1=R0910 F15 
for TW: F1=R0910 F15 + R0910-3 F1</t>
        </r>
      </text>
    </comment>
  </commentList>
</comments>
</file>

<file path=xl/comments6.xml><?xml version="1.0" encoding="utf-8"?>
<comments xmlns="http://schemas.openxmlformats.org/spreadsheetml/2006/main">
  <authors>
    <author>范承光</author>
    <author xml:space="preserve"> </author>
  </authors>
  <commentList>
    <comment ref="G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Q9" authorId="1" shapeId="0">
      <text>
        <r>
          <rPr>
            <sz val="9"/>
            <color indexed="81"/>
            <rFont val="Arial"/>
            <family val="2"/>
          </rPr>
          <t>F1=F2+F3+F4+F5
 F1 =F6+F7
F4=F11+F12+F13+F14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"/>
            <rFont val="新細明體"/>
            <family val="1"/>
            <charset val="136"/>
          </rPr>
          <t>若不等於，會出現</t>
        </r>
        <r>
          <rPr>
            <sz val="9"/>
            <color indexed="81"/>
            <rFont val="新細明體"/>
            <family val="1"/>
            <charset val="136"/>
          </rPr>
          <t>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R9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S9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F6+F7</t>
        </r>
      </text>
    </comment>
    <comment ref="T9" authorId="1" shapeId="0">
      <text>
        <r>
          <rPr>
            <sz val="9"/>
            <color indexed="81"/>
            <rFont val="Arial"/>
            <family val="2"/>
          </rPr>
          <t>F4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F11+F12+F13+F14</t>
        </r>
      </text>
    </comment>
    <comment ref="U9" authorId="1" shapeId="0">
      <text>
        <r>
          <rPr>
            <sz val="9"/>
            <color indexed="81"/>
            <rFont val="Arial"/>
            <family val="2"/>
          </rPr>
          <t>for other countries: F1=R0911 F15 
for TW: F1=R0911 F15 + R0911 F20</t>
        </r>
      </text>
    </comment>
  </commentList>
</comments>
</file>

<file path=xl/comments7.xml><?xml version="1.0" encoding="utf-8"?>
<comments xmlns="http://schemas.openxmlformats.org/spreadsheetml/2006/main">
  <authors>
    <author>范承光</author>
    <author xml:space="preserve"> </author>
  </authors>
  <commentList>
    <comment ref="H3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請於工作表FOA中填入民國年月</t>
        </r>
      </text>
    </comment>
    <comment ref="B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請於工作表FOA中填入銀行代號</t>
        </r>
      </text>
    </comment>
    <comment ref="E5" authorId="0" shapeId="0">
      <text>
        <r>
          <rPr>
            <b/>
            <sz val="9"/>
            <color indexed="81"/>
            <rFont val="細明體"/>
            <family val="3"/>
            <charset val="136"/>
          </rPr>
          <t>請於工作表FOA中填入銀行名稱</t>
        </r>
      </text>
    </comment>
    <comment ref="V9" authorId="1" shapeId="0">
      <text>
        <r>
          <rPr>
            <sz val="9"/>
            <color indexed="81"/>
            <rFont val="Arial"/>
            <family val="2"/>
          </rPr>
          <t>F1=F2+F3+F4+F5
     =F6+F7+F8+F9
F15=F1+F11+F13-F14
F13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Arial"/>
            <family val="2"/>
          </rPr>
          <t>=F14</t>
        </r>
        <r>
          <rPr>
            <sz val="9"/>
            <color indexed="81"/>
            <rFont val="新細明體"/>
            <family val="1"/>
            <charset val="136"/>
          </rPr>
          <t>合計</t>
        </r>
        <r>
          <rPr>
            <sz val="9"/>
            <color indexed="81"/>
            <rFont val="Times New Roman"/>
            <family val="1"/>
          </rPr>
          <t xml:space="preserve">
</t>
        </r>
        <r>
          <rPr>
            <sz val="9"/>
            <color indexed="81"/>
            <rFont val="新細明體"/>
            <family val="1"/>
            <charset val="136"/>
          </rPr>
          <t>若不等於，會出現「</t>
        </r>
        <r>
          <rPr>
            <sz val="9"/>
            <color indexed="81"/>
            <rFont val="Arial"/>
            <family val="2"/>
          </rPr>
          <t>ERROR</t>
        </r>
        <r>
          <rPr>
            <sz val="9"/>
            <color indexed="81"/>
            <rFont val="新細明體"/>
            <family val="1"/>
            <charset val="136"/>
          </rPr>
          <t>」</t>
        </r>
      </text>
    </comment>
    <comment ref="W9" authorId="1" shapeId="0">
      <text>
        <r>
          <rPr>
            <sz val="9"/>
            <color indexed="81"/>
            <rFont val="Arial"/>
            <family val="2"/>
          </rPr>
          <t>F1=F2+F3+F4+F5</t>
        </r>
      </text>
    </comment>
    <comment ref="X9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F6+F7+F8+F9</t>
        </r>
      </text>
    </comment>
    <comment ref="Y9" authorId="1" shapeId="0">
      <text>
        <r>
          <rPr>
            <sz val="9"/>
            <color indexed="81"/>
            <rFont val="Arial"/>
            <family val="2"/>
          </rPr>
          <t>F8</t>
        </r>
        <r>
          <rPr>
            <sz val="9"/>
            <color indexed="81"/>
            <rFont val="Times New Roman"/>
            <family val="1"/>
          </rPr>
          <t>=F16+</t>
        </r>
        <r>
          <rPr>
            <sz val="9"/>
            <color indexed="81"/>
            <rFont val="Arial"/>
            <family val="2"/>
          </rPr>
          <t>F17+F18+F19</t>
        </r>
      </text>
    </comment>
    <comment ref="Z9" authorId="1" shapeId="0">
      <text>
        <r>
          <rPr>
            <sz val="9"/>
            <color indexed="81"/>
            <rFont val="Arial"/>
            <family val="2"/>
          </rPr>
          <t>F13</t>
        </r>
        <r>
          <rPr>
            <sz val="9"/>
            <color indexed="81"/>
            <rFont val="細明體"/>
            <family val="3"/>
            <charset val="136"/>
          </rPr>
          <t>合計</t>
        </r>
        <r>
          <rPr>
            <sz val="9"/>
            <color indexed="81"/>
            <rFont val="Arial"/>
            <family val="2"/>
          </rPr>
          <t>=F14</t>
        </r>
        <r>
          <rPr>
            <sz val="9"/>
            <color indexed="81"/>
            <rFont val="細明體"/>
            <family val="3"/>
            <charset val="136"/>
          </rPr>
          <t xml:space="preserve">合計
</t>
        </r>
        <r>
          <rPr>
            <sz val="9"/>
            <color indexed="81"/>
            <rFont val="Arial"/>
            <family val="2"/>
          </rPr>
          <t>(</t>
        </r>
        <r>
          <rPr>
            <sz val="9"/>
            <color indexed="81"/>
            <rFont val="細明體"/>
            <family val="3"/>
            <charset val="136"/>
          </rPr>
          <t>最後一列</t>
        </r>
        <r>
          <rPr>
            <sz val="9"/>
            <color indexed="81"/>
            <rFont val="Arial"/>
            <family val="2"/>
          </rPr>
          <t>)</t>
        </r>
      </text>
    </comment>
    <comment ref="AA9" authorId="1" shapeId="0">
      <text>
        <r>
          <rPr>
            <sz val="9"/>
            <color indexed="81"/>
            <rFont val="Arial"/>
            <family val="2"/>
          </rPr>
          <t>F15</t>
        </r>
        <r>
          <rPr>
            <sz val="9"/>
            <color indexed="81"/>
            <rFont val="Times New Roman"/>
            <family val="1"/>
          </rPr>
          <t>=</t>
        </r>
        <r>
          <rPr>
            <sz val="9"/>
            <color indexed="81"/>
            <rFont val="Arial"/>
            <family val="2"/>
          </rPr>
          <t>F1+F11+F13-F14</t>
        </r>
      </text>
    </comment>
    <comment ref="AB9" authorId="1" shapeId="0">
      <text>
        <r>
          <rPr>
            <sz val="9"/>
            <color indexed="81"/>
            <rFont val="Arial"/>
            <family val="2"/>
          </rPr>
          <t>F1</t>
        </r>
        <r>
          <rPr>
            <sz val="9"/>
            <color indexed="81"/>
            <rFont val="細明體"/>
            <family val="3"/>
            <charset val="136"/>
          </rPr>
          <t>≧</t>
        </r>
        <r>
          <rPr>
            <sz val="9"/>
            <color indexed="81"/>
            <rFont val="Arial"/>
            <family val="2"/>
          </rPr>
          <t>F10</t>
        </r>
      </text>
    </comment>
  </commentList>
</comments>
</file>

<file path=xl/sharedStrings.xml><?xml version="1.0" encoding="utf-8"?>
<sst xmlns="http://schemas.openxmlformats.org/spreadsheetml/2006/main" count="4223" uniqueCount="1011">
  <si>
    <r>
      <t>本國銀行國家風險統計表</t>
    </r>
    <r>
      <rPr>
        <sz val="18"/>
        <color theme="1"/>
        <rFont val="Times New Roman"/>
        <family val="1"/>
      </rPr>
      <t>(COUNTRY EXPOSURE REPORT)</t>
    </r>
  </si>
  <si>
    <t>F1</t>
    <phoneticPr fontId="1" type="noConversion"/>
  </si>
  <si>
    <t>F2</t>
    <phoneticPr fontId="1" type="noConversion"/>
  </si>
  <si>
    <t>F3</t>
  </si>
  <si>
    <t>F4</t>
  </si>
  <si>
    <t>F5</t>
  </si>
  <si>
    <t>F6</t>
  </si>
  <si>
    <t>F7</t>
  </si>
  <si>
    <t>F8</t>
  </si>
  <si>
    <t>F9</t>
  </si>
  <si>
    <t>F10</t>
  </si>
  <si>
    <t>F11</t>
  </si>
  <si>
    <t>F12</t>
  </si>
  <si>
    <t>F13</t>
  </si>
  <si>
    <t>F14</t>
  </si>
  <si>
    <t>F15</t>
  </si>
  <si>
    <r>
      <rPr>
        <sz val="12"/>
        <color theme="1"/>
        <rFont val="標楷體"/>
        <family val="4"/>
        <charset val="136"/>
      </rPr>
      <t>總額</t>
    </r>
    <phoneticPr fontId="1" type="noConversion"/>
  </si>
  <si>
    <r>
      <rPr>
        <sz val="12"/>
        <color theme="1"/>
        <rFont val="標楷體"/>
        <family val="4"/>
        <charset val="136"/>
      </rPr>
      <t>按剩餘期間區分</t>
    </r>
    <phoneticPr fontId="1" type="noConversion"/>
  </si>
  <si>
    <r>
      <rPr>
        <sz val="12"/>
        <color theme="1"/>
        <rFont val="標楷體"/>
        <family val="4"/>
        <charset val="136"/>
      </rPr>
      <t>按部門區分</t>
    </r>
    <phoneticPr fontId="1" type="noConversion"/>
  </si>
  <si>
    <r>
      <rPr>
        <sz val="12"/>
        <color theme="1"/>
        <rFont val="標楷體"/>
        <family val="4"/>
        <charset val="136"/>
      </rPr>
      <t>風險移入</t>
    </r>
    <phoneticPr fontId="1" type="noConversion"/>
  </si>
  <si>
    <r>
      <rPr>
        <sz val="12"/>
        <color theme="1"/>
        <rFont val="標楷體"/>
        <family val="4"/>
        <charset val="136"/>
      </rPr>
      <t>風險移出</t>
    </r>
    <phoneticPr fontId="1" type="noConversion"/>
  </si>
  <si>
    <r>
      <rPr>
        <sz val="12"/>
        <color theme="1"/>
        <rFont val="標楷體"/>
        <family val="4"/>
        <charset val="136"/>
      </rPr>
      <t>風險淨額</t>
    </r>
    <phoneticPr fontId="1" type="noConversion"/>
  </si>
  <si>
    <r>
      <rPr>
        <sz val="12"/>
        <color theme="1"/>
        <rFont val="標楷體"/>
        <family val="4"/>
        <charset val="136"/>
      </rPr>
      <t xml:space="preserve">交易對手國別
</t>
    </r>
    <r>
      <rPr>
        <sz val="12"/>
        <color theme="1"/>
        <rFont val="Times New Roman"/>
        <family val="1"/>
      </rPr>
      <t xml:space="preserve">Counterparty
country
</t>
    </r>
    <phoneticPr fontId="1" type="noConversion"/>
  </si>
  <si>
    <r>
      <rPr>
        <sz val="12"/>
        <color theme="1"/>
        <rFont val="標楷體"/>
        <family val="4"/>
        <charset val="136"/>
      </rPr>
      <t>風險移轉</t>
    </r>
    <r>
      <rPr>
        <sz val="12"/>
        <color theme="1"/>
        <rFont val="Times New Roman"/>
        <family val="1"/>
      </rPr>
      <t>(Risk Transfer)</t>
    </r>
    <phoneticPr fontId="1" type="noConversion"/>
  </si>
  <si>
    <r>
      <rPr>
        <sz val="12"/>
        <color theme="1"/>
        <rFont val="標楷體"/>
        <family val="4"/>
        <charset val="136"/>
      </rPr>
      <t>國際債權</t>
    </r>
    <r>
      <rPr>
        <sz val="12"/>
        <color theme="1"/>
        <rFont val="Times New Roman"/>
        <family val="1"/>
      </rPr>
      <t>(International Claims)</t>
    </r>
    <phoneticPr fontId="1" type="noConversion"/>
  </si>
  <si>
    <t>國別代號</t>
    <phoneticPr fontId="1" type="noConversion"/>
  </si>
  <si>
    <t>F16</t>
  </si>
  <si>
    <t>F17</t>
  </si>
  <si>
    <r>
      <rPr>
        <sz val="12"/>
        <color theme="1"/>
        <rFont val="標楷體"/>
        <family val="4"/>
        <charset val="136"/>
      </rPr>
      <t>按部門別區分</t>
    </r>
    <phoneticPr fontId="1" type="noConversion"/>
  </si>
  <si>
    <r>
      <rPr>
        <sz val="12"/>
        <color theme="1"/>
        <rFont val="標楷體"/>
        <family val="4"/>
        <charset val="136"/>
      </rPr>
      <t>國別代號</t>
    </r>
    <phoneticPr fontId="1" type="noConversion"/>
  </si>
  <si>
    <r>
      <rPr>
        <sz val="12"/>
        <color theme="1"/>
        <rFont val="標楷體"/>
        <family val="4"/>
        <charset val="136"/>
      </rPr>
      <t>非金融私人部門</t>
    </r>
    <phoneticPr fontId="1" type="noConversion"/>
  </si>
  <si>
    <r>
      <rPr>
        <sz val="12"/>
        <color theme="1"/>
        <rFont val="標楷體"/>
        <family val="4"/>
        <charset val="136"/>
      </rPr>
      <t>其他</t>
    </r>
    <phoneticPr fontId="1" type="noConversion"/>
  </si>
  <si>
    <r>
      <rPr>
        <sz val="12"/>
        <color theme="1"/>
        <rFont val="標楷體"/>
        <family val="4"/>
        <charset val="136"/>
      </rPr>
      <t>按部門別區分
非銀行之私人部門</t>
    </r>
    <r>
      <rPr>
        <sz val="12"/>
        <color theme="1"/>
        <rFont val="Times New Roman"/>
        <family val="1"/>
      </rPr>
      <t>(R0910</t>
    </r>
    <r>
      <rPr>
        <sz val="12"/>
        <color theme="1"/>
        <rFont val="標楷體"/>
        <family val="4"/>
        <charset val="136"/>
      </rPr>
      <t>之</t>
    </r>
    <r>
      <rPr>
        <sz val="12"/>
        <color theme="1"/>
        <rFont val="Times New Roman"/>
        <family val="1"/>
      </rPr>
      <t>F8)</t>
    </r>
    <phoneticPr fontId="1" type="noConversion"/>
  </si>
  <si>
    <r>
      <rPr>
        <sz val="12"/>
        <color theme="1"/>
        <rFont val="標楷體"/>
        <family val="4"/>
        <charset val="136"/>
      </rPr>
      <t>銀行</t>
    </r>
    <phoneticPr fontId="1" type="noConversion"/>
  </si>
  <si>
    <r>
      <rPr>
        <sz val="12"/>
        <color theme="1"/>
        <rFont val="標楷體"/>
        <family val="4"/>
        <charset val="136"/>
      </rPr>
      <t>公共部門</t>
    </r>
    <phoneticPr fontId="1" type="noConversion"/>
  </si>
  <si>
    <t>非金融
企業</t>
    <phoneticPr fontId="1" type="noConversion"/>
  </si>
  <si>
    <t>F18</t>
  </si>
  <si>
    <r>
      <t>報表編號：</t>
    </r>
    <r>
      <rPr>
        <b/>
        <sz val="12"/>
        <color theme="1"/>
        <rFont val="Times New Roman"/>
        <family val="1"/>
      </rPr>
      <t>R0910-1</t>
    </r>
    <phoneticPr fontId="1" type="noConversion"/>
  </si>
  <si>
    <t>F19</t>
  </si>
  <si>
    <t>F10</t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</si>
  <si>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R0911</t>
    </r>
    <phoneticPr fontId="1" type="noConversion"/>
  </si>
  <si>
    <t>F20</t>
  </si>
  <si>
    <t>按部門別區分</t>
    <phoneticPr fontId="1" type="noConversion"/>
  </si>
  <si>
    <r>
      <rPr>
        <sz val="12"/>
        <color theme="1"/>
        <rFont val="標楷體"/>
        <family val="4"/>
        <charset val="136"/>
      </rPr>
      <t>按部門別區分
非銀行之私人部門</t>
    </r>
    <r>
      <rPr>
        <sz val="12"/>
        <color theme="1"/>
        <rFont val="Times New Roman"/>
        <family val="1"/>
      </rPr>
      <t>(F8)</t>
    </r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</si>
  <si>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R0914-1</t>
    </r>
    <phoneticPr fontId="1" type="noConversion"/>
  </si>
  <si>
    <r>
      <rPr>
        <sz val="12"/>
        <color theme="1"/>
        <rFont val="標楷體"/>
        <family val="4"/>
        <charset val="136"/>
      </rPr>
      <t>合計債權</t>
    </r>
    <r>
      <rPr>
        <sz val="12"/>
        <color theme="1"/>
        <rFont val="Times New Roman"/>
        <family val="1"/>
      </rPr>
      <t>(Total Claims)</t>
    </r>
    <phoneticPr fontId="1" type="noConversion"/>
  </si>
  <si>
    <t>按性質區分</t>
    <phoneticPr fontId="1" type="noConversion"/>
  </si>
  <si>
    <t>跨國債權</t>
    <phoneticPr fontId="1" type="noConversion"/>
  </si>
  <si>
    <t>當地債權</t>
    <phoneticPr fontId="1" type="noConversion"/>
  </si>
  <si>
    <t>保證</t>
    <phoneticPr fontId="1" type="noConversion"/>
  </si>
  <si>
    <r>
      <rPr>
        <sz val="12"/>
        <color theme="1"/>
        <rFont val="標楷體"/>
        <family val="4"/>
        <charset val="136"/>
      </rPr>
      <t>按部門別區分
非銀行之私人部門</t>
    </r>
    <r>
      <rPr>
        <sz val="12"/>
        <color theme="1"/>
        <rFont val="Times New Roman"/>
        <family val="1"/>
      </rPr>
      <t>(F4)</t>
    </r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</si>
  <si>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R0914-2</t>
    </r>
    <phoneticPr fontId="1" type="noConversion"/>
  </si>
  <si>
    <r>
      <rPr>
        <sz val="12"/>
        <color theme="1"/>
        <rFont val="標楷體"/>
        <family val="4"/>
        <charset val="136"/>
      </rPr>
      <t xml:space="preserve">交易對手國別
</t>
    </r>
    <r>
      <rPr>
        <sz val="12"/>
        <color theme="1"/>
        <rFont val="Times New Roman"/>
        <family val="1"/>
      </rPr>
      <t>Counterparty
country</t>
    </r>
    <phoneticPr fontId="1" type="noConversion"/>
  </si>
  <si>
    <t>國外分支機構對當地居住民之當地幣別債權</t>
    <phoneticPr fontId="1" type="noConversion"/>
  </si>
  <si>
    <t>國外分支機構對當地居住民之當地幣別負債</t>
    <phoneticPr fontId="1" type="noConversion"/>
  </si>
  <si>
    <t>F11</t>
    <phoneticPr fontId="1" type="noConversion"/>
  </si>
  <si>
    <t>F12</t>
    <phoneticPr fontId="1" type="noConversion"/>
  </si>
  <si>
    <t>F13</t>
    <phoneticPr fontId="1" type="noConversion"/>
  </si>
  <si>
    <t>F14</t>
    <phoneticPr fontId="1" type="noConversion"/>
  </si>
  <si>
    <t>F15</t>
    <phoneticPr fontId="1" type="noConversion"/>
  </si>
  <si>
    <r>
      <rPr>
        <sz val="12"/>
        <color theme="1"/>
        <rFont val="標楷體"/>
        <family val="4"/>
        <charset val="136"/>
      </rPr>
      <t>國外分支機構對當地居住民之當地幣別債權</t>
    </r>
    <r>
      <rPr>
        <sz val="12"/>
        <color theme="1"/>
        <rFont val="Times New Roman"/>
        <family val="1"/>
      </rPr>
      <t>(R0910</t>
    </r>
    <r>
      <rPr>
        <sz val="12"/>
        <color theme="1"/>
        <rFont val="標楷體"/>
        <family val="4"/>
        <charset val="136"/>
      </rPr>
      <t>之</t>
    </r>
    <r>
      <rPr>
        <sz val="12"/>
        <color theme="1"/>
        <rFont val="Times New Roman"/>
        <family val="1"/>
      </rPr>
      <t>F11)</t>
    </r>
    <phoneticPr fontId="1" type="noConversion"/>
  </si>
  <si>
    <t>F2</t>
  </si>
  <si>
    <t>總額</t>
    <phoneticPr fontId="1" type="noConversion"/>
  </si>
  <si>
    <r>
      <t>報表編號：</t>
    </r>
    <r>
      <rPr>
        <b/>
        <sz val="12"/>
        <color theme="1"/>
        <rFont val="Times New Roman"/>
        <family val="1"/>
      </rPr>
      <t>R0910A</t>
    </r>
    <phoneticPr fontId="1" type="noConversion"/>
  </si>
  <si>
    <t>其他債權</t>
    <phoneticPr fontId="1" type="noConversion"/>
  </si>
  <si>
    <t>其他負債</t>
    <phoneticPr fontId="1" type="noConversion"/>
  </si>
  <si>
    <t>其他
負債</t>
    <phoneticPr fontId="1" type="noConversion"/>
  </si>
  <si>
    <t>其他
債權</t>
    <phoneticPr fontId="1" type="noConversion"/>
  </si>
  <si>
    <t>存拆放同業及放款債權</t>
    <phoneticPr fontId="1" type="noConversion"/>
  </si>
  <si>
    <t>同業存拆放及存款負債</t>
    <phoneticPr fontId="1" type="noConversion"/>
  </si>
  <si>
    <t>非金融企業</t>
    <phoneticPr fontId="1" type="noConversion"/>
  </si>
  <si>
    <t>非金融私人部門</t>
    <phoneticPr fontId="1" type="noConversion"/>
  </si>
  <si>
    <t>國內總分支機構對本國居住民之新台幣債權
(台灣地區新台幣債權)</t>
    <phoneticPr fontId="1" type="noConversion"/>
  </si>
  <si>
    <t>國內總分支機構對本國居住民之新台幣負債
(台灣地區新台幣負債)</t>
    <phoneticPr fontId="1" type="noConversion"/>
  </si>
  <si>
    <t>AFGHANISTAN</t>
  </si>
  <si>
    <t>ALBANIA</t>
  </si>
  <si>
    <t>ALGERIA</t>
  </si>
  <si>
    <t>AMERICAN SAMOA</t>
    <phoneticPr fontId="1" type="noConversion"/>
  </si>
  <si>
    <t>ANDORRA</t>
  </si>
  <si>
    <t>ANGOLA</t>
  </si>
  <si>
    <t>ANGUILLA</t>
  </si>
  <si>
    <t>ANTARCTICA</t>
    <phoneticPr fontId="14" type="noConversion"/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</si>
  <si>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</si>
  <si>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</si>
  <si>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</si>
  <si>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</si>
  <si>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</si>
  <si>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</si>
  <si>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</si>
  <si>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</t>
  </si>
  <si>
    <t>BAHRAIN</t>
  </si>
  <si>
    <t>BANGLADESH</t>
  </si>
  <si>
    <t>BARBADOS</t>
  </si>
  <si>
    <t>BELARUS</t>
    <phoneticPr fontId="14" type="noConversion"/>
  </si>
  <si>
    <t>BELGIUM</t>
  </si>
  <si>
    <t>BELIZE</t>
  </si>
  <si>
    <t>BENIN</t>
  </si>
  <si>
    <t>BERMUDA</t>
  </si>
  <si>
    <t>BHUTAN</t>
  </si>
  <si>
    <t>BOLIVIA</t>
  </si>
  <si>
    <t>BOSNIA AND HERZEGOVINA</t>
    <phoneticPr fontId="14" type="noConversion"/>
  </si>
  <si>
    <t>BOTSWANA</t>
  </si>
  <si>
    <t>BOUVET ISLAND</t>
  </si>
  <si>
    <t>BRAZIL</t>
  </si>
  <si>
    <t>BRITISH INDIAN OCEAN TERRITORY</t>
    <phoneticPr fontId="14" type="noConversion"/>
  </si>
  <si>
    <t xml:space="preserve">BRUNEI </t>
    <phoneticPr fontId="14" type="noConversion"/>
  </si>
  <si>
    <t>BULGARIA</t>
  </si>
  <si>
    <t>BURKINA FASO</t>
  </si>
  <si>
    <t>BURUNDI</t>
  </si>
  <si>
    <t>CAPE VERDE</t>
    <phoneticPr fontId="14" type="noConversion"/>
  </si>
  <si>
    <t>CAMBODIA</t>
  </si>
  <si>
    <t>CAMEROON</t>
    <phoneticPr fontId="14" type="noConversion"/>
  </si>
  <si>
    <t>CANADA</t>
  </si>
  <si>
    <t>CAYMAN ISLANDS</t>
    <phoneticPr fontId="14" type="noConversion"/>
  </si>
  <si>
    <t>CENTRAL AFRICAN REPUBLIC</t>
    <phoneticPr fontId="14" type="noConversion"/>
  </si>
  <si>
    <t>CHAD</t>
  </si>
  <si>
    <t>CHILE</t>
  </si>
  <si>
    <t>CHINA</t>
    <phoneticPr fontId="14" type="noConversion"/>
  </si>
  <si>
    <t>COCOS ISLANDS</t>
    <phoneticPr fontId="14" type="noConversion"/>
  </si>
  <si>
    <t>COLOMBIA</t>
  </si>
  <si>
    <t xml:space="preserve">COMOROS </t>
    <phoneticPr fontId="14" type="noConversion"/>
  </si>
  <si>
    <t>CONGO DEMOCRATIC REPUBLIC</t>
    <phoneticPr fontId="1" type="noConversion"/>
  </si>
  <si>
    <t>CONGO</t>
  </si>
  <si>
    <t>COOK ISLANDS</t>
    <phoneticPr fontId="14" type="noConversion"/>
  </si>
  <si>
    <t>COSTA RICA</t>
  </si>
  <si>
    <t>CROATIA</t>
  </si>
  <si>
    <t>CUBA</t>
  </si>
  <si>
    <t>CURACAO</t>
    <phoneticPr fontId="14" type="noConversion"/>
  </si>
  <si>
    <t>CYPRUS</t>
    <phoneticPr fontId="14" type="noConversion"/>
  </si>
  <si>
    <t>CZECH REPUBLIC</t>
  </si>
  <si>
    <t>CÔTE D'IVOIRE</t>
    <phoneticPr fontId="14" type="noConversion"/>
  </si>
  <si>
    <t>DENMARK</t>
  </si>
  <si>
    <t>DJIBOUTI</t>
    <phoneticPr fontId="14" type="noConversion"/>
  </si>
  <si>
    <t>DOMINICA</t>
  </si>
  <si>
    <t>DOMINICAN REPUBLIC</t>
  </si>
  <si>
    <t>ECUADOR</t>
  </si>
  <si>
    <t>EGYPT</t>
  </si>
  <si>
    <t>EL SALVADOR</t>
  </si>
  <si>
    <t>EQUATORIAL GUINEA</t>
    <phoneticPr fontId="14" type="noConversion"/>
  </si>
  <si>
    <t>ERITREA</t>
    <phoneticPr fontId="14" type="noConversion"/>
  </si>
  <si>
    <t>ESTONIA</t>
  </si>
  <si>
    <t>ESWATINI</t>
    <phoneticPr fontId="14" type="noConversion"/>
  </si>
  <si>
    <t>ETHIOPIA</t>
  </si>
  <si>
    <t>FAEROE ISLANDS</t>
    <phoneticPr fontId="14" type="noConversion"/>
  </si>
  <si>
    <t>FIJI</t>
    <phoneticPr fontId="14" type="noConversion"/>
  </si>
  <si>
    <t>FINLAND</t>
  </si>
  <si>
    <t>FRANCE</t>
  </si>
  <si>
    <t>FRENCH GUIANA</t>
    <phoneticPr fontId="14" type="noConversion"/>
  </si>
  <si>
    <t xml:space="preserve">FRENCH POLYNESIA </t>
  </si>
  <si>
    <t>FRENCH SOUTHERN TERRITORIES</t>
  </si>
  <si>
    <t>GABON</t>
    <phoneticPr fontId="14" type="noConversion"/>
  </si>
  <si>
    <t>GAMBIA</t>
  </si>
  <si>
    <t>GEORGIA</t>
  </si>
  <si>
    <t>GERMANY</t>
  </si>
  <si>
    <t>GHANA</t>
  </si>
  <si>
    <t>GIBRALTAR</t>
  </si>
  <si>
    <t>GREECE</t>
  </si>
  <si>
    <t>GREENLAND</t>
    <phoneticPr fontId="14" type="noConversion"/>
  </si>
  <si>
    <t>GRENADA</t>
    <phoneticPr fontId="14" type="noConversion"/>
  </si>
  <si>
    <t>GUADELOUPE</t>
    <phoneticPr fontId="14" type="noConversion"/>
  </si>
  <si>
    <t>GUAM</t>
  </si>
  <si>
    <t>GUATEMALA</t>
  </si>
  <si>
    <t>GUERNSEY</t>
    <phoneticPr fontId="14" type="noConversion"/>
  </si>
  <si>
    <t>GUINEA</t>
  </si>
  <si>
    <t>GUINEA-BISSAU</t>
    <phoneticPr fontId="14" type="noConversion"/>
  </si>
  <si>
    <t>GUYANA</t>
    <phoneticPr fontId="14" type="noConversion"/>
  </si>
  <si>
    <t>HAITI</t>
  </si>
  <si>
    <t>HONDURAS</t>
    <phoneticPr fontId="14" type="noConversion"/>
  </si>
  <si>
    <t>HONG KONG SAR</t>
  </si>
  <si>
    <t xml:space="preserve">HUNGARY </t>
  </si>
  <si>
    <t>ICELAND</t>
  </si>
  <si>
    <t>INDIA</t>
  </si>
  <si>
    <t>INDONESIA</t>
  </si>
  <si>
    <t>IRAN</t>
    <phoneticPr fontId="1" type="noConversion"/>
  </si>
  <si>
    <t>IRAQ</t>
  </si>
  <si>
    <t>IRELAND</t>
  </si>
  <si>
    <t>ISLE OF MAN</t>
    <phoneticPr fontId="14" type="noConversion"/>
  </si>
  <si>
    <t>ISRAEL</t>
  </si>
  <si>
    <t>ITALY</t>
  </si>
  <si>
    <t>JAMAICA</t>
  </si>
  <si>
    <t>JAPAN</t>
  </si>
  <si>
    <t>JERSEY</t>
  </si>
  <si>
    <t>JORDAN</t>
  </si>
  <si>
    <t>KAZAKHSTAN</t>
  </si>
  <si>
    <t>KENYA</t>
    <phoneticPr fontId="14" type="noConversion"/>
  </si>
  <si>
    <t>KIRIBATI</t>
    <phoneticPr fontId="14" type="noConversion"/>
  </si>
  <si>
    <t>NORTH KOREA</t>
    <phoneticPr fontId="1" type="noConversion"/>
  </si>
  <si>
    <t>KUWAIT</t>
  </si>
  <si>
    <t>KYRGYZ REPUBLIC</t>
    <phoneticPr fontId="14" type="noConversion"/>
  </si>
  <si>
    <t>LAOS</t>
    <phoneticPr fontId="1" type="noConversion"/>
  </si>
  <si>
    <t>LATVIA</t>
  </si>
  <si>
    <t>LEBANON</t>
  </si>
  <si>
    <t>LESOTHO</t>
    <phoneticPr fontId="14" type="noConversion"/>
  </si>
  <si>
    <t>LIBERIA</t>
  </si>
  <si>
    <t>LIBYA</t>
    <phoneticPr fontId="1" type="noConversion"/>
  </si>
  <si>
    <t>LIECHTENSTEIN</t>
    <phoneticPr fontId="14" type="noConversion"/>
  </si>
  <si>
    <t>LITHUANIA</t>
  </si>
  <si>
    <t>LUXEMBOURG</t>
  </si>
  <si>
    <t>MACAU SAR</t>
  </si>
  <si>
    <t>MADAGASCAR</t>
  </si>
  <si>
    <t>MALAWI</t>
    <phoneticPr fontId="14" type="noConversion"/>
  </si>
  <si>
    <t>MALAYSIA</t>
  </si>
  <si>
    <t>MALDIVES</t>
  </si>
  <si>
    <t>MALI</t>
    <phoneticPr fontId="14" type="noConversion"/>
  </si>
  <si>
    <t>MALTA</t>
  </si>
  <si>
    <t>MARSHALL ISLANDS</t>
  </si>
  <si>
    <t>MARTINIQUE</t>
  </si>
  <si>
    <t>MAURITANIA</t>
  </si>
  <si>
    <t>MAURITIUS</t>
  </si>
  <si>
    <t>MAYOTTE</t>
  </si>
  <si>
    <t>MEXICO</t>
  </si>
  <si>
    <t>MICRONESIA</t>
    <phoneticPr fontId="1" type="noConversion"/>
  </si>
  <si>
    <t>MOLDOVA</t>
    <phoneticPr fontId="1" type="noConversion"/>
  </si>
  <si>
    <t>MONGOLIA</t>
  </si>
  <si>
    <t>MONTENEGRO</t>
    <phoneticPr fontId="14" type="noConversion"/>
  </si>
  <si>
    <t>MONTSERRAT</t>
    <phoneticPr fontId="14" type="noConversion"/>
  </si>
  <si>
    <t>MOROCCO</t>
    <phoneticPr fontId="14" type="noConversion"/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</si>
  <si>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</si>
  <si>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</si>
  <si>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</si>
  <si>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</si>
  <si>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</si>
  <si>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</si>
  <si>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</si>
  <si>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</si>
  <si>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</si>
  <si>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</si>
  <si>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</si>
  <si>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NIUE</t>
  </si>
  <si>
    <t>NORFOLK ISLAND</t>
  </si>
  <si>
    <t>NORTHERN MARIANA ISLANDS</t>
    <phoneticPr fontId="14" type="noConversion"/>
  </si>
  <si>
    <t>NORWAY</t>
  </si>
  <si>
    <t>OMAN</t>
  </si>
  <si>
    <t>PAKISTAN</t>
  </si>
  <si>
    <t>PALAU</t>
  </si>
  <si>
    <t>PALESTINIAN TERRITORY</t>
  </si>
  <si>
    <t>PANAMA</t>
  </si>
  <si>
    <t>PAPUA NEW GUINEA</t>
  </si>
  <si>
    <t>PARAGUAY</t>
  </si>
  <si>
    <t>PERU</t>
  </si>
  <si>
    <t>PHILIPPINES</t>
  </si>
  <si>
    <t xml:space="preserve">PITCAIRN </t>
    <phoneticPr fontId="14" type="noConversion"/>
  </si>
  <si>
    <t>POLAND</t>
  </si>
  <si>
    <t>PORTUGAL</t>
  </si>
  <si>
    <t>PUERTO RICO</t>
  </si>
  <si>
    <t>QATAR</t>
  </si>
  <si>
    <t>ROMANIA</t>
  </si>
  <si>
    <t>RUSSIA</t>
    <phoneticPr fontId="1" type="noConversion"/>
  </si>
  <si>
    <t>RWANDA</t>
  </si>
  <si>
    <t>RÉUNION</t>
    <phoneticPr fontId="14" type="noConversion"/>
  </si>
  <si>
    <t>SAINT-BARTHELEMY</t>
    <phoneticPr fontId="14" type="noConversion"/>
  </si>
  <si>
    <t>SAINT MARTIN (FRENCH PART)</t>
    <phoneticPr fontId="14" type="noConversion"/>
  </si>
  <si>
    <t>SAINT PIERRE AND MIQUELON</t>
    <phoneticPr fontId="14" type="noConversion"/>
  </si>
  <si>
    <t>SAMOA</t>
  </si>
  <si>
    <t>SAN MARINO</t>
  </si>
  <si>
    <t>SAO TOME AND PRINCIPE</t>
    <phoneticPr fontId="14" type="noConversion"/>
  </si>
  <si>
    <t>SAUDI ARABIA</t>
  </si>
  <si>
    <t>SENEGAL</t>
  </si>
  <si>
    <t>SERBIA</t>
  </si>
  <si>
    <t>SEYCHELLES</t>
  </si>
  <si>
    <t>SIERRA LEONE</t>
  </si>
  <si>
    <t>SINGAPORE</t>
  </si>
  <si>
    <t>SINT MAARTEN</t>
    <phoneticPr fontId="14" type="noConversion"/>
  </si>
  <si>
    <t>SLOVAKIA</t>
  </si>
  <si>
    <t>SLOVENIA</t>
    <phoneticPr fontId="14" type="noConversion"/>
  </si>
  <si>
    <t>SOLOMON ISLANDS</t>
  </si>
  <si>
    <t>SOMALIA</t>
  </si>
  <si>
    <t>SOUTH AFRICA</t>
  </si>
  <si>
    <t>SOUTH SUDAN</t>
  </si>
  <si>
    <t>SPAIN</t>
  </si>
  <si>
    <t>SRI LANKA</t>
  </si>
  <si>
    <t>SUDAN</t>
  </si>
  <si>
    <t>SURINAME</t>
  </si>
  <si>
    <t xml:space="preserve">SVALBARD AND JAN MAYEN </t>
    <phoneticPr fontId="14" type="noConversion"/>
  </si>
  <si>
    <t>SWEDEN</t>
  </si>
  <si>
    <t>SWITZERLAND</t>
  </si>
  <si>
    <t>SYRIA</t>
    <phoneticPr fontId="14" type="noConversion"/>
  </si>
  <si>
    <t>TAIWAN</t>
  </si>
  <si>
    <t>TAJIKISTAN</t>
  </si>
  <si>
    <t>TANZANIA</t>
    <phoneticPr fontId="14" type="noConversion"/>
  </si>
  <si>
    <t>THAILAND</t>
  </si>
  <si>
    <t>TIMOR LESTE</t>
  </si>
  <si>
    <t>TOGO</t>
  </si>
  <si>
    <t>TOKELAU</t>
  </si>
  <si>
    <t>TONGA</t>
  </si>
  <si>
    <t xml:space="preserve">TRINIDAD AND TOBAGO </t>
    <phoneticPr fontId="14" type="noConversion"/>
  </si>
  <si>
    <t>TUNISIA</t>
  </si>
  <si>
    <t>TURKMENISTAN</t>
  </si>
  <si>
    <t>TUVALU</t>
  </si>
  <si>
    <t>UGANDA</t>
  </si>
  <si>
    <t>UKRAINE</t>
  </si>
  <si>
    <t>UNITED ARAB EMIRATES</t>
  </si>
  <si>
    <t>UNITED KINGDOM</t>
  </si>
  <si>
    <t>UNITED STATES MINOR OUTLYING ISLANDS</t>
  </si>
  <si>
    <t>UNITED STATES</t>
  </si>
  <si>
    <t>URUGUAY</t>
  </si>
  <si>
    <t>UZBEKISTAN</t>
  </si>
  <si>
    <t>VANUATU</t>
  </si>
  <si>
    <t>VENEZUELA</t>
  </si>
  <si>
    <t>VIETNAM</t>
  </si>
  <si>
    <t xml:space="preserve">BRITISH VIRGIN ISLANDS </t>
    <phoneticPr fontId="14" type="noConversion"/>
  </si>
  <si>
    <t>US VIRGIN ISLANDS</t>
    <phoneticPr fontId="14" type="noConversion"/>
  </si>
  <si>
    <t>WALLIS AND FUTUNA</t>
    <phoneticPr fontId="14" type="noConversion"/>
  </si>
  <si>
    <t>WESTERN SAHARA</t>
  </si>
  <si>
    <t>YEMEN</t>
  </si>
  <si>
    <t>ZAMBIA</t>
  </si>
  <si>
    <t>ZIMBABWE</t>
  </si>
  <si>
    <t xml:space="preserve">ÅLAND ISLANDS </t>
    <phoneticPr fontId="14" type="noConversion"/>
  </si>
  <si>
    <t>UNALLOCATED</t>
  </si>
  <si>
    <t>AF</t>
  </si>
  <si>
    <t>AL</t>
  </si>
  <si>
    <t>DZ</t>
  </si>
  <si>
    <t>AS</t>
  </si>
  <si>
    <t>AD</t>
  </si>
  <si>
    <t>AO</t>
  </si>
  <si>
    <t>AI</t>
  </si>
  <si>
    <t>AQ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</si>
  <si>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</si>
  <si>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</si>
  <si>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</si>
  <si>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</si>
  <si>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</si>
  <si>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</si>
  <si>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</si>
  <si>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</si>
  <si>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</si>
  <si>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</si>
  <si>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</si>
  <si>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</si>
  <si>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</si>
  <si>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</si>
  <si>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</si>
  <si>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</si>
  <si>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</si>
  <si>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</si>
  <si>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BQ</t>
  </si>
  <si>
    <t>BA</t>
  </si>
  <si>
    <t>BW</t>
  </si>
  <si>
    <t>BV</t>
  </si>
  <si>
    <t>BR</t>
  </si>
  <si>
    <t>IO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</si>
  <si>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</si>
  <si>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</si>
  <si>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</si>
  <si>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</si>
  <si>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</si>
  <si>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</si>
  <si>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</si>
  <si>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</si>
  <si>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</si>
  <si>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</si>
  <si>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</si>
  <si>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CL</t>
  </si>
  <si>
    <t>CN</t>
  </si>
  <si>
    <t>CX</t>
  </si>
  <si>
    <t>CC</t>
  </si>
  <si>
    <t>CO</t>
  </si>
  <si>
    <t>KM</t>
  </si>
  <si>
    <t>CD</t>
  </si>
  <si>
    <t>CG</t>
  </si>
  <si>
    <t>CK</t>
  </si>
  <si>
    <t>CR</t>
  </si>
  <si>
    <t>HR</t>
  </si>
  <si>
    <t>CU</t>
  </si>
  <si>
    <t>CW</t>
  </si>
  <si>
    <t>CY</t>
  </si>
  <si>
    <t>CZ</t>
  </si>
  <si>
    <t>CI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</si>
  <si>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</si>
  <si>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</si>
  <si>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</si>
  <si>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</si>
  <si>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</si>
  <si>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</si>
  <si>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</si>
  <si>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</si>
  <si>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</si>
  <si>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</si>
  <si>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</si>
  <si>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</si>
  <si>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FK</t>
  </si>
  <si>
    <t>FO</t>
  </si>
  <si>
    <t>FJ</t>
  </si>
  <si>
    <t>FI</t>
  </si>
  <si>
    <t>FR</t>
  </si>
  <si>
    <t>GF</t>
  </si>
  <si>
    <t>PF</t>
  </si>
  <si>
    <t>TF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</si>
  <si>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</si>
  <si>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</si>
  <si>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</si>
  <si>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</si>
  <si>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</si>
  <si>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</si>
  <si>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</si>
  <si>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</si>
  <si>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</si>
  <si>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GP</t>
  </si>
  <si>
    <t>GU</t>
  </si>
  <si>
    <t>GT</t>
  </si>
  <si>
    <t>GG</t>
  </si>
  <si>
    <t>GN</t>
  </si>
  <si>
    <t>GW</t>
  </si>
  <si>
    <t>GY</t>
  </si>
  <si>
    <t>HT</t>
  </si>
  <si>
    <t>HM</t>
  </si>
  <si>
    <t>VA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</si>
  <si>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</si>
  <si>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</si>
  <si>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</si>
  <si>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</si>
  <si>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</si>
  <si>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</si>
  <si>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</si>
  <si>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</si>
  <si>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</si>
  <si>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</si>
  <si>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</si>
  <si>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</si>
  <si>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</si>
  <si>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</si>
  <si>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JE</t>
  </si>
  <si>
    <t>JO</t>
  </si>
  <si>
    <t>KZ</t>
  </si>
  <si>
    <t>KE</t>
  </si>
  <si>
    <t>KI</t>
  </si>
  <si>
    <t>KP</t>
  </si>
  <si>
    <t>KR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</si>
  <si>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</si>
  <si>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</si>
  <si>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</si>
  <si>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</si>
  <si>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</si>
  <si>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</si>
  <si>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</si>
  <si>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</si>
  <si>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</si>
  <si>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</si>
  <si>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</si>
  <si>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</si>
  <si>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</si>
  <si>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</si>
  <si>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</si>
  <si>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</si>
  <si>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</si>
  <si>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</si>
  <si>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</si>
  <si>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MQ</t>
  </si>
  <si>
    <t>MR</t>
  </si>
  <si>
    <t>MU</t>
  </si>
  <si>
    <t>YT</t>
  </si>
  <si>
    <t>MX</t>
  </si>
  <si>
    <t>FM</t>
  </si>
  <si>
    <t>MD</t>
  </si>
  <si>
    <t>MC</t>
  </si>
  <si>
    <t>MN</t>
  </si>
  <si>
    <t>ME</t>
  </si>
  <si>
    <t>MS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</si>
  <si>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</si>
  <si>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</si>
  <si>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</si>
  <si>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</si>
  <si>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</si>
  <si>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</si>
  <si>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</si>
  <si>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</si>
  <si>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</si>
  <si>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</si>
  <si>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</si>
  <si>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</si>
  <si>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NU</t>
  </si>
  <si>
    <t>NF</t>
  </si>
  <si>
    <t>MK</t>
  </si>
  <si>
    <t>MP</t>
  </si>
  <si>
    <t>NO</t>
  </si>
  <si>
    <t>OM</t>
  </si>
  <si>
    <t>PK</t>
  </si>
  <si>
    <t>PW</t>
  </si>
  <si>
    <t>PS</t>
  </si>
  <si>
    <t>PA</t>
  </si>
  <si>
    <t>PG</t>
  </si>
  <si>
    <t>PY</t>
  </si>
  <si>
    <t>PE</t>
  </si>
  <si>
    <t>PH</t>
  </si>
  <si>
    <t>PN</t>
  </si>
  <si>
    <t>PL</t>
  </si>
  <si>
    <t>PT</t>
  </si>
  <si>
    <t>PR</t>
  </si>
  <si>
    <t>QA</t>
  </si>
  <si>
    <t>RO</t>
  </si>
  <si>
    <t>RU</t>
  </si>
  <si>
    <t>RW</t>
  </si>
  <si>
    <t>RE</t>
  </si>
  <si>
    <t>BL</t>
  </si>
  <si>
    <t>SH</t>
  </si>
  <si>
    <t>KN</t>
  </si>
  <si>
    <t>LC</t>
  </si>
  <si>
    <t>MF</t>
  </si>
  <si>
    <t>PM</t>
  </si>
  <si>
    <t>VC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</si>
  <si>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</si>
  <si>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</si>
  <si>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</si>
  <si>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</si>
  <si>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</si>
  <si>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</si>
  <si>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</si>
  <si>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</si>
  <si>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</si>
  <si>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</si>
  <si>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</si>
  <si>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</si>
  <si>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</si>
  <si>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</si>
  <si>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</si>
  <si>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GS</t>
  </si>
  <si>
    <t>SS</t>
  </si>
  <si>
    <t>ES</t>
  </si>
  <si>
    <t>LK</t>
  </si>
  <si>
    <t>SD</t>
  </si>
  <si>
    <t>SR</t>
  </si>
  <si>
    <t>SJ</t>
  </si>
  <si>
    <t>SE</t>
  </si>
  <si>
    <t>CH</t>
  </si>
  <si>
    <t>SY</t>
  </si>
  <si>
    <t>TW</t>
  </si>
  <si>
    <t>TJ</t>
  </si>
  <si>
    <t>TZ</t>
  </si>
  <si>
    <t>TH</t>
  </si>
  <si>
    <t>TL</t>
  </si>
  <si>
    <t>TG</t>
  </si>
  <si>
    <t>TK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</si>
  <si>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</si>
  <si>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</si>
  <si>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</si>
  <si>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</si>
  <si>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</si>
  <si>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</si>
  <si>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</si>
  <si>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</si>
  <si>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</si>
  <si>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</si>
  <si>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</si>
  <si>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UM</t>
  </si>
  <si>
    <t>US</t>
  </si>
  <si>
    <t>UY</t>
  </si>
  <si>
    <t>UZ</t>
  </si>
  <si>
    <t>VU</t>
  </si>
  <si>
    <t>VE</t>
  </si>
  <si>
    <t>VN</t>
  </si>
  <si>
    <t>VG</t>
  </si>
  <si>
    <t>VI</t>
  </si>
  <si>
    <t>WF</t>
  </si>
  <si>
    <t>EH</t>
  </si>
  <si>
    <t>YE</t>
  </si>
  <si>
    <t>ZM</t>
  </si>
  <si>
    <t>ZW</t>
  </si>
  <si>
    <t>AX</t>
  </si>
  <si>
    <r>
      <rPr>
        <b/>
        <sz val="10"/>
        <color theme="1"/>
        <rFont val="標楷體"/>
        <family val="4"/>
        <charset val="136"/>
      </rPr>
      <t>合計</t>
    </r>
    <phoneticPr fontId="1" type="noConversion"/>
  </si>
  <si>
    <r>
      <rPr>
        <b/>
        <sz val="12"/>
        <color theme="1"/>
        <rFont val="標楷體"/>
        <family val="4"/>
        <charset val="136"/>
      </rPr>
      <t>合計</t>
    </r>
    <phoneticPr fontId="1" type="noConversion"/>
  </si>
  <si>
    <r>
      <rPr>
        <sz val="12"/>
        <color theme="1"/>
        <rFont val="標楷體"/>
        <family val="4"/>
        <charset val="136"/>
      </rPr>
      <t>報表編號：</t>
    </r>
    <r>
      <rPr>
        <b/>
        <sz val="12"/>
        <color theme="1"/>
        <rFont val="Times New Roman"/>
        <family val="1"/>
      </rPr>
      <t>R0910</t>
    </r>
  </si>
  <si>
    <r>
      <rPr>
        <sz val="12"/>
        <color theme="1"/>
        <rFont val="標楷體"/>
        <family val="4"/>
        <charset val="136"/>
      </rPr>
      <t>國外分支機構對當地居住民之當地幣別負債</t>
    </r>
    <phoneticPr fontId="1" type="noConversion"/>
  </si>
  <si>
    <r>
      <rPr>
        <sz val="12"/>
        <color theme="1"/>
        <rFont val="標楷體"/>
        <family val="4"/>
        <charset val="136"/>
      </rPr>
      <t>國外分支機構對當地居住民之當地幣別債權</t>
    </r>
    <phoneticPr fontId="1" type="noConversion"/>
  </si>
  <si>
    <r>
      <rPr>
        <sz val="12"/>
        <rFont val="標楷體"/>
        <family val="4"/>
        <charset val="136"/>
      </rPr>
      <t>檢核</t>
    </r>
    <phoneticPr fontId="14" type="noConversion"/>
  </si>
  <si>
    <r>
      <rPr>
        <sz val="12"/>
        <rFont val="標楷體"/>
        <family val="4"/>
        <charset val="136"/>
      </rPr>
      <t>訊息</t>
    </r>
    <phoneticPr fontId="14" type="noConversion"/>
  </si>
  <si>
    <r>
      <rPr>
        <sz val="12"/>
        <rFont val="標楷體"/>
        <family val="4"/>
        <charset val="136"/>
      </rPr>
      <t>公式</t>
    </r>
    <phoneticPr fontId="14" type="noConversion"/>
  </si>
  <si>
    <r>
      <rPr>
        <sz val="12"/>
        <rFont val="標楷體"/>
        <family val="4"/>
        <charset val="136"/>
      </rPr>
      <t>訊息</t>
    </r>
  </si>
  <si>
    <r>
      <rPr>
        <sz val="12"/>
        <rFont val="標楷體"/>
        <family val="4"/>
        <charset val="136"/>
      </rPr>
      <t>檢核</t>
    </r>
  </si>
  <si>
    <r>
      <rPr>
        <sz val="12"/>
        <rFont val="標楷體"/>
        <family val="4"/>
        <charset val="136"/>
      </rPr>
      <t>公式</t>
    </r>
  </si>
  <si>
    <r>
      <rPr>
        <b/>
        <sz val="12"/>
        <color theme="1"/>
        <rFont val="標楷體"/>
        <family val="4"/>
        <charset val="136"/>
      </rPr>
      <t>合計</t>
    </r>
    <phoneticPr fontId="14" type="noConversion"/>
  </si>
  <si>
    <t>國家名稱及代號對照表</t>
    <phoneticPr fontId="14" type="noConversion"/>
  </si>
  <si>
    <r>
      <rPr>
        <b/>
        <sz val="12"/>
        <color theme="1"/>
        <rFont val="標楷體"/>
        <family val="4"/>
        <charset val="136"/>
      </rPr>
      <t>代號</t>
    </r>
  </si>
  <si>
    <r>
      <rPr>
        <b/>
        <sz val="12"/>
        <color theme="1"/>
        <rFont val="標楷體"/>
        <family val="4"/>
        <charset val="136"/>
      </rPr>
      <t>國家名稱</t>
    </r>
  </si>
  <si>
    <r>
      <rPr>
        <b/>
        <sz val="12"/>
        <color theme="1"/>
        <rFont val="標楷體"/>
        <family val="4"/>
        <charset val="136"/>
      </rPr>
      <t>中文名稱</t>
    </r>
  </si>
  <si>
    <r>
      <rPr>
        <sz val="12"/>
        <color theme="1"/>
        <rFont val="標楷體"/>
        <family val="4"/>
        <charset val="136"/>
      </rPr>
      <t>阿富汗</t>
    </r>
  </si>
  <si>
    <r>
      <rPr>
        <sz val="12"/>
        <color theme="1"/>
        <rFont val="標楷體"/>
        <family val="4"/>
        <charset val="136"/>
      </rPr>
      <t>阿爾巴尼亞</t>
    </r>
  </si>
  <si>
    <r>
      <rPr>
        <sz val="12"/>
        <color theme="1"/>
        <rFont val="標楷體"/>
        <family val="4"/>
        <charset val="136"/>
      </rPr>
      <t>阿爾及利亞</t>
    </r>
  </si>
  <si>
    <r>
      <rPr>
        <sz val="12"/>
        <color theme="1"/>
        <rFont val="標楷體"/>
        <family val="4"/>
        <charset val="136"/>
      </rPr>
      <t>美屬薩摩亞</t>
    </r>
  </si>
  <si>
    <r>
      <rPr>
        <sz val="12"/>
        <color theme="1"/>
        <rFont val="標楷體"/>
        <family val="4"/>
        <charset val="136"/>
      </rPr>
      <t>安道爾</t>
    </r>
  </si>
  <si>
    <r>
      <rPr>
        <sz val="12"/>
        <color theme="1"/>
        <rFont val="標楷體"/>
        <family val="4"/>
        <charset val="136"/>
      </rPr>
      <t>安哥拉</t>
    </r>
  </si>
  <si>
    <t>南極洲</t>
  </si>
  <si>
    <r>
      <rPr>
        <sz val="12"/>
        <color theme="1"/>
        <rFont val="標楷體"/>
        <family val="4"/>
        <charset val="136"/>
      </rPr>
      <t>安地卡及巴布達</t>
    </r>
  </si>
  <si>
    <r>
      <rPr>
        <sz val="12"/>
        <color theme="1"/>
        <rFont val="標楷體"/>
        <family val="4"/>
        <charset val="136"/>
      </rPr>
      <t>阿根廷</t>
    </r>
  </si>
  <si>
    <r>
      <rPr>
        <sz val="12"/>
        <color theme="1"/>
        <rFont val="標楷體"/>
        <family val="4"/>
        <charset val="136"/>
      </rPr>
      <t>亞美尼亞</t>
    </r>
  </si>
  <si>
    <r>
      <rPr>
        <sz val="12"/>
        <color theme="1"/>
        <rFont val="標楷體"/>
        <family val="4"/>
        <charset val="136"/>
      </rPr>
      <t>阿魯巴</t>
    </r>
  </si>
  <si>
    <r>
      <rPr>
        <sz val="12"/>
        <color theme="1"/>
        <rFont val="標楷體"/>
        <family val="4"/>
        <charset val="136"/>
      </rPr>
      <t>澳大利亞</t>
    </r>
  </si>
  <si>
    <r>
      <rPr>
        <sz val="12"/>
        <color theme="1"/>
        <rFont val="標楷體"/>
        <family val="4"/>
        <charset val="136"/>
      </rPr>
      <t>奧地利</t>
    </r>
  </si>
  <si>
    <r>
      <rPr>
        <sz val="12"/>
        <color theme="1"/>
        <rFont val="標楷體"/>
        <family val="4"/>
        <charset val="136"/>
      </rPr>
      <t>亞塞拜然</t>
    </r>
  </si>
  <si>
    <r>
      <rPr>
        <sz val="12"/>
        <color theme="1"/>
        <rFont val="標楷體"/>
        <family val="4"/>
        <charset val="136"/>
      </rPr>
      <t>巴哈馬</t>
    </r>
  </si>
  <si>
    <r>
      <rPr>
        <sz val="12"/>
        <color theme="1"/>
        <rFont val="標楷體"/>
        <family val="4"/>
        <charset val="136"/>
      </rPr>
      <t>巴林</t>
    </r>
  </si>
  <si>
    <r>
      <rPr>
        <sz val="12"/>
        <color theme="1"/>
        <rFont val="標楷體"/>
        <family val="4"/>
        <charset val="136"/>
      </rPr>
      <t>孟加拉</t>
    </r>
  </si>
  <si>
    <r>
      <rPr>
        <sz val="12"/>
        <color theme="1"/>
        <rFont val="標楷體"/>
        <family val="4"/>
        <charset val="136"/>
      </rPr>
      <t>巴貝多</t>
    </r>
  </si>
  <si>
    <r>
      <rPr>
        <sz val="12"/>
        <color theme="1"/>
        <rFont val="標楷體"/>
        <family val="4"/>
        <charset val="136"/>
      </rPr>
      <t>白俄羅斯</t>
    </r>
  </si>
  <si>
    <r>
      <rPr>
        <sz val="12"/>
        <color theme="1"/>
        <rFont val="標楷體"/>
        <family val="4"/>
        <charset val="136"/>
      </rPr>
      <t>比利時</t>
    </r>
  </si>
  <si>
    <r>
      <rPr>
        <sz val="12"/>
        <color theme="1"/>
        <rFont val="標楷體"/>
        <family val="4"/>
        <charset val="136"/>
      </rPr>
      <t>貝里斯</t>
    </r>
  </si>
  <si>
    <r>
      <rPr>
        <sz val="12"/>
        <color theme="1"/>
        <rFont val="標楷體"/>
        <family val="4"/>
        <charset val="136"/>
      </rPr>
      <t>貝南</t>
    </r>
  </si>
  <si>
    <r>
      <rPr>
        <sz val="12"/>
        <color theme="1"/>
        <rFont val="標楷體"/>
        <family val="4"/>
        <charset val="136"/>
      </rPr>
      <t>百慕達</t>
    </r>
  </si>
  <si>
    <r>
      <rPr>
        <sz val="12"/>
        <color theme="1"/>
        <rFont val="標楷體"/>
        <family val="4"/>
        <charset val="136"/>
      </rPr>
      <t>不丹</t>
    </r>
  </si>
  <si>
    <r>
      <rPr>
        <sz val="12"/>
        <color theme="1"/>
        <rFont val="標楷體"/>
        <family val="4"/>
        <charset val="136"/>
      </rPr>
      <t>玻利維亞</t>
    </r>
  </si>
  <si>
    <t>波奈、聖佑達修斯及沙巴</t>
    <phoneticPr fontId="14" type="noConversion"/>
  </si>
  <si>
    <r>
      <rPr>
        <sz val="12"/>
        <color theme="1"/>
        <rFont val="標楷體"/>
        <family val="4"/>
        <charset val="136"/>
      </rPr>
      <t>波札那</t>
    </r>
  </si>
  <si>
    <r>
      <rPr>
        <sz val="12"/>
        <color theme="1"/>
        <rFont val="標楷體"/>
        <family val="4"/>
        <charset val="136"/>
      </rPr>
      <t>波維特島</t>
    </r>
  </si>
  <si>
    <r>
      <rPr>
        <sz val="12"/>
        <color theme="1"/>
        <rFont val="標楷體"/>
        <family val="4"/>
        <charset val="136"/>
      </rPr>
      <t>巴西</t>
    </r>
  </si>
  <si>
    <r>
      <rPr>
        <sz val="12"/>
        <color theme="1"/>
        <rFont val="標楷體"/>
        <family val="4"/>
        <charset val="136"/>
      </rPr>
      <t>英屬印度洋地區</t>
    </r>
  </si>
  <si>
    <r>
      <rPr>
        <sz val="12"/>
        <color theme="1"/>
        <rFont val="標楷體"/>
        <family val="4"/>
        <charset val="136"/>
      </rPr>
      <t>汶萊</t>
    </r>
  </si>
  <si>
    <r>
      <rPr>
        <sz val="12"/>
        <color theme="1"/>
        <rFont val="標楷體"/>
        <family val="4"/>
        <charset val="136"/>
      </rPr>
      <t>保加利亞</t>
    </r>
  </si>
  <si>
    <r>
      <rPr>
        <sz val="12"/>
        <color theme="1"/>
        <rFont val="標楷體"/>
        <family val="4"/>
        <charset val="136"/>
      </rPr>
      <t>布吉納法索</t>
    </r>
  </si>
  <si>
    <t>維德角</t>
    <phoneticPr fontId="14" type="noConversion"/>
  </si>
  <si>
    <t>柬埔寨</t>
    <phoneticPr fontId="14" type="noConversion"/>
  </si>
  <si>
    <r>
      <rPr>
        <sz val="12"/>
        <color theme="1"/>
        <rFont val="標楷體"/>
        <family val="4"/>
        <charset val="136"/>
      </rPr>
      <t>喀麥隆</t>
    </r>
  </si>
  <si>
    <r>
      <rPr>
        <sz val="12"/>
        <color theme="1"/>
        <rFont val="標楷體"/>
        <family val="4"/>
        <charset val="136"/>
      </rPr>
      <t>加拿大</t>
    </r>
  </si>
  <si>
    <r>
      <rPr>
        <sz val="12"/>
        <color theme="1"/>
        <rFont val="標楷體"/>
        <family val="4"/>
        <charset val="136"/>
      </rPr>
      <t>開曼群島</t>
    </r>
  </si>
  <si>
    <r>
      <rPr>
        <sz val="12"/>
        <color theme="1"/>
        <rFont val="標楷體"/>
        <family val="4"/>
        <charset val="136"/>
      </rPr>
      <t>中非</t>
    </r>
  </si>
  <si>
    <r>
      <rPr>
        <sz val="12"/>
        <color theme="1"/>
        <rFont val="標楷體"/>
        <family val="4"/>
        <charset val="136"/>
      </rPr>
      <t>查德</t>
    </r>
  </si>
  <si>
    <r>
      <rPr>
        <sz val="12"/>
        <color theme="1"/>
        <rFont val="標楷體"/>
        <family val="4"/>
        <charset val="136"/>
      </rPr>
      <t>智利</t>
    </r>
  </si>
  <si>
    <r>
      <rPr>
        <sz val="12"/>
        <color theme="1"/>
        <rFont val="標楷體"/>
        <family val="4"/>
        <charset val="136"/>
      </rPr>
      <t>中國大陸</t>
    </r>
  </si>
  <si>
    <r>
      <rPr>
        <sz val="12"/>
        <color theme="1"/>
        <rFont val="標楷體"/>
        <family val="4"/>
        <charset val="136"/>
      </rPr>
      <t>聖誕島</t>
    </r>
  </si>
  <si>
    <r>
      <rPr>
        <sz val="12"/>
        <color theme="1"/>
        <rFont val="標楷體"/>
        <family val="4"/>
        <charset val="136"/>
      </rPr>
      <t>可可斯群島</t>
    </r>
  </si>
  <si>
    <r>
      <rPr>
        <sz val="12"/>
        <color theme="1"/>
        <rFont val="標楷體"/>
        <family val="4"/>
        <charset val="136"/>
      </rPr>
      <t>哥倫比亞</t>
    </r>
  </si>
  <si>
    <t>葛摩</t>
    <phoneticPr fontId="14" type="noConversion"/>
  </si>
  <si>
    <t>民主剛果</t>
    <phoneticPr fontId="14" type="noConversion"/>
  </si>
  <si>
    <r>
      <rPr>
        <sz val="12"/>
        <color theme="1"/>
        <rFont val="標楷體"/>
        <family val="4"/>
        <charset val="136"/>
      </rPr>
      <t>剛果</t>
    </r>
  </si>
  <si>
    <r>
      <rPr>
        <sz val="12"/>
        <color theme="1"/>
        <rFont val="標楷體"/>
        <family val="4"/>
        <charset val="136"/>
      </rPr>
      <t>哥斯大黎加</t>
    </r>
  </si>
  <si>
    <r>
      <rPr>
        <sz val="12"/>
        <color theme="1"/>
        <rFont val="標楷體"/>
        <family val="4"/>
        <charset val="136"/>
      </rPr>
      <t>克羅埃西亞</t>
    </r>
  </si>
  <si>
    <t>古拉索</t>
    <phoneticPr fontId="14" type="noConversion"/>
  </si>
  <si>
    <r>
      <rPr>
        <sz val="12"/>
        <color theme="1"/>
        <rFont val="標楷體"/>
        <family val="4"/>
        <charset val="136"/>
      </rPr>
      <t>賽普勒斯</t>
    </r>
  </si>
  <si>
    <r>
      <rPr>
        <sz val="12"/>
        <color theme="1"/>
        <rFont val="標楷體"/>
        <family val="4"/>
        <charset val="136"/>
      </rPr>
      <t>捷克</t>
    </r>
  </si>
  <si>
    <r>
      <rPr>
        <sz val="12"/>
        <color theme="1"/>
        <rFont val="標楷體"/>
        <family val="4"/>
        <charset val="136"/>
      </rPr>
      <t>丹麥</t>
    </r>
  </si>
  <si>
    <r>
      <rPr>
        <sz val="12"/>
        <color theme="1"/>
        <rFont val="標楷體"/>
        <family val="4"/>
        <charset val="136"/>
      </rPr>
      <t>吉布地</t>
    </r>
  </si>
  <si>
    <r>
      <rPr>
        <sz val="12"/>
        <color theme="1"/>
        <rFont val="標楷體"/>
        <family val="4"/>
        <charset val="136"/>
      </rPr>
      <t>多米尼克</t>
    </r>
  </si>
  <si>
    <r>
      <rPr>
        <sz val="12"/>
        <color theme="1"/>
        <rFont val="標楷體"/>
        <family val="4"/>
        <charset val="136"/>
      </rPr>
      <t>多明尼加</t>
    </r>
  </si>
  <si>
    <r>
      <rPr>
        <sz val="12"/>
        <color theme="1"/>
        <rFont val="標楷體"/>
        <family val="4"/>
        <charset val="136"/>
      </rPr>
      <t>厄瓜多</t>
    </r>
  </si>
  <si>
    <r>
      <rPr>
        <sz val="12"/>
        <color theme="1"/>
        <rFont val="標楷體"/>
        <family val="4"/>
        <charset val="136"/>
      </rPr>
      <t>埃及</t>
    </r>
  </si>
  <si>
    <r>
      <rPr>
        <sz val="12"/>
        <color theme="1"/>
        <rFont val="標楷體"/>
        <family val="4"/>
        <charset val="136"/>
      </rPr>
      <t>薩爾瓦多</t>
    </r>
  </si>
  <si>
    <r>
      <rPr>
        <sz val="12"/>
        <color theme="1"/>
        <rFont val="標楷體"/>
        <family val="4"/>
        <charset val="136"/>
      </rPr>
      <t>赤道幾內亞</t>
    </r>
  </si>
  <si>
    <r>
      <rPr>
        <sz val="12"/>
        <color theme="1"/>
        <rFont val="標楷體"/>
        <family val="4"/>
        <charset val="136"/>
      </rPr>
      <t>厄利垂亞</t>
    </r>
  </si>
  <si>
    <r>
      <rPr>
        <sz val="12"/>
        <color theme="1"/>
        <rFont val="標楷體"/>
        <family val="4"/>
        <charset val="136"/>
      </rPr>
      <t>愛沙尼亞</t>
    </r>
  </si>
  <si>
    <t>史瓦帝尼</t>
    <phoneticPr fontId="14" type="noConversion"/>
  </si>
  <si>
    <r>
      <rPr>
        <sz val="12"/>
        <color theme="1"/>
        <rFont val="標楷體"/>
        <family val="4"/>
        <charset val="136"/>
      </rPr>
      <t>福克蘭群島</t>
    </r>
  </si>
  <si>
    <r>
      <rPr>
        <sz val="12"/>
        <color theme="1"/>
        <rFont val="標楷體"/>
        <family val="4"/>
        <charset val="136"/>
      </rPr>
      <t>法羅群島</t>
    </r>
  </si>
  <si>
    <t>斐濟</t>
    <phoneticPr fontId="14" type="noConversion"/>
  </si>
  <si>
    <r>
      <rPr>
        <sz val="12"/>
        <color theme="1"/>
        <rFont val="標楷體"/>
        <family val="4"/>
        <charset val="136"/>
      </rPr>
      <t>芬蘭</t>
    </r>
  </si>
  <si>
    <r>
      <rPr>
        <sz val="12"/>
        <color theme="1"/>
        <rFont val="標楷體"/>
        <family val="4"/>
        <charset val="136"/>
      </rPr>
      <t>法國</t>
    </r>
  </si>
  <si>
    <r>
      <rPr>
        <sz val="12"/>
        <color theme="1"/>
        <rFont val="標楷體"/>
        <family val="4"/>
        <charset val="136"/>
      </rPr>
      <t>法屬圭亞那</t>
    </r>
  </si>
  <si>
    <r>
      <rPr>
        <sz val="12"/>
        <color theme="1"/>
        <rFont val="標楷體"/>
        <family val="4"/>
        <charset val="136"/>
      </rPr>
      <t>法屬玻里尼西亞</t>
    </r>
  </si>
  <si>
    <r>
      <rPr>
        <sz val="12"/>
        <color theme="1"/>
        <rFont val="標楷體"/>
        <family val="4"/>
        <charset val="136"/>
      </rPr>
      <t>法屬南部屬地</t>
    </r>
  </si>
  <si>
    <r>
      <rPr>
        <sz val="12"/>
        <color theme="1"/>
        <rFont val="標楷體"/>
        <family val="4"/>
        <charset val="136"/>
      </rPr>
      <t>加彭</t>
    </r>
  </si>
  <si>
    <r>
      <rPr>
        <sz val="12"/>
        <color theme="1"/>
        <rFont val="標楷體"/>
        <family val="4"/>
        <charset val="136"/>
      </rPr>
      <t>甘比亞</t>
    </r>
  </si>
  <si>
    <r>
      <rPr>
        <sz val="12"/>
        <color theme="1"/>
        <rFont val="標楷體"/>
        <family val="4"/>
        <charset val="136"/>
      </rPr>
      <t>喬治亞</t>
    </r>
  </si>
  <si>
    <r>
      <rPr>
        <sz val="12"/>
        <color theme="1"/>
        <rFont val="標楷體"/>
        <family val="4"/>
        <charset val="136"/>
      </rPr>
      <t>德國</t>
    </r>
  </si>
  <si>
    <r>
      <rPr>
        <sz val="12"/>
        <color theme="1"/>
        <rFont val="標楷體"/>
        <family val="4"/>
        <charset val="136"/>
      </rPr>
      <t>迦納</t>
    </r>
  </si>
  <si>
    <r>
      <rPr>
        <sz val="12"/>
        <color theme="1"/>
        <rFont val="標楷體"/>
        <family val="4"/>
        <charset val="136"/>
      </rPr>
      <t>直布羅陀</t>
    </r>
  </si>
  <si>
    <r>
      <rPr>
        <sz val="12"/>
        <color theme="1"/>
        <rFont val="標楷體"/>
        <family val="4"/>
        <charset val="136"/>
      </rPr>
      <t>希臘</t>
    </r>
  </si>
  <si>
    <r>
      <rPr>
        <sz val="12"/>
        <color theme="1"/>
        <rFont val="標楷體"/>
        <family val="4"/>
        <charset val="136"/>
      </rPr>
      <t>格瑞那達</t>
    </r>
  </si>
  <si>
    <t>瓜地洛普</t>
    <phoneticPr fontId="14" type="noConversion"/>
  </si>
  <si>
    <r>
      <rPr>
        <sz val="12"/>
        <color theme="1"/>
        <rFont val="標楷體"/>
        <family val="4"/>
        <charset val="136"/>
      </rPr>
      <t>關島</t>
    </r>
  </si>
  <si>
    <r>
      <rPr>
        <sz val="12"/>
        <color theme="1"/>
        <rFont val="標楷體"/>
        <family val="4"/>
        <charset val="136"/>
      </rPr>
      <t>瓜地馬拉</t>
    </r>
  </si>
  <si>
    <r>
      <rPr>
        <sz val="12"/>
        <color theme="1"/>
        <rFont val="標楷體"/>
        <family val="4"/>
        <charset val="136"/>
      </rPr>
      <t>幾內亞</t>
    </r>
  </si>
  <si>
    <r>
      <rPr>
        <sz val="12"/>
        <color theme="1"/>
        <rFont val="標楷體"/>
        <family val="4"/>
        <charset val="136"/>
      </rPr>
      <t>幾內亞比索</t>
    </r>
  </si>
  <si>
    <r>
      <rPr>
        <sz val="12"/>
        <color theme="1"/>
        <rFont val="標楷體"/>
        <family val="4"/>
        <charset val="136"/>
      </rPr>
      <t>海地</t>
    </r>
  </si>
  <si>
    <r>
      <rPr>
        <sz val="12"/>
        <color theme="1"/>
        <rFont val="標楷體"/>
        <family val="4"/>
        <charset val="136"/>
      </rPr>
      <t>赫德及麥當勞群島</t>
    </r>
  </si>
  <si>
    <r>
      <rPr>
        <sz val="12"/>
        <color theme="1"/>
        <rFont val="標楷體"/>
        <family val="4"/>
        <charset val="136"/>
      </rPr>
      <t>梵諦岡</t>
    </r>
  </si>
  <si>
    <r>
      <rPr>
        <sz val="12"/>
        <color theme="1"/>
        <rFont val="標楷體"/>
        <family val="4"/>
        <charset val="136"/>
      </rPr>
      <t>宏都拉斯</t>
    </r>
  </si>
  <si>
    <r>
      <rPr>
        <sz val="12"/>
        <color theme="1"/>
        <rFont val="標楷體"/>
        <family val="4"/>
        <charset val="136"/>
      </rPr>
      <t>香港</t>
    </r>
  </si>
  <si>
    <r>
      <rPr>
        <sz val="12"/>
        <color theme="1"/>
        <rFont val="標楷體"/>
        <family val="4"/>
        <charset val="136"/>
      </rPr>
      <t>匈牙利</t>
    </r>
  </si>
  <si>
    <r>
      <rPr>
        <sz val="12"/>
        <color theme="1"/>
        <rFont val="標楷體"/>
        <family val="4"/>
        <charset val="136"/>
      </rPr>
      <t>冰島</t>
    </r>
  </si>
  <si>
    <r>
      <rPr>
        <sz val="12"/>
        <color theme="1"/>
        <rFont val="標楷體"/>
        <family val="4"/>
        <charset val="136"/>
      </rPr>
      <t>印度</t>
    </r>
  </si>
  <si>
    <r>
      <rPr>
        <sz val="12"/>
        <color theme="1"/>
        <rFont val="標楷體"/>
        <family val="4"/>
        <charset val="136"/>
      </rPr>
      <t>印尼</t>
    </r>
  </si>
  <si>
    <r>
      <rPr>
        <sz val="12"/>
        <color theme="1"/>
        <rFont val="標楷體"/>
        <family val="4"/>
        <charset val="136"/>
      </rPr>
      <t>伊朗</t>
    </r>
  </si>
  <si>
    <r>
      <rPr>
        <sz val="12"/>
        <color theme="1"/>
        <rFont val="標楷體"/>
        <family val="4"/>
        <charset val="136"/>
      </rPr>
      <t>伊拉克</t>
    </r>
  </si>
  <si>
    <r>
      <rPr>
        <sz val="12"/>
        <color theme="1"/>
        <rFont val="標楷體"/>
        <family val="4"/>
        <charset val="136"/>
      </rPr>
      <t>愛爾蘭</t>
    </r>
  </si>
  <si>
    <r>
      <rPr>
        <sz val="12"/>
        <color theme="1"/>
        <rFont val="標楷體"/>
        <family val="4"/>
        <charset val="136"/>
      </rPr>
      <t>以色列</t>
    </r>
  </si>
  <si>
    <r>
      <rPr>
        <sz val="12"/>
        <color theme="1"/>
        <rFont val="標楷體"/>
        <family val="4"/>
        <charset val="136"/>
      </rPr>
      <t>義大利</t>
    </r>
  </si>
  <si>
    <r>
      <rPr>
        <sz val="12"/>
        <color theme="1"/>
        <rFont val="標楷體"/>
        <family val="4"/>
        <charset val="136"/>
      </rPr>
      <t>牙買加</t>
    </r>
  </si>
  <si>
    <r>
      <rPr>
        <sz val="12"/>
        <color theme="1"/>
        <rFont val="標楷體"/>
        <family val="4"/>
        <charset val="136"/>
      </rPr>
      <t>日本</t>
    </r>
  </si>
  <si>
    <r>
      <rPr>
        <sz val="12"/>
        <color theme="1"/>
        <rFont val="標楷體"/>
        <family val="4"/>
        <charset val="136"/>
      </rPr>
      <t>約旦</t>
    </r>
  </si>
  <si>
    <r>
      <rPr>
        <sz val="12"/>
        <color theme="1"/>
        <rFont val="標楷體"/>
        <family val="4"/>
        <charset val="136"/>
      </rPr>
      <t>哈薩克</t>
    </r>
  </si>
  <si>
    <r>
      <rPr>
        <sz val="12"/>
        <color theme="1"/>
        <rFont val="標楷體"/>
        <family val="4"/>
        <charset val="136"/>
      </rPr>
      <t>肯亞</t>
    </r>
  </si>
  <si>
    <r>
      <rPr>
        <sz val="12"/>
        <color theme="1"/>
        <rFont val="標楷體"/>
        <family val="4"/>
        <charset val="136"/>
      </rPr>
      <t>吉里巴斯</t>
    </r>
  </si>
  <si>
    <r>
      <rPr>
        <sz val="12"/>
        <color theme="1"/>
        <rFont val="標楷體"/>
        <family val="4"/>
        <charset val="136"/>
      </rPr>
      <t>北韓</t>
    </r>
  </si>
  <si>
    <r>
      <rPr>
        <sz val="12"/>
        <color theme="1"/>
        <rFont val="標楷體"/>
        <family val="4"/>
        <charset val="136"/>
      </rPr>
      <t>科威特</t>
    </r>
  </si>
  <si>
    <r>
      <rPr>
        <sz val="12"/>
        <color theme="1"/>
        <rFont val="標楷體"/>
        <family val="4"/>
        <charset val="136"/>
      </rPr>
      <t>吉爾吉斯</t>
    </r>
  </si>
  <si>
    <r>
      <rPr>
        <sz val="12"/>
        <color theme="1"/>
        <rFont val="標楷體"/>
        <family val="4"/>
        <charset val="136"/>
      </rPr>
      <t>寮國</t>
    </r>
  </si>
  <si>
    <r>
      <rPr>
        <sz val="12"/>
        <color theme="1"/>
        <rFont val="標楷體"/>
        <family val="4"/>
        <charset val="136"/>
      </rPr>
      <t>拉脫維亞</t>
    </r>
  </si>
  <si>
    <r>
      <rPr>
        <sz val="12"/>
        <color theme="1"/>
        <rFont val="標楷體"/>
        <family val="4"/>
        <charset val="136"/>
      </rPr>
      <t>黎巴嫩</t>
    </r>
  </si>
  <si>
    <r>
      <rPr>
        <sz val="12"/>
        <color theme="1"/>
        <rFont val="標楷體"/>
        <family val="4"/>
        <charset val="136"/>
      </rPr>
      <t>賴索托</t>
    </r>
  </si>
  <si>
    <r>
      <rPr>
        <sz val="12"/>
        <color theme="1"/>
        <rFont val="標楷體"/>
        <family val="4"/>
        <charset val="136"/>
      </rPr>
      <t>賴比瑞亞</t>
    </r>
  </si>
  <si>
    <r>
      <rPr>
        <sz val="12"/>
        <color theme="1"/>
        <rFont val="標楷體"/>
        <family val="4"/>
        <charset val="136"/>
      </rPr>
      <t>利比亞</t>
    </r>
  </si>
  <si>
    <r>
      <rPr>
        <sz val="12"/>
        <color theme="1"/>
        <rFont val="標楷體"/>
        <family val="4"/>
        <charset val="136"/>
      </rPr>
      <t>立陶宛</t>
    </r>
  </si>
  <si>
    <r>
      <rPr>
        <sz val="12"/>
        <color theme="1"/>
        <rFont val="標楷體"/>
        <family val="4"/>
        <charset val="136"/>
      </rPr>
      <t>盧森堡</t>
    </r>
  </si>
  <si>
    <r>
      <rPr>
        <sz val="12"/>
        <color theme="1"/>
        <rFont val="標楷體"/>
        <family val="4"/>
        <charset val="136"/>
      </rPr>
      <t>澳門</t>
    </r>
  </si>
  <si>
    <r>
      <rPr>
        <sz val="12"/>
        <color theme="1"/>
        <rFont val="標楷體"/>
        <family val="4"/>
        <charset val="136"/>
      </rPr>
      <t>馬達加斯加</t>
    </r>
  </si>
  <si>
    <r>
      <rPr>
        <sz val="12"/>
        <color theme="1"/>
        <rFont val="標楷體"/>
        <family val="4"/>
        <charset val="136"/>
      </rPr>
      <t>馬拉威</t>
    </r>
  </si>
  <si>
    <r>
      <rPr>
        <sz val="12"/>
        <color theme="1"/>
        <rFont val="標楷體"/>
        <family val="4"/>
        <charset val="136"/>
      </rPr>
      <t>馬來西亞</t>
    </r>
  </si>
  <si>
    <r>
      <rPr>
        <sz val="12"/>
        <color theme="1"/>
        <rFont val="標楷體"/>
        <family val="4"/>
        <charset val="136"/>
      </rPr>
      <t>馬爾地夫</t>
    </r>
  </si>
  <si>
    <r>
      <rPr>
        <sz val="12"/>
        <color theme="1"/>
        <rFont val="標楷體"/>
        <family val="4"/>
        <charset val="136"/>
      </rPr>
      <t>馬利</t>
    </r>
  </si>
  <si>
    <r>
      <rPr>
        <sz val="12"/>
        <color theme="1"/>
        <rFont val="標楷體"/>
        <family val="4"/>
        <charset val="136"/>
      </rPr>
      <t>馬爾他</t>
    </r>
  </si>
  <si>
    <r>
      <rPr>
        <sz val="12"/>
        <color theme="1"/>
        <rFont val="標楷體"/>
        <family val="4"/>
        <charset val="136"/>
      </rPr>
      <t>馬紹爾群島</t>
    </r>
  </si>
  <si>
    <t>馬丁尼克</t>
    <phoneticPr fontId="14" type="noConversion"/>
  </si>
  <si>
    <t>茅利塔尼亞</t>
    <phoneticPr fontId="14" type="noConversion"/>
  </si>
  <si>
    <r>
      <rPr>
        <sz val="12"/>
        <color theme="1"/>
        <rFont val="標楷體"/>
        <family val="4"/>
        <charset val="136"/>
      </rPr>
      <t>模里西斯</t>
    </r>
  </si>
  <si>
    <r>
      <rPr>
        <sz val="12"/>
        <color theme="1"/>
        <rFont val="標楷體"/>
        <family val="4"/>
        <charset val="136"/>
      </rPr>
      <t>墨西哥</t>
    </r>
  </si>
  <si>
    <r>
      <rPr>
        <sz val="12"/>
        <color theme="1"/>
        <rFont val="標楷體"/>
        <family val="4"/>
        <charset val="136"/>
      </rPr>
      <t>密克羅尼西亞</t>
    </r>
  </si>
  <si>
    <r>
      <rPr>
        <sz val="12"/>
        <color theme="1"/>
        <rFont val="標楷體"/>
        <family val="4"/>
        <charset val="136"/>
      </rPr>
      <t>摩爾多瓦</t>
    </r>
  </si>
  <si>
    <r>
      <rPr>
        <sz val="12"/>
        <color theme="1"/>
        <rFont val="標楷體"/>
        <family val="4"/>
        <charset val="136"/>
      </rPr>
      <t>摩納哥</t>
    </r>
  </si>
  <si>
    <r>
      <rPr>
        <sz val="12"/>
        <color theme="1"/>
        <rFont val="標楷體"/>
        <family val="4"/>
        <charset val="136"/>
      </rPr>
      <t>蒙古</t>
    </r>
  </si>
  <si>
    <r>
      <rPr>
        <sz val="12"/>
        <color theme="1"/>
        <rFont val="標楷體"/>
        <family val="4"/>
        <charset val="136"/>
      </rPr>
      <t>蒙特內哥羅</t>
    </r>
  </si>
  <si>
    <t>蒙哲臘</t>
    <phoneticPr fontId="14" type="noConversion"/>
  </si>
  <si>
    <r>
      <rPr>
        <sz val="12"/>
        <color theme="1"/>
        <rFont val="標楷體"/>
        <family val="4"/>
        <charset val="136"/>
      </rPr>
      <t>摩洛哥</t>
    </r>
  </si>
  <si>
    <r>
      <rPr>
        <sz val="12"/>
        <color theme="1"/>
        <rFont val="標楷體"/>
        <family val="4"/>
        <charset val="136"/>
      </rPr>
      <t>莫三比克</t>
    </r>
  </si>
  <si>
    <r>
      <rPr>
        <sz val="12"/>
        <color theme="1"/>
        <rFont val="標楷體"/>
        <family val="4"/>
        <charset val="136"/>
      </rPr>
      <t>緬甸</t>
    </r>
  </si>
  <si>
    <r>
      <rPr>
        <sz val="12"/>
        <color theme="1"/>
        <rFont val="標楷體"/>
        <family val="4"/>
        <charset val="136"/>
      </rPr>
      <t>納米比亞</t>
    </r>
  </si>
  <si>
    <r>
      <rPr>
        <sz val="12"/>
        <color theme="1"/>
        <rFont val="標楷體"/>
        <family val="4"/>
        <charset val="136"/>
      </rPr>
      <t>諾魯</t>
    </r>
  </si>
  <si>
    <r>
      <rPr>
        <sz val="12"/>
        <color theme="1"/>
        <rFont val="標楷體"/>
        <family val="4"/>
        <charset val="136"/>
      </rPr>
      <t>尼泊爾</t>
    </r>
  </si>
  <si>
    <r>
      <rPr>
        <sz val="12"/>
        <color theme="1"/>
        <rFont val="標楷體"/>
        <family val="4"/>
        <charset val="136"/>
      </rPr>
      <t>荷蘭</t>
    </r>
  </si>
  <si>
    <t>新喀里多尼亞</t>
    <phoneticPr fontId="14" type="noConversion"/>
  </si>
  <si>
    <r>
      <rPr>
        <sz val="12"/>
        <color theme="1"/>
        <rFont val="標楷體"/>
        <family val="4"/>
        <charset val="136"/>
      </rPr>
      <t>紐西蘭</t>
    </r>
  </si>
  <si>
    <r>
      <rPr>
        <sz val="12"/>
        <color theme="1"/>
        <rFont val="標楷體"/>
        <family val="4"/>
        <charset val="136"/>
      </rPr>
      <t>尼加拉瓜</t>
    </r>
  </si>
  <si>
    <r>
      <rPr>
        <sz val="12"/>
        <color theme="1"/>
        <rFont val="標楷體"/>
        <family val="4"/>
        <charset val="136"/>
      </rPr>
      <t>尼日</t>
    </r>
  </si>
  <si>
    <r>
      <rPr>
        <sz val="12"/>
        <color theme="1"/>
        <rFont val="標楷體"/>
        <family val="4"/>
        <charset val="136"/>
      </rPr>
      <t>奈及利亞</t>
    </r>
  </si>
  <si>
    <t>紐埃</t>
    <phoneticPr fontId="14" type="noConversion"/>
  </si>
  <si>
    <t xml:space="preserve">諾福克 </t>
    <phoneticPr fontId="14" type="noConversion"/>
  </si>
  <si>
    <r>
      <rPr>
        <sz val="12"/>
        <color theme="1"/>
        <rFont val="標楷體"/>
        <family val="4"/>
        <charset val="136"/>
      </rPr>
      <t>挪威</t>
    </r>
  </si>
  <si>
    <r>
      <rPr>
        <sz val="12"/>
        <color theme="1"/>
        <rFont val="標楷體"/>
        <family val="4"/>
        <charset val="136"/>
      </rPr>
      <t>阿曼</t>
    </r>
  </si>
  <si>
    <r>
      <rPr>
        <sz val="12"/>
        <color theme="1"/>
        <rFont val="標楷體"/>
        <family val="4"/>
        <charset val="136"/>
      </rPr>
      <t>巴基斯坦</t>
    </r>
  </si>
  <si>
    <t>帛琉</t>
    <phoneticPr fontId="14" type="noConversion"/>
  </si>
  <si>
    <r>
      <rPr>
        <sz val="12"/>
        <color theme="1"/>
        <rFont val="標楷體"/>
        <family val="4"/>
        <charset val="136"/>
      </rPr>
      <t>巴勒斯坦</t>
    </r>
  </si>
  <si>
    <r>
      <rPr>
        <sz val="12"/>
        <color theme="1"/>
        <rFont val="標楷體"/>
        <family val="4"/>
        <charset val="136"/>
      </rPr>
      <t>巴拿馬</t>
    </r>
  </si>
  <si>
    <r>
      <rPr>
        <sz val="12"/>
        <color theme="1"/>
        <rFont val="標楷體"/>
        <family val="4"/>
        <charset val="136"/>
      </rPr>
      <t>巴布亞紐幾內亞</t>
    </r>
  </si>
  <si>
    <r>
      <rPr>
        <sz val="12"/>
        <color theme="1"/>
        <rFont val="標楷體"/>
        <family val="4"/>
        <charset val="136"/>
      </rPr>
      <t>巴拉圭</t>
    </r>
  </si>
  <si>
    <r>
      <rPr>
        <sz val="12"/>
        <color theme="1"/>
        <rFont val="標楷體"/>
        <family val="4"/>
        <charset val="136"/>
      </rPr>
      <t>秘魯</t>
    </r>
  </si>
  <si>
    <r>
      <rPr>
        <sz val="12"/>
        <color theme="1"/>
        <rFont val="標楷體"/>
        <family val="4"/>
        <charset val="136"/>
      </rPr>
      <t>菲律賓</t>
    </r>
  </si>
  <si>
    <r>
      <rPr>
        <sz val="12"/>
        <color theme="1"/>
        <rFont val="標楷體"/>
        <family val="4"/>
        <charset val="136"/>
      </rPr>
      <t>波蘭</t>
    </r>
  </si>
  <si>
    <r>
      <rPr>
        <sz val="12"/>
        <color theme="1"/>
        <rFont val="標楷體"/>
        <family val="4"/>
        <charset val="136"/>
      </rPr>
      <t>葡萄牙</t>
    </r>
  </si>
  <si>
    <r>
      <rPr>
        <sz val="12"/>
        <color theme="1"/>
        <rFont val="標楷體"/>
        <family val="4"/>
        <charset val="136"/>
      </rPr>
      <t>波多黎各</t>
    </r>
  </si>
  <si>
    <r>
      <rPr>
        <sz val="12"/>
        <color theme="1"/>
        <rFont val="標楷體"/>
        <family val="4"/>
        <charset val="136"/>
      </rPr>
      <t>卡達</t>
    </r>
  </si>
  <si>
    <r>
      <rPr>
        <sz val="12"/>
        <color theme="1"/>
        <rFont val="標楷體"/>
        <family val="4"/>
        <charset val="136"/>
      </rPr>
      <t>羅馬尼亞</t>
    </r>
  </si>
  <si>
    <r>
      <rPr>
        <sz val="12"/>
        <color theme="1"/>
        <rFont val="標楷體"/>
        <family val="4"/>
        <charset val="136"/>
      </rPr>
      <t>俄羅斯</t>
    </r>
  </si>
  <si>
    <r>
      <rPr>
        <sz val="12"/>
        <color theme="1"/>
        <rFont val="標楷體"/>
        <family val="4"/>
        <charset val="136"/>
      </rPr>
      <t>盧安達</t>
    </r>
  </si>
  <si>
    <t>BL</t>
    <phoneticPr fontId="14" type="noConversion"/>
  </si>
  <si>
    <t>聖巴瑟米</t>
    <phoneticPr fontId="14" type="noConversion"/>
  </si>
  <si>
    <t>SH</t>
    <phoneticPr fontId="14" type="noConversion"/>
  </si>
  <si>
    <r>
      <rPr>
        <sz val="12"/>
        <color theme="1"/>
        <rFont val="標楷體"/>
        <family val="4"/>
        <charset val="136"/>
      </rPr>
      <t>聖露西亞</t>
    </r>
  </si>
  <si>
    <t>MF</t>
    <phoneticPr fontId="14" type="noConversion"/>
  </si>
  <si>
    <t>法屬聖馬丁</t>
    <phoneticPr fontId="14" type="noConversion"/>
  </si>
  <si>
    <t>聖文森</t>
    <phoneticPr fontId="14" type="noConversion"/>
  </si>
  <si>
    <t>薩摩亞</t>
    <phoneticPr fontId="14" type="noConversion"/>
  </si>
  <si>
    <r>
      <rPr>
        <sz val="12"/>
        <color theme="1"/>
        <rFont val="標楷體"/>
        <family val="4"/>
        <charset val="136"/>
      </rPr>
      <t>聖馬利諾</t>
    </r>
  </si>
  <si>
    <t>聖多美普林西比</t>
    <phoneticPr fontId="14" type="noConversion"/>
  </si>
  <si>
    <r>
      <rPr>
        <sz val="12"/>
        <color theme="1"/>
        <rFont val="標楷體"/>
        <family val="4"/>
        <charset val="136"/>
      </rPr>
      <t>沙烏地阿拉伯</t>
    </r>
  </si>
  <si>
    <r>
      <rPr>
        <sz val="12"/>
        <color theme="1"/>
        <rFont val="標楷體"/>
        <family val="4"/>
        <charset val="136"/>
      </rPr>
      <t>塞內加爾</t>
    </r>
  </si>
  <si>
    <r>
      <rPr>
        <sz val="12"/>
        <color theme="1"/>
        <rFont val="標楷體"/>
        <family val="4"/>
        <charset val="136"/>
      </rPr>
      <t>塞爾維亞</t>
    </r>
  </si>
  <si>
    <r>
      <rPr>
        <sz val="12"/>
        <color theme="1"/>
        <rFont val="標楷體"/>
        <family val="4"/>
        <charset val="136"/>
      </rPr>
      <t>獅子山</t>
    </r>
  </si>
  <si>
    <r>
      <rPr>
        <sz val="12"/>
        <color theme="1"/>
        <rFont val="標楷體"/>
        <family val="4"/>
        <charset val="136"/>
      </rPr>
      <t>新加坡</t>
    </r>
  </si>
  <si>
    <t>聖馬丁</t>
    <phoneticPr fontId="14" type="noConversion"/>
  </si>
  <si>
    <r>
      <rPr>
        <sz val="12"/>
        <color theme="1"/>
        <rFont val="標楷體"/>
        <family val="4"/>
        <charset val="136"/>
      </rPr>
      <t>斯洛伐克</t>
    </r>
  </si>
  <si>
    <r>
      <rPr>
        <sz val="12"/>
        <color theme="1"/>
        <rFont val="標楷體"/>
        <family val="4"/>
        <charset val="136"/>
      </rPr>
      <t>索羅門群島</t>
    </r>
  </si>
  <si>
    <r>
      <rPr>
        <sz val="12"/>
        <color theme="1"/>
        <rFont val="標楷體"/>
        <family val="4"/>
        <charset val="136"/>
      </rPr>
      <t>索馬利亞</t>
    </r>
  </si>
  <si>
    <r>
      <rPr>
        <sz val="12"/>
        <color theme="1"/>
        <rFont val="標楷體"/>
        <family val="4"/>
        <charset val="136"/>
      </rPr>
      <t>南非</t>
    </r>
  </si>
  <si>
    <t>南喬治亞及南桑威奇群島</t>
    <phoneticPr fontId="14" type="noConversion"/>
  </si>
  <si>
    <r>
      <rPr>
        <sz val="12"/>
        <color theme="1"/>
        <rFont val="標楷體"/>
        <family val="4"/>
        <charset val="136"/>
      </rPr>
      <t>南蘇丹</t>
    </r>
  </si>
  <si>
    <r>
      <rPr>
        <sz val="12"/>
        <color theme="1"/>
        <rFont val="標楷體"/>
        <family val="4"/>
        <charset val="136"/>
      </rPr>
      <t>西班牙</t>
    </r>
  </si>
  <si>
    <t>斯里蘭卡</t>
    <phoneticPr fontId="14" type="noConversion"/>
  </si>
  <si>
    <r>
      <rPr>
        <sz val="12"/>
        <color theme="1"/>
        <rFont val="標楷體"/>
        <family val="4"/>
        <charset val="136"/>
      </rPr>
      <t>蘇丹</t>
    </r>
  </si>
  <si>
    <r>
      <rPr>
        <sz val="12"/>
        <color theme="1"/>
        <rFont val="標楷體"/>
        <family val="4"/>
        <charset val="136"/>
      </rPr>
      <t>蘇利南</t>
    </r>
  </si>
  <si>
    <r>
      <rPr>
        <sz val="12"/>
        <color theme="1"/>
        <rFont val="標楷體"/>
        <family val="4"/>
        <charset val="136"/>
      </rPr>
      <t>斯瓦巴及尖棉</t>
    </r>
  </si>
  <si>
    <r>
      <rPr>
        <sz val="12"/>
        <color theme="1"/>
        <rFont val="標楷體"/>
        <family val="4"/>
        <charset val="136"/>
      </rPr>
      <t>瑞典</t>
    </r>
  </si>
  <si>
    <r>
      <rPr>
        <sz val="12"/>
        <color theme="1"/>
        <rFont val="標楷體"/>
        <family val="4"/>
        <charset val="136"/>
      </rPr>
      <t>瑞士</t>
    </r>
  </si>
  <si>
    <r>
      <rPr>
        <sz val="12"/>
        <color theme="1"/>
        <rFont val="標楷體"/>
        <family val="4"/>
        <charset val="136"/>
      </rPr>
      <t>敘利亞</t>
    </r>
  </si>
  <si>
    <r>
      <rPr>
        <sz val="12"/>
        <color theme="1"/>
        <rFont val="標楷體"/>
        <family val="4"/>
        <charset val="136"/>
      </rPr>
      <t>塔吉克</t>
    </r>
  </si>
  <si>
    <r>
      <rPr>
        <sz val="12"/>
        <color theme="1"/>
        <rFont val="標楷體"/>
        <family val="4"/>
        <charset val="136"/>
      </rPr>
      <t>坦尚尼亞</t>
    </r>
  </si>
  <si>
    <r>
      <rPr>
        <sz val="12"/>
        <color theme="1"/>
        <rFont val="標楷體"/>
        <family val="4"/>
        <charset val="136"/>
      </rPr>
      <t>泰國</t>
    </r>
  </si>
  <si>
    <r>
      <rPr>
        <sz val="12"/>
        <color theme="1"/>
        <rFont val="標楷體"/>
        <family val="4"/>
        <charset val="136"/>
      </rPr>
      <t>東帝汶</t>
    </r>
  </si>
  <si>
    <r>
      <rPr>
        <sz val="12"/>
        <color theme="1"/>
        <rFont val="標楷體"/>
        <family val="4"/>
        <charset val="136"/>
      </rPr>
      <t>多哥</t>
    </r>
  </si>
  <si>
    <r>
      <rPr>
        <sz val="12"/>
        <color theme="1"/>
        <rFont val="標楷體"/>
        <family val="4"/>
        <charset val="136"/>
      </rPr>
      <t>東加</t>
    </r>
  </si>
  <si>
    <t>千里達</t>
    <phoneticPr fontId="14" type="noConversion"/>
  </si>
  <si>
    <r>
      <rPr>
        <sz val="12"/>
        <color theme="1"/>
        <rFont val="標楷體"/>
        <family val="4"/>
        <charset val="136"/>
      </rPr>
      <t>突尼西亞</t>
    </r>
  </si>
  <si>
    <r>
      <rPr>
        <sz val="12"/>
        <color theme="1"/>
        <rFont val="標楷體"/>
        <family val="4"/>
        <charset val="136"/>
      </rPr>
      <t>土耳其</t>
    </r>
  </si>
  <si>
    <r>
      <rPr>
        <sz val="12"/>
        <color theme="1"/>
        <rFont val="標楷體"/>
        <family val="4"/>
        <charset val="136"/>
      </rPr>
      <t>土庫曼</t>
    </r>
  </si>
  <si>
    <r>
      <rPr>
        <sz val="12"/>
        <color theme="1"/>
        <rFont val="標楷體"/>
        <family val="4"/>
        <charset val="136"/>
      </rPr>
      <t>吐瓦魯</t>
    </r>
  </si>
  <si>
    <r>
      <rPr>
        <sz val="12"/>
        <color theme="1"/>
        <rFont val="標楷體"/>
        <family val="4"/>
        <charset val="136"/>
      </rPr>
      <t>烏干達</t>
    </r>
  </si>
  <si>
    <r>
      <rPr>
        <sz val="12"/>
        <color theme="1"/>
        <rFont val="標楷體"/>
        <family val="4"/>
        <charset val="136"/>
      </rPr>
      <t>烏克蘭</t>
    </r>
  </si>
  <si>
    <r>
      <rPr>
        <sz val="12"/>
        <color theme="1"/>
        <rFont val="標楷體"/>
        <family val="4"/>
        <charset val="136"/>
      </rPr>
      <t>阿拉伯聯合大公國</t>
    </r>
  </si>
  <si>
    <r>
      <rPr>
        <sz val="12"/>
        <color theme="1"/>
        <rFont val="標楷體"/>
        <family val="4"/>
        <charset val="136"/>
      </rPr>
      <t>英國</t>
    </r>
  </si>
  <si>
    <r>
      <rPr>
        <sz val="12"/>
        <color theme="1"/>
        <rFont val="標楷體"/>
        <family val="4"/>
        <charset val="136"/>
      </rPr>
      <t>美屬邊疆群島</t>
    </r>
  </si>
  <si>
    <r>
      <rPr>
        <sz val="12"/>
        <color theme="1"/>
        <rFont val="標楷體"/>
        <family val="4"/>
        <charset val="136"/>
      </rPr>
      <t>美國</t>
    </r>
  </si>
  <si>
    <r>
      <rPr>
        <sz val="12"/>
        <color theme="1"/>
        <rFont val="標楷體"/>
        <family val="4"/>
        <charset val="136"/>
      </rPr>
      <t>烏拉圭</t>
    </r>
  </si>
  <si>
    <r>
      <rPr>
        <sz val="12"/>
        <color theme="1"/>
        <rFont val="標楷體"/>
        <family val="4"/>
        <charset val="136"/>
      </rPr>
      <t>烏茲別克</t>
    </r>
  </si>
  <si>
    <r>
      <rPr>
        <sz val="12"/>
        <color theme="1"/>
        <rFont val="標楷體"/>
        <family val="4"/>
        <charset val="136"/>
      </rPr>
      <t>萬那杜</t>
    </r>
  </si>
  <si>
    <r>
      <rPr>
        <sz val="12"/>
        <color theme="1"/>
        <rFont val="標楷體"/>
        <family val="4"/>
        <charset val="136"/>
      </rPr>
      <t>委內瑞拉</t>
    </r>
  </si>
  <si>
    <r>
      <rPr>
        <sz val="12"/>
        <color theme="1"/>
        <rFont val="標楷體"/>
        <family val="4"/>
        <charset val="136"/>
      </rPr>
      <t>越南</t>
    </r>
  </si>
  <si>
    <t>英屬維京群島</t>
    <phoneticPr fontId="14" type="noConversion"/>
  </si>
  <si>
    <t>美屬維京群島</t>
    <phoneticPr fontId="14" type="noConversion"/>
  </si>
  <si>
    <r>
      <rPr>
        <sz val="12"/>
        <color theme="1"/>
        <rFont val="標楷體"/>
        <family val="4"/>
        <charset val="136"/>
      </rPr>
      <t>西撒哈拉</t>
    </r>
  </si>
  <si>
    <r>
      <rPr>
        <sz val="12"/>
        <color theme="1"/>
        <rFont val="標楷體"/>
        <family val="4"/>
        <charset val="136"/>
      </rPr>
      <t>葉門</t>
    </r>
  </si>
  <si>
    <r>
      <rPr>
        <sz val="12"/>
        <color theme="1"/>
        <rFont val="標楷體"/>
        <family val="4"/>
        <charset val="136"/>
      </rPr>
      <t>尚比亞</t>
    </r>
  </si>
  <si>
    <r>
      <rPr>
        <sz val="12"/>
        <color theme="1"/>
        <rFont val="標楷體"/>
        <family val="4"/>
        <charset val="136"/>
      </rPr>
      <t>辛巴威</t>
    </r>
  </si>
  <si>
    <t>AX</t>
    <phoneticPr fontId="14" type="noConversion"/>
  </si>
  <si>
    <t>歐蘭島</t>
    <phoneticPr fontId="14" type="noConversion"/>
  </si>
  <si>
    <r>
      <rPr>
        <sz val="12"/>
        <color theme="1"/>
        <rFont val="標楷體"/>
        <family val="4"/>
        <charset val="136"/>
      </rPr>
      <t>無法區分國別</t>
    </r>
  </si>
  <si>
    <r>
      <t>INTERNATIONAL ORGANISATION</t>
    </r>
    <r>
      <rPr>
        <sz val="12"/>
        <rFont val="Times New Roman"/>
        <family val="1"/>
      </rPr>
      <t>S</t>
    </r>
    <phoneticPr fontId="14" type="noConversion"/>
  </si>
  <si>
    <r>
      <rPr>
        <sz val="12"/>
        <color theme="1"/>
        <rFont val="標楷體"/>
        <family val="4"/>
        <charset val="136"/>
      </rPr>
      <t>國際組織</t>
    </r>
  </si>
  <si>
    <r>
      <t>註：依據</t>
    </r>
    <r>
      <rPr>
        <sz val="12"/>
        <color theme="1"/>
        <rFont val="Times New Roman"/>
        <family val="1"/>
      </rPr>
      <t xml:space="preserve">International Organization for Standardization </t>
    </r>
    <r>
      <rPr>
        <sz val="12"/>
        <color theme="1"/>
        <rFont val="標楷體"/>
        <family val="4"/>
        <charset val="136"/>
      </rPr>
      <t xml:space="preserve">編定之國別代碼依序排列。 </t>
    </r>
    <phoneticPr fontId="1" type="noConversion"/>
  </si>
  <si>
    <t>2014.9    修訂</t>
  </si>
  <si>
    <r>
      <rPr>
        <sz val="12"/>
        <color rgb="FFFF0000"/>
        <rFont val="標楷體"/>
        <family val="4"/>
        <charset val="136"/>
      </rPr>
      <t>資料來源：</t>
    </r>
    <r>
      <rPr>
        <sz val="12"/>
        <color rgb="FFFF0000"/>
        <rFont val="Times New Roman"/>
        <family val="1"/>
      </rPr>
      <t xml:space="preserve">BIS (2020), </t>
    </r>
    <r>
      <rPr>
        <i/>
        <sz val="12"/>
        <color rgb="FFFF0000"/>
        <rFont val="Times New Roman"/>
        <family val="1"/>
      </rPr>
      <t>BIS consolidated banking statistics: data structure definition
                    BIS_CBS, June.</t>
    </r>
    <r>
      <rPr>
        <sz val="12"/>
        <color rgb="FFFF0000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/>
    </r>
    <phoneticPr fontId="1" type="noConversion"/>
  </si>
  <si>
    <t xml:space="preserve">                   </t>
    <phoneticPr fontId="1" type="noConversion"/>
  </si>
  <si>
    <r>
      <rPr>
        <sz val="12"/>
        <color rgb="FFFF0000"/>
        <rFont val="標楷體"/>
        <family val="4"/>
        <charset val="136"/>
      </rPr>
      <t>庫</t>
    </r>
    <r>
      <rPr>
        <sz val="12"/>
        <color theme="1"/>
        <rFont val="標楷體"/>
        <family val="4"/>
        <charset val="136"/>
      </rPr>
      <t>克群島</t>
    </r>
    <phoneticPr fontId="14" type="noConversion"/>
  </si>
  <si>
    <r>
      <t xml:space="preserve">FALKLAND ISLANDS </t>
    </r>
    <r>
      <rPr>
        <sz val="12"/>
        <color rgb="FFFF0000"/>
        <rFont val="Times New Roman"/>
        <family val="1"/>
      </rPr>
      <t>(MALVINAS)</t>
    </r>
    <phoneticPr fontId="14" type="noConversion"/>
  </si>
  <si>
    <r>
      <rPr>
        <sz val="12"/>
        <color rgb="FFFF0000"/>
        <rFont val="標楷體"/>
        <family val="4"/>
        <charset val="136"/>
      </rPr>
      <t>丹麥</t>
    </r>
    <r>
      <rPr>
        <sz val="12"/>
        <color theme="1"/>
        <rFont val="標楷體"/>
        <family val="4"/>
        <charset val="136"/>
      </rPr>
      <t>格陵蘭</t>
    </r>
    <r>
      <rPr>
        <sz val="12"/>
        <color rgb="FFFF0000"/>
        <rFont val="標楷體"/>
        <family val="4"/>
        <charset val="136"/>
      </rPr>
      <t>島</t>
    </r>
    <phoneticPr fontId="14" type="noConversion"/>
  </si>
  <si>
    <r>
      <t>蓋亞</t>
    </r>
    <r>
      <rPr>
        <sz val="12"/>
        <color rgb="FFFF0000"/>
        <rFont val="標楷體"/>
        <family val="4"/>
        <charset val="136"/>
      </rPr>
      <t>那</t>
    </r>
    <phoneticPr fontId="14" type="noConversion"/>
  </si>
  <si>
    <r>
      <rPr>
        <sz val="12"/>
        <rFont val="Times New Roman"/>
        <family val="1"/>
      </rPr>
      <t>VATICAN</t>
    </r>
    <r>
      <rPr>
        <sz val="12"/>
        <color rgb="FFFF0000"/>
        <rFont val="Times New Roman"/>
        <family val="1"/>
      </rPr>
      <t xml:space="preserve"> CITY STATE</t>
    </r>
    <phoneticPr fontId="1" type="noConversion"/>
  </si>
  <si>
    <r>
      <rPr>
        <sz val="12"/>
        <rFont val="標楷體"/>
        <family val="4"/>
        <charset val="136"/>
      </rPr>
      <t>列支敦斯</t>
    </r>
    <r>
      <rPr>
        <sz val="12"/>
        <color rgb="FFFF0000"/>
        <rFont val="標楷體"/>
        <family val="4"/>
        <charset val="136"/>
      </rPr>
      <t>登</t>
    </r>
    <phoneticPr fontId="14" type="noConversion"/>
  </si>
  <si>
    <r>
      <rPr>
        <sz val="12"/>
        <color rgb="FFFF0000"/>
        <rFont val="標楷體"/>
        <family val="4"/>
        <charset val="136"/>
      </rPr>
      <t>馬約</t>
    </r>
    <r>
      <rPr>
        <sz val="12"/>
        <color theme="1"/>
        <rFont val="標楷體"/>
        <family val="4"/>
        <charset val="136"/>
      </rPr>
      <t>特</t>
    </r>
    <r>
      <rPr>
        <sz val="12"/>
        <color rgb="FFFF0000"/>
        <rFont val="標楷體"/>
        <family val="4"/>
        <charset val="136"/>
      </rPr>
      <t>島</t>
    </r>
    <phoneticPr fontId="14" type="noConversion"/>
  </si>
  <si>
    <r>
      <t>NORTH</t>
    </r>
    <r>
      <rPr>
        <sz val="12"/>
        <rFont val="Times New Roman"/>
        <family val="1"/>
      </rPr>
      <t xml:space="preserve"> MACEDONIA</t>
    </r>
    <r>
      <rPr>
        <sz val="12"/>
        <color rgb="FFFF0000"/>
        <rFont val="Times New Roman"/>
        <family val="1"/>
      </rPr>
      <t xml:space="preserve"> </t>
    </r>
    <phoneticPr fontId="1" type="noConversion"/>
  </si>
  <si>
    <r>
      <rPr>
        <sz val="12"/>
        <color rgb="FFFF0000"/>
        <rFont val="標楷體"/>
        <family val="4"/>
        <charset val="136"/>
      </rPr>
      <t>北</t>
    </r>
    <r>
      <rPr>
        <sz val="12"/>
        <color theme="1"/>
        <rFont val="標楷體"/>
        <family val="4"/>
        <charset val="136"/>
      </rPr>
      <t>馬其頓</t>
    </r>
    <phoneticPr fontId="14" type="noConversion"/>
  </si>
  <si>
    <r>
      <t>北馬里</t>
    </r>
    <r>
      <rPr>
        <sz val="12"/>
        <color rgb="FFFF0000"/>
        <rFont val="標楷體"/>
        <family val="4"/>
        <charset val="136"/>
      </rPr>
      <t>安</t>
    </r>
    <r>
      <rPr>
        <sz val="12"/>
        <color theme="1"/>
        <rFont val="標楷體"/>
        <family val="4"/>
        <charset val="136"/>
      </rPr>
      <t>納群島</t>
    </r>
    <phoneticPr fontId="14" type="noConversion"/>
  </si>
  <si>
    <r>
      <t xml:space="preserve">SAINT HELENA, </t>
    </r>
    <r>
      <rPr>
        <sz val="12"/>
        <color rgb="FFFF0000"/>
        <rFont val="Times New Roman"/>
        <family val="1"/>
      </rPr>
      <t>ASCENSION &amp; TRISTAN DA CUNHA</t>
    </r>
    <phoneticPr fontId="14" type="noConversion"/>
  </si>
  <si>
    <r>
      <rPr>
        <sz val="12"/>
        <rFont val="標楷體"/>
        <family val="4"/>
        <charset val="136"/>
      </rPr>
      <t>聖赫勒拿</t>
    </r>
    <r>
      <rPr>
        <sz val="12"/>
        <color rgb="FFFF0000"/>
        <rFont val="標楷體"/>
        <family val="4"/>
        <charset val="136"/>
      </rPr>
      <t>、亞森欣與崔斯坦達庫尼亞</t>
    </r>
    <phoneticPr fontId="14" type="noConversion"/>
  </si>
  <si>
    <r>
      <rPr>
        <sz val="12"/>
        <color rgb="FFFF0000"/>
        <rFont val="Times New Roman"/>
        <family val="1"/>
      </rPr>
      <t>ST. CHRISTOPHER/ST.</t>
    </r>
    <r>
      <rPr>
        <sz val="12"/>
        <color theme="1"/>
        <rFont val="Times New Roman"/>
        <family val="1"/>
      </rPr>
      <t xml:space="preserve"> KITTS AND NEVIS</t>
    </r>
    <phoneticPr fontId="14" type="noConversion"/>
  </si>
  <si>
    <r>
      <rPr>
        <sz val="12"/>
        <color rgb="FFFF0000"/>
        <rFont val="Times New Roman"/>
        <family val="1"/>
      </rPr>
      <t>ST.</t>
    </r>
    <r>
      <rPr>
        <sz val="12"/>
        <color theme="1"/>
        <rFont val="Times New Roman"/>
        <family val="1"/>
      </rPr>
      <t xml:space="preserve"> LUCIA</t>
    </r>
    <phoneticPr fontId="14" type="noConversion"/>
  </si>
  <si>
    <r>
      <rPr>
        <sz val="12"/>
        <rFont val="標楷體"/>
        <family val="4"/>
        <charset val="136"/>
      </rPr>
      <t>聖</t>
    </r>
    <r>
      <rPr>
        <sz val="12"/>
        <color rgb="FFFF0000"/>
        <rFont val="標楷體"/>
        <family val="4"/>
        <charset val="136"/>
      </rPr>
      <t>皮埃與密克隆</t>
    </r>
    <r>
      <rPr>
        <sz val="12"/>
        <rFont val="標楷體"/>
        <family val="4"/>
        <charset val="136"/>
      </rPr>
      <t>群島</t>
    </r>
    <phoneticPr fontId="14" type="noConversion"/>
  </si>
  <si>
    <r>
      <rPr>
        <sz val="12"/>
        <color rgb="FFFF0000"/>
        <rFont val="標楷體"/>
        <family val="4"/>
        <charset val="136"/>
      </rPr>
      <t>塞</t>
    </r>
    <r>
      <rPr>
        <sz val="12"/>
        <color theme="1"/>
        <rFont val="標楷體"/>
        <family val="4"/>
        <charset val="136"/>
      </rPr>
      <t>席爾</t>
    </r>
    <phoneticPr fontId="14" type="noConversion"/>
  </si>
  <si>
    <r>
      <t>斯洛</t>
    </r>
    <r>
      <rPr>
        <sz val="12"/>
        <color rgb="FFFF0000"/>
        <rFont val="標楷體"/>
        <family val="4"/>
        <charset val="136"/>
      </rPr>
      <t>維</t>
    </r>
    <r>
      <rPr>
        <sz val="12"/>
        <color theme="1"/>
        <rFont val="標楷體"/>
        <family val="4"/>
        <charset val="136"/>
      </rPr>
      <t>尼亞</t>
    </r>
    <phoneticPr fontId="14" type="noConversion"/>
  </si>
  <si>
    <r>
      <t xml:space="preserve">TURKS AND CAICOS </t>
    </r>
    <r>
      <rPr>
        <sz val="12"/>
        <color rgb="FFFF0000"/>
        <rFont val="Times New Roman"/>
        <family val="1"/>
      </rPr>
      <t>ISLANDS</t>
    </r>
    <phoneticPr fontId="14" type="noConversion"/>
  </si>
  <si>
    <r>
      <rPr>
        <sz val="12"/>
        <color rgb="FFFF0000"/>
        <rFont val="標楷體"/>
        <family val="4"/>
        <charset val="136"/>
      </rPr>
      <t>土克</t>
    </r>
    <r>
      <rPr>
        <sz val="12"/>
        <color theme="1"/>
        <rFont val="標楷體"/>
        <family val="4"/>
        <charset val="136"/>
      </rPr>
      <t>凱可</t>
    </r>
    <r>
      <rPr>
        <sz val="12"/>
        <color rgb="FFFF0000"/>
        <rFont val="標楷體"/>
        <family val="4"/>
        <charset val="136"/>
      </rPr>
      <t>群島</t>
    </r>
    <phoneticPr fontId="14" type="noConversion"/>
  </si>
  <si>
    <r>
      <rPr>
        <sz val="12"/>
        <color theme="1"/>
        <rFont val="標楷體"/>
        <family val="4"/>
        <charset val="136"/>
      </rPr>
      <t>象牙海岸</t>
    </r>
  </si>
  <si>
    <r>
      <rPr>
        <sz val="12"/>
        <color theme="1"/>
        <rFont val="標楷體"/>
        <family val="4"/>
        <charset val="136"/>
      </rPr>
      <t>古巴</t>
    </r>
  </si>
  <si>
    <t>屬地</t>
    <phoneticPr fontId="1" type="noConversion"/>
  </si>
  <si>
    <t>US</t>
    <phoneticPr fontId="1" type="noConversion"/>
  </si>
  <si>
    <t>FI</t>
    <phoneticPr fontId="1" type="noConversion"/>
  </si>
  <si>
    <t>FR</t>
    <phoneticPr fontId="1" type="noConversion"/>
  </si>
  <si>
    <t>NO</t>
    <phoneticPr fontId="1" type="noConversion"/>
  </si>
  <si>
    <t>AU</t>
    <phoneticPr fontId="1" type="noConversion"/>
  </si>
  <si>
    <t>NZ</t>
    <phoneticPr fontId="1" type="noConversion"/>
  </si>
  <si>
    <t>GB</t>
    <phoneticPr fontId="1" type="noConversion"/>
  </si>
  <si>
    <t>銀行代號：</t>
    <phoneticPr fontId="1" type="noConversion"/>
  </si>
  <si>
    <t>銀行名稱：</t>
    <phoneticPr fontId="1" type="noConversion"/>
  </si>
  <si>
    <t>約定融資
額度</t>
    <phoneticPr fontId="1" type="noConversion"/>
  </si>
  <si>
    <t>請在白色欄位輸入資料，黃色欄位將自動加總，輸入完畢請查看表格最右方綠色欄位之檢核訊息。</t>
    <phoneticPr fontId="14" type="noConversion"/>
  </si>
  <si>
    <t>對當地之
外幣債權</t>
    <phoneticPr fontId="1" type="noConversion"/>
  </si>
  <si>
    <t>按金融工具
屬性區分</t>
    <phoneticPr fontId="1" type="noConversion"/>
  </si>
  <si>
    <r>
      <rPr>
        <b/>
        <sz val="16"/>
        <color rgb="FFFF0000"/>
        <rFont val="標楷體"/>
        <family val="4"/>
        <charset val="136"/>
      </rPr>
      <t>直接交易對手基礎</t>
    </r>
    <r>
      <rPr>
        <b/>
        <sz val="16"/>
        <color rgb="FFFF0000"/>
        <rFont val="Times New Roman"/>
        <family val="1"/>
      </rPr>
      <t>(Immediate counterparty basis)</t>
    </r>
    <phoneticPr fontId="1" type="noConversion"/>
  </si>
  <si>
    <r>
      <t>請在</t>
    </r>
    <r>
      <rPr>
        <sz val="10"/>
        <color rgb="FF0070C0"/>
        <rFont val="標楷體"/>
        <family val="4"/>
        <charset val="136"/>
      </rPr>
      <t>白色</t>
    </r>
    <r>
      <rPr>
        <sz val="10"/>
        <rFont val="標楷體"/>
        <family val="4"/>
        <charset val="136"/>
      </rPr>
      <t>欄位輸入資料，</t>
    </r>
    <r>
      <rPr>
        <sz val="10"/>
        <color rgb="FF0070C0"/>
        <rFont val="標楷體"/>
        <family val="4"/>
        <charset val="136"/>
      </rPr>
      <t>黃色</t>
    </r>
    <r>
      <rPr>
        <sz val="10"/>
        <rFont val="標楷體"/>
        <family val="4"/>
        <charset val="136"/>
      </rPr>
      <t>欄位將自動加總，輸入完畢請查看表格最右方</t>
    </r>
    <r>
      <rPr>
        <sz val="10"/>
        <color rgb="FF0070C0"/>
        <rFont val="標楷體"/>
        <family val="4"/>
        <charset val="136"/>
      </rPr>
      <t>綠色</t>
    </r>
    <r>
      <rPr>
        <sz val="10"/>
        <rFont val="標楷體"/>
        <family val="4"/>
        <charset val="136"/>
      </rPr>
      <t>欄位之檢核訊息。</t>
    </r>
    <phoneticPr fontId="14" type="noConversion"/>
  </si>
  <si>
    <r>
      <t>直接交易對手基礎</t>
    </r>
    <r>
      <rPr>
        <b/>
        <sz val="16"/>
        <color rgb="FFFF0000"/>
        <rFont val="Times New Roman"/>
        <family val="1"/>
      </rPr>
      <t>(Immediate counterparty basis)</t>
    </r>
  </si>
  <si>
    <r>
      <t>本國銀行國家風險統計表</t>
    </r>
    <r>
      <rPr>
        <sz val="18"/>
        <color rgb="FFFF0000"/>
        <rFont val="Times New Roman"/>
        <family val="1"/>
      </rPr>
      <t>(COUNTRY EXPOSURE REPORT)</t>
    </r>
  </si>
  <si>
    <r>
      <t>報表編號：</t>
    </r>
    <r>
      <rPr>
        <b/>
        <sz val="12"/>
        <color rgb="FFFF0000"/>
        <rFont val="Times New Roman"/>
        <family val="1"/>
      </rPr>
      <t>R0910-3</t>
    </r>
    <phoneticPr fontId="1" type="noConversion"/>
  </si>
  <si>
    <r>
      <rPr>
        <sz val="10"/>
        <color rgb="FFFF0000"/>
        <rFont val="標楷體"/>
        <family val="4"/>
        <charset val="136"/>
      </rPr>
      <t>單位：千美元</t>
    </r>
    <phoneticPr fontId="1" type="noConversion"/>
  </si>
  <si>
    <r>
      <rPr>
        <sz val="12"/>
        <color rgb="FFFF0000"/>
        <rFont val="標楷體"/>
        <family val="4"/>
        <charset val="136"/>
      </rPr>
      <t xml:space="preserve">交易對手國別
</t>
    </r>
    <r>
      <rPr>
        <sz val="12"/>
        <color rgb="FFFF0000"/>
        <rFont val="Times New Roman"/>
        <family val="1"/>
      </rPr>
      <t>Counterparty
country</t>
    </r>
    <phoneticPr fontId="1" type="noConversion"/>
  </si>
  <si>
    <r>
      <t>保證人基礎</t>
    </r>
    <r>
      <rPr>
        <b/>
        <sz val="16"/>
        <color rgb="FFFF0000"/>
        <rFont val="Times New Roman"/>
        <family val="1"/>
      </rPr>
      <t>(Guarantor basis)</t>
    </r>
    <phoneticPr fontId="1" type="noConversion"/>
  </si>
  <si>
    <r>
      <t>直接交易對手基礎</t>
    </r>
    <r>
      <rPr>
        <b/>
        <sz val="16"/>
        <color rgb="FFFF0000"/>
        <rFont val="Times New Roman"/>
        <family val="1"/>
      </rPr>
      <t>(Immediate counterparty basis)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</si>
  <si>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本表所稱「自有資產」，係指填報金管會檢查局單一申報窗口本國銀行「</t>
    </r>
    <r>
      <rPr>
        <sz val="12"/>
        <color theme="1"/>
        <rFont val="Times New Roman"/>
        <family val="1"/>
      </rPr>
      <t>AI201</t>
    </r>
    <r>
      <rPr>
        <sz val="12"/>
        <color theme="1"/>
        <rFont val="標楷體"/>
        <family val="4"/>
        <charset val="136"/>
      </rPr>
      <t xml:space="preserve">資產負債表」之表內資產項目。
</t>
    </r>
    <r>
      <rPr>
        <sz val="12"/>
        <color theme="1"/>
        <rFont val="Times New Roman"/>
        <family val="1"/>
      </rPr>
      <t xml:space="preserve">        2.</t>
    </r>
    <r>
      <rPr>
        <sz val="12"/>
        <color theme="1"/>
        <rFont val="標楷體"/>
        <family val="4"/>
        <charset val="136"/>
      </rPr>
      <t>本表每季填報一次，基準日為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</t>
    </r>
    <r>
      <rPr>
        <sz val="12"/>
        <color theme="1"/>
        <rFont val="Times New Roman"/>
        <family val="1"/>
      </rPr>
      <t xml:space="preserve">        </t>
    </r>
    <r>
      <rPr>
        <sz val="12"/>
        <color rgb="FFFF0000"/>
        <rFont val="Times New Roman"/>
        <family val="1"/>
      </rPr>
      <t>3.</t>
    </r>
    <r>
      <rPr>
        <sz val="12"/>
        <color rgb="FFFF0000"/>
        <rFont val="標楷體"/>
        <family val="4"/>
        <charset val="136"/>
      </rPr>
      <t>對當地之外幣債權</t>
    </r>
    <r>
      <rPr>
        <sz val="12"/>
        <color rgb="FFFF0000"/>
        <rFont val="Times New Roman"/>
        <family val="1"/>
      </rPr>
      <t>(F10)</t>
    </r>
    <r>
      <rPr>
        <sz val="12"/>
        <color rgb="FFFF0000"/>
        <rFont val="標楷體"/>
        <family val="4"/>
        <charset val="136"/>
      </rPr>
      <t>係指對當地居住民之外幣債權，包括國內總分支機構對本國居住民之外幣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非新台幣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>債權，以及國外分支機構對當地居住民之外幣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非當地幣別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 xml:space="preserve">債權。
</t>
    </r>
    <r>
      <rPr>
        <sz val="12"/>
        <color rgb="FFFF0000"/>
        <rFont val="Times New Roman"/>
        <family val="1"/>
      </rPr>
      <t xml:space="preserve">        4.</t>
    </r>
    <r>
      <rPr>
        <sz val="12"/>
        <rFont val="標楷體"/>
        <family val="4"/>
        <charset val="136"/>
      </rPr>
      <t>檢核公式：</t>
    </r>
    <r>
      <rPr>
        <sz val="12"/>
        <rFont val="Times New Roman"/>
        <family val="1"/>
      </rPr>
      <t xml:space="preserve"> F1 = F2 + F3 + F4 + F5 = F6 + F7 + F8 + F9   (F10</t>
    </r>
    <r>
      <rPr>
        <sz val="12"/>
        <rFont val="標楷體"/>
        <family val="4"/>
        <charset val="136"/>
      </rPr>
      <t>已包括在</t>
    </r>
    <r>
      <rPr>
        <sz val="12"/>
        <rFont val="Times New Roman"/>
        <family val="1"/>
      </rPr>
      <t>F1</t>
    </r>
    <r>
      <rPr>
        <sz val="12"/>
        <rFont val="標楷體"/>
        <family val="4"/>
        <charset val="136"/>
      </rPr>
      <t>中</t>
    </r>
    <r>
      <rPr>
        <sz val="12"/>
        <rFont val="Times New Roman"/>
        <family val="1"/>
      </rPr>
      <t>)         F15 = F1 + F11 + F13 - F14          F13</t>
    </r>
    <r>
      <rPr>
        <sz val="12"/>
        <rFont val="標楷體"/>
        <family val="4"/>
        <charset val="136"/>
      </rPr>
      <t>合計</t>
    </r>
    <r>
      <rPr>
        <sz val="12"/>
        <rFont val="Times New Roman"/>
        <family val="1"/>
      </rPr>
      <t xml:space="preserve"> = F14</t>
    </r>
    <r>
      <rPr>
        <sz val="12"/>
        <rFont val="標楷體"/>
        <family val="4"/>
        <charset val="136"/>
      </rPr>
      <t>合計</t>
    </r>
    <r>
      <rPr>
        <sz val="12"/>
        <color theme="1"/>
        <rFont val="Times New Roman"/>
        <family val="1"/>
      </rPr>
      <t xml:space="preserve"> 
        </t>
    </r>
    <r>
      <rPr>
        <sz val="12"/>
        <color rgb="FFFF0000"/>
        <rFont val="Times New Roman"/>
        <family val="1"/>
      </rPr>
      <t>5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 xml:space="preserve">本表項目內容及填報方法，請參閱「本國銀行國家風險統計表填報說明」，各銀行填報本表前應請詳細閱讀；若有疑問請洽中央銀行金融業務檢查處資料科，
</t>
    </r>
    <r>
      <rPr>
        <sz val="12"/>
        <color theme="1"/>
        <rFont val="Times New Roman"/>
        <family val="1"/>
      </rPr>
      <t xml:space="preserve">          </t>
    </r>
    <r>
      <rPr>
        <sz val="6"/>
        <color theme="1"/>
        <rFont val="Times New Roman"/>
        <family val="1"/>
      </rPr>
      <t xml:space="preserve"> </t>
    </r>
    <r>
      <rPr>
        <sz val="12"/>
        <color theme="1"/>
        <rFont val="標楷體"/>
        <family val="4"/>
        <charset val="136"/>
      </rPr>
      <t>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</si>
  <si>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本表所稱「自有資產」，係指填報金管會檢查局單一申報窗口本國銀行「</t>
    </r>
    <r>
      <rPr>
        <sz val="12"/>
        <color theme="1"/>
        <rFont val="Times New Roman"/>
        <family val="1"/>
      </rPr>
      <t>AI201</t>
    </r>
    <r>
      <rPr>
        <sz val="12"/>
        <color theme="1"/>
        <rFont val="標楷體"/>
        <family val="4"/>
        <charset val="136"/>
      </rPr>
      <t xml:space="preserve">資產負債表」之表內資產項目。
    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本表每季填報一次，基準日為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    </t>
    </r>
    <r>
      <rPr>
        <sz val="12"/>
        <color theme="1"/>
        <rFont val="Times New Roman"/>
        <family val="1"/>
      </rPr>
      <t>3.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theme="1"/>
        <rFont val="Times New Roman"/>
        <family val="1"/>
      </rPr>
      <t xml:space="preserve"> F1 = F2 + F3 + F4 + F5        F6 = F7 + F8 + F9 + F10 + F11 + F12 + F13 = </t>
    </r>
    <r>
      <rPr>
        <sz val="12"/>
        <color rgb="FFFF0000"/>
        <rFont val="Times New Roman"/>
        <family val="1"/>
      </rPr>
      <t>F14 + F15</t>
    </r>
    <r>
      <rPr>
        <sz val="12"/>
        <color theme="1"/>
        <rFont val="Times New Roman"/>
        <family val="1"/>
      </rPr>
      <t xml:space="preserve">        </t>
    </r>
    <r>
      <rPr>
        <sz val="12"/>
        <color rgb="FFFF0000"/>
        <rFont val="Times New Roman"/>
        <family val="1"/>
      </rPr>
      <t xml:space="preserve">  F16 = F17 + F18
</t>
    </r>
    <r>
      <rPr>
        <sz val="12"/>
        <rFont val="Times New Roman"/>
        <family val="1"/>
      </rPr>
      <t xml:space="preserve">     </t>
    </r>
    <r>
      <rPr>
        <sz val="6"/>
        <rFont val="Times New Roman"/>
        <family val="1"/>
      </rPr>
      <t xml:space="preserve">      </t>
    </r>
    <r>
      <rPr>
        <sz val="12"/>
        <color theme="1"/>
        <rFont val="Times New Roman"/>
        <family val="1"/>
      </rPr>
      <t>4.</t>
    </r>
    <r>
      <rPr>
        <sz val="12"/>
        <color theme="1"/>
        <rFont val="標楷體"/>
        <family val="4"/>
        <charset val="136"/>
      </rPr>
      <t>本表項目內容及填報方法，請參閱「本國銀行國家風險統計表填報說明」，各銀行填報本表前應請詳細閱讀；若有疑問請洽中央銀行金融業務檢查處資料科，電話：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</si>
  <si>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本表所稱「合計債權」，係指自有資產之直接</t>
    </r>
    <r>
      <rPr>
        <sz val="12"/>
        <color rgb="FFFF0000"/>
        <rFont val="標楷體"/>
        <family val="4"/>
        <charset val="136"/>
      </rPr>
      <t>交易對手</t>
    </r>
    <r>
      <rPr>
        <sz val="12"/>
        <color theme="1"/>
        <rFont val="標楷體"/>
        <family val="4"/>
        <charset val="136"/>
      </rPr>
      <t>基礎債權，經過風險移轉後，按</t>
    </r>
    <r>
      <rPr>
        <sz val="12"/>
        <color rgb="FFFF0000"/>
        <rFont val="標楷體"/>
        <family val="4"/>
        <charset val="136"/>
      </rPr>
      <t>保證人基礎</t>
    </r>
    <r>
      <rPr>
        <sz val="12"/>
        <color theme="1"/>
        <rFont val="標楷體"/>
        <family val="4"/>
        <charset val="136"/>
      </rPr>
      <t xml:space="preserve">填報之債權。
</t>
    </r>
    <r>
      <rPr>
        <sz val="12"/>
        <color theme="1"/>
        <rFont val="Times New Roman"/>
        <family val="1"/>
      </rPr>
      <t xml:space="preserve">        2.</t>
    </r>
    <r>
      <rPr>
        <sz val="12"/>
        <color theme="1"/>
        <rFont val="標楷體"/>
        <family val="4"/>
        <charset val="136"/>
      </rPr>
      <t>本表每季填報一次，基準日為每年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</t>
    </r>
    <r>
      <rPr>
        <sz val="12"/>
        <color theme="1"/>
        <rFont val="Times New Roman"/>
        <family val="1"/>
      </rPr>
      <t xml:space="preserve">        3.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theme="1"/>
        <rFont val="Times New Roman"/>
        <family val="1"/>
      </rPr>
      <t xml:space="preserve">F1 = F2 + F3 + F4 + F5 = F6 + F7         F4 = F11 + F12 + F13 + F14
      </t>
    </r>
    <r>
      <rPr>
        <sz val="12"/>
        <rFont val="Times New Roman"/>
        <family val="1"/>
      </rPr>
      <t xml:space="preserve">  4.</t>
    </r>
    <r>
      <rPr>
        <sz val="12"/>
        <rFont val="標楷體"/>
        <family val="4"/>
        <charset val="136"/>
      </rPr>
      <t>對台灣</t>
    </r>
    <r>
      <rPr>
        <sz val="12"/>
        <color rgb="FFFF0000"/>
        <rFont val="Times New Roman"/>
        <family val="1"/>
      </rPr>
      <t>(TW)</t>
    </r>
    <r>
      <rPr>
        <sz val="12"/>
        <rFont val="標楷體"/>
        <family val="4"/>
        <charset val="136"/>
      </rPr>
      <t>以外</t>
    </r>
    <r>
      <rPr>
        <sz val="12"/>
        <color rgb="FFFF0000"/>
        <rFont val="標楷體"/>
        <family val="4"/>
        <charset val="136"/>
      </rPr>
      <t>各保證人基礎債權國別</t>
    </r>
    <r>
      <rPr>
        <sz val="12"/>
        <rFont val="標楷體"/>
        <family val="4"/>
        <charset val="136"/>
      </rPr>
      <t>之合計債權應與各國別</t>
    </r>
    <r>
      <rPr>
        <sz val="12"/>
        <rFont val="Times New Roman"/>
        <family val="1"/>
      </rPr>
      <t>R0910 (F15)</t>
    </r>
    <r>
      <rPr>
        <sz val="12"/>
        <rFont val="標楷體"/>
        <family val="4"/>
        <charset val="136"/>
      </rPr>
      <t>金額一致，亦即</t>
    </r>
    <r>
      <rPr>
        <sz val="12"/>
        <rFont val="Times New Roman"/>
        <family val="1"/>
      </rPr>
      <t xml:space="preserve"> R0914-1 (F1) = R0910 (F15) </t>
    </r>
    <r>
      <rPr>
        <sz val="12"/>
        <rFont val="標楷體"/>
        <family val="4"/>
        <charset val="136"/>
      </rPr>
      <t>；惟對台灣</t>
    </r>
    <r>
      <rPr>
        <sz val="12"/>
        <rFont val="Times New Roman"/>
        <family val="1"/>
      </rPr>
      <t>(TW)</t>
    </r>
    <r>
      <rPr>
        <sz val="12"/>
        <rFont val="標楷體"/>
        <family val="4"/>
        <charset val="136"/>
      </rPr>
      <t>之合計債權應另加計</t>
    </r>
    <r>
      <rPr>
        <sz val="12"/>
        <rFont val="Times New Roman"/>
        <family val="1"/>
      </rPr>
      <t>R0910-</t>
    </r>
    <r>
      <rPr>
        <sz val="12"/>
        <color rgb="FFFF0000"/>
        <rFont val="Times New Roman"/>
        <family val="1"/>
      </rPr>
      <t>3</t>
    </r>
    <r>
      <rPr>
        <sz val="12"/>
        <rFont val="Times New Roman"/>
        <family val="1"/>
      </rPr>
      <t xml:space="preserve"> (F1)</t>
    </r>
    <r>
      <rPr>
        <sz val="12"/>
        <rFont val="標楷體"/>
        <family val="4"/>
        <charset val="136"/>
      </rPr>
      <t xml:space="preserve">之
     </t>
    </r>
    <r>
      <rPr>
        <sz val="6"/>
        <rFont val="標楷體"/>
        <family val="4"/>
        <charset val="136"/>
      </rPr>
      <t xml:space="preserve"> </t>
    </r>
    <r>
      <rPr>
        <sz val="12"/>
        <rFont val="標楷體"/>
        <family val="4"/>
        <charset val="136"/>
      </rPr>
      <t>金額，亦即</t>
    </r>
    <r>
      <rPr>
        <sz val="12"/>
        <rFont val="Times New Roman"/>
        <family val="1"/>
      </rPr>
      <t xml:space="preserve">TW R0914-1 (F1) = </t>
    </r>
    <r>
      <rPr>
        <sz val="12"/>
        <color rgb="FFFF0000"/>
        <rFont val="Times New Roman"/>
        <family val="1"/>
      </rPr>
      <t>TW</t>
    </r>
    <r>
      <rPr>
        <sz val="12"/>
        <rFont val="Times New Roman"/>
        <family val="1"/>
      </rPr>
      <t xml:space="preserve"> R0910 (F15) + </t>
    </r>
    <r>
      <rPr>
        <sz val="12"/>
        <color rgb="FFFF0000"/>
        <rFont val="Times New Roman"/>
        <family val="1"/>
      </rPr>
      <t>TW</t>
    </r>
    <r>
      <rPr>
        <sz val="12"/>
        <rFont val="Times New Roman"/>
        <family val="1"/>
      </rPr>
      <t xml:space="preserve"> R0910-</t>
    </r>
    <r>
      <rPr>
        <sz val="12"/>
        <color rgb="FFFF0000"/>
        <rFont val="Times New Roman"/>
        <family val="1"/>
      </rPr>
      <t>3</t>
    </r>
    <r>
      <rPr>
        <sz val="12"/>
        <rFont val="Times New Roman"/>
        <family val="1"/>
      </rPr>
      <t xml:space="preserve"> (F1)</t>
    </r>
    <r>
      <rPr>
        <sz val="12"/>
        <rFont val="標楷體"/>
        <family val="4"/>
        <charset val="136"/>
      </rPr>
      <t>。</t>
    </r>
    <r>
      <rPr>
        <sz val="12"/>
        <color rgb="FFFF0000"/>
        <rFont val="標楷體"/>
        <family val="4"/>
        <charset val="136"/>
      </rPr>
      <t xml:space="preserve">
</t>
    </r>
    <r>
      <rPr>
        <sz val="12"/>
        <color rgb="FFFF0000"/>
        <rFont val="Times New Roman"/>
        <family val="1"/>
      </rPr>
      <t xml:space="preserve">        </t>
    </r>
    <r>
      <rPr>
        <sz val="12"/>
        <color theme="1"/>
        <rFont val="Times New Roman"/>
        <family val="1"/>
      </rPr>
      <t>5.</t>
    </r>
    <r>
      <rPr>
        <sz val="12"/>
        <color theme="1"/>
        <rFont val="標楷體"/>
        <family val="4"/>
        <charset val="136"/>
      </rPr>
      <t xml:space="preserve">本表項目內容及填報方法，請參閱「本國銀行國家風險統計表填報說明」，各銀行填報本表前應請詳細閱讀；若有疑問請洽中央銀行金融業務檢查處資料科，
     </t>
    </r>
    <r>
      <rPr>
        <sz val="6"/>
        <color theme="1"/>
        <rFont val="標楷體"/>
        <family val="4"/>
        <charset val="136"/>
      </rPr>
      <t xml:space="preserve"> </t>
    </r>
    <r>
      <rPr>
        <sz val="12"/>
        <color theme="1"/>
        <rFont val="標楷體"/>
        <family val="4"/>
        <charset val="136"/>
      </rPr>
      <t>電話：</t>
    </r>
    <r>
      <rPr>
        <sz val="12"/>
        <color theme="1"/>
        <rFont val="Times New Roman"/>
        <family val="1"/>
      </rPr>
      <t xml:space="preserve"> 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</si>
  <si>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本表所稱「合計債權」，係指信託資產之直接</t>
    </r>
    <r>
      <rPr>
        <sz val="12"/>
        <color rgb="FFFF0000"/>
        <rFont val="標楷體"/>
        <family val="4"/>
        <charset val="136"/>
      </rPr>
      <t>交易對手</t>
    </r>
    <r>
      <rPr>
        <sz val="12"/>
        <color theme="1"/>
        <rFont val="標楷體"/>
        <family val="4"/>
        <charset val="136"/>
      </rPr>
      <t>基礎債權，經過風險移轉後，按</t>
    </r>
    <r>
      <rPr>
        <sz val="12"/>
        <color rgb="FFFF0000"/>
        <rFont val="標楷體"/>
        <family val="4"/>
        <charset val="136"/>
      </rPr>
      <t>保證人基礎</t>
    </r>
    <r>
      <rPr>
        <sz val="12"/>
        <color theme="1"/>
        <rFont val="標楷體"/>
        <family val="4"/>
        <charset val="136"/>
      </rPr>
      <t xml:space="preserve">填報之債權。
</t>
    </r>
    <r>
      <rPr>
        <sz val="12"/>
        <color theme="1"/>
        <rFont val="Times New Roman"/>
        <family val="1"/>
      </rPr>
      <t xml:space="preserve">        2.</t>
    </r>
    <r>
      <rPr>
        <sz val="12"/>
        <color theme="1"/>
        <rFont val="標楷體"/>
        <family val="4"/>
        <charset val="136"/>
      </rPr>
      <t>本表每季填報一次，基準日為每年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</t>
    </r>
    <r>
      <rPr>
        <sz val="12"/>
        <color theme="1"/>
        <rFont val="Times New Roman"/>
        <family val="1"/>
      </rPr>
      <t xml:space="preserve">        3.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theme="1"/>
        <rFont val="Times New Roman"/>
        <family val="1"/>
      </rPr>
      <t xml:space="preserve">F1 = F2 + F3 + F4 + F5 = F6 + F7         F4 = F11 + F12 + F13 + F14
      </t>
    </r>
    <r>
      <rPr>
        <sz val="12"/>
        <rFont val="Times New Roman"/>
        <family val="1"/>
      </rPr>
      <t xml:space="preserve">  4.</t>
    </r>
    <r>
      <rPr>
        <sz val="12"/>
        <rFont val="標楷體"/>
        <family val="4"/>
        <charset val="136"/>
      </rPr>
      <t>對台灣</t>
    </r>
    <r>
      <rPr>
        <sz val="12"/>
        <color rgb="FFFF0000"/>
        <rFont val="Times New Roman"/>
        <family val="1"/>
      </rPr>
      <t>(TW)</t>
    </r>
    <r>
      <rPr>
        <sz val="12"/>
        <rFont val="標楷體"/>
        <family val="4"/>
        <charset val="136"/>
      </rPr>
      <t>以外</t>
    </r>
    <r>
      <rPr>
        <sz val="12"/>
        <color rgb="FFFF0000"/>
        <rFont val="標楷體"/>
        <family val="4"/>
        <charset val="136"/>
      </rPr>
      <t>各保證人基礎債權國別</t>
    </r>
    <r>
      <rPr>
        <sz val="12"/>
        <rFont val="標楷體"/>
        <family val="4"/>
        <charset val="136"/>
      </rPr>
      <t>之合計債權應與各國別</t>
    </r>
    <r>
      <rPr>
        <sz val="12"/>
        <rFont val="Times New Roman"/>
        <family val="1"/>
      </rPr>
      <t>R0911 (F15)</t>
    </r>
    <r>
      <rPr>
        <sz val="12"/>
        <rFont val="標楷體"/>
        <family val="4"/>
        <charset val="136"/>
      </rPr>
      <t>金額一致，亦即</t>
    </r>
    <r>
      <rPr>
        <sz val="12"/>
        <rFont val="Times New Roman"/>
        <family val="1"/>
      </rPr>
      <t xml:space="preserve"> R0914-2 (F1) = R0911 (F15) </t>
    </r>
    <r>
      <rPr>
        <sz val="12"/>
        <rFont val="標楷體"/>
        <family val="4"/>
        <charset val="136"/>
      </rPr>
      <t>；惟對台灣</t>
    </r>
    <r>
      <rPr>
        <sz val="12"/>
        <rFont val="Times New Roman"/>
        <family val="1"/>
      </rPr>
      <t>(TW)</t>
    </r>
    <r>
      <rPr>
        <sz val="12"/>
        <rFont val="標楷體"/>
        <family val="4"/>
        <charset val="136"/>
      </rPr>
      <t>之合計債權應另加計</t>
    </r>
    <r>
      <rPr>
        <sz val="12"/>
        <rFont val="Times New Roman"/>
        <family val="1"/>
      </rPr>
      <t>R0911 (F20)</t>
    </r>
    <r>
      <rPr>
        <sz val="12"/>
        <rFont val="標楷體"/>
        <family val="4"/>
        <charset val="136"/>
      </rPr>
      <t>之
     金額，亦即</t>
    </r>
    <r>
      <rPr>
        <sz val="12"/>
        <rFont val="Times New Roman"/>
        <family val="1"/>
      </rPr>
      <t xml:space="preserve">TW R0914-2 (F1) = </t>
    </r>
    <r>
      <rPr>
        <sz val="12"/>
        <color rgb="FFFF0000"/>
        <rFont val="Times New Roman"/>
        <family val="1"/>
      </rPr>
      <t>TW</t>
    </r>
    <r>
      <rPr>
        <sz val="12"/>
        <rFont val="Times New Roman"/>
        <family val="1"/>
      </rPr>
      <t xml:space="preserve"> R0911 (F15) + </t>
    </r>
    <r>
      <rPr>
        <sz val="12"/>
        <color rgb="FFFF0000"/>
        <rFont val="Times New Roman"/>
        <family val="1"/>
      </rPr>
      <t>TW</t>
    </r>
    <r>
      <rPr>
        <sz val="12"/>
        <rFont val="Times New Roman"/>
        <family val="1"/>
      </rPr>
      <t xml:space="preserve"> R0911 (F20)</t>
    </r>
    <r>
      <rPr>
        <sz val="12"/>
        <rFont val="標楷體"/>
        <family val="4"/>
        <charset val="136"/>
      </rPr>
      <t>。</t>
    </r>
    <r>
      <rPr>
        <sz val="12"/>
        <color rgb="FFFF0000"/>
        <rFont val="標楷體"/>
        <family val="4"/>
        <charset val="136"/>
      </rPr>
      <t xml:space="preserve">
</t>
    </r>
    <r>
      <rPr>
        <sz val="12"/>
        <color rgb="FFFF0000"/>
        <rFont val="Times New Roman"/>
        <family val="1"/>
      </rPr>
      <t xml:space="preserve">        </t>
    </r>
    <r>
      <rPr>
        <sz val="12"/>
        <color theme="1"/>
        <rFont val="Times New Roman"/>
        <family val="1"/>
      </rPr>
      <t>5.</t>
    </r>
    <r>
      <rPr>
        <sz val="12"/>
        <color theme="1"/>
        <rFont val="標楷體"/>
        <family val="4"/>
        <charset val="136"/>
      </rPr>
      <t xml:space="preserve">本表項目內容及填報方法，請參閱「本國銀行國家風險統計表填報說明」，各銀行填報本表前應請詳細閱讀；若有疑問請洽中央銀行金融業務檢查處資料科，
     </t>
    </r>
    <r>
      <rPr>
        <sz val="6"/>
        <color theme="1"/>
        <rFont val="標楷體"/>
        <family val="4"/>
        <charset val="136"/>
      </rPr>
      <t xml:space="preserve"> </t>
    </r>
    <r>
      <rPr>
        <sz val="12"/>
        <color theme="1"/>
        <rFont val="標楷體"/>
        <family val="4"/>
        <charset val="136"/>
      </rPr>
      <t>電話：</t>
    </r>
    <r>
      <rPr>
        <sz val="12"/>
        <color theme="1"/>
        <rFont val="Times New Roman"/>
        <family val="1"/>
      </rPr>
      <t xml:space="preserve"> 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</si>
  <si>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t>1.</t>
    <phoneticPr fontId="14" type="noConversion"/>
  </si>
  <si>
    <t>3.</t>
    <phoneticPr fontId="14" type="noConversion"/>
  </si>
  <si>
    <r>
      <rPr>
        <sz val="20"/>
        <color theme="1"/>
        <rFont val="標楷體"/>
        <family val="4"/>
        <charset val="136"/>
      </rPr>
      <t>本國銀行國家風險統計表</t>
    </r>
    <r>
      <rPr>
        <sz val="18"/>
        <color theme="1"/>
        <rFont val="Times New Roman"/>
        <family val="1"/>
      </rPr>
      <t>(COUNTRY EXPOSURE REPORT)</t>
    </r>
    <phoneticPr fontId="1" type="noConversion"/>
  </si>
  <si>
    <t>2.</t>
    <phoneticPr fontId="14" type="noConversion"/>
  </si>
  <si>
    <r>
      <rPr>
        <b/>
        <sz val="20"/>
        <rFont val="標楷體"/>
        <family val="4"/>
        <charset val="136"/>
      </rPr>
      <t>本國銀行國家風險統計表</t>
    </r>
    <phoneticPr fontId="14" type="noConversion"/>
  </si>
  <si>
    <r>
      <rPr>
        <sz val="14"/>
        <rFont val="標楷體"/>
        <family val="4"/>
        <charset val="136"/>
      </rPr>
      <t>申報年月</t>
    </r>
    <phoneticPr fontId="14" type="noConversion"/>
  </si>
  <si>
    <r>
      <rPr>
        <sz val="14"/>
        <rFont val="標楷體"/>
        <family val="4"/>
        <charset val="136"/>
      </rPr>
      <t>民國</t>
    </r>
    <phoneticPr fontId="14" type="noConversion"/>
  </si>
  <si>
    <r>
      <rPr>
        <sz val="14"/>
        <rFont val="標楷體"/>
        <family val="4"/>
        <charset val="136"/>
      </rPr>
      <t>年</t>
    </r>
    <phoneticPr fontId="14" type="noConversion"/>
  </si>
  <si>
    <r>
      <rPr>
        <sz val="14"/>
        <rFont val="標楷體"/>
        <family val="4"/>
        <charset val="136"/>
      </rPr>
      <t>月底</t>
    </r>
    <phoneticPr fontId="14" type="noConversion"/>
  </si>
  <si>
    <r>
      <rPr>
        <sz val="14"/>
        <rFont val="標楷體"/>
        <family val="4"/>
        <charset val="136"/>
      </rPr>
      <t>銀行代號</t>
    </r>
    <phoneticPr fontId="14" type="noConversion"/>
  </si>
  <si>
    <r>
      <rPr>
        <sz val="14"/>
        <rFont val="標楷體"/>
        <family val="4"/>
        <charset val="136"/>
      </rPr>
      <t>銀行名稱</t>
    </r>
    <phoneticPr fontId="14" type="noConversion"/>
  </si>
  <si>
    <r>
      <rPr>
        <sz val="14"/>
        <rFont val="標楷體"/>
        <family val="4"/>
        <charset val="136"/>
      </rPr>
      <t>填表：</t>
    </r>
    <phoneticPr fontId="14" type="noConversion"/>
  </si>
  <si>
    <r>
      <rPr>
        <sz val="14"/>
        <rFont val="標楷體"/>
        <family val="4"/>
        <charset val="136"/>
      </rPr>
      <t>電話：</t>
    </r>
    <phoneticPr fontId="14" type="noConversion"/>
  </si>
  <si>
    <r>
      <t>e-mail</t>
    </r>
    <r>
      <rPr>
        <sz val="14"/>
        <rFont val="標楷體"/>
        <family val="4"/>
        <charset val="136"/>
      </rPr>
      <t>：</t>
    </r>
    <phoneticPr fontId="14" type="noConversion"/>
  </si>
  <si>
    <r>
      <rPr>
        <sz val="14"/>
        <rFont val="標楷體"/>
        <family val="4"/>
        <charset val="136"/>
      </rPr>
      <t>覆核：</t>
    </r>
    <phoneticPr fontId="14" type="noConversion"/>
  </si>
  <si>
    <r>
      <rPr>
        <sz val="14"/>
        <rFont val="標楷體"/>
        <family val="4"/>
        <charset val="136"/>
      </rPr>
      <t>主管：</t>
    </r>
    <phoneticPr fontId="14" type="noConversion"/>
  </si>
  <si>
    <r>
      <rPr>
        <sz val="14"/>
        <rFont val="標楷體"/>
        <family val="4"/>
        <charset val="136"/>
      </rPr>
      <t>本表填報範圍及其項目定義，請參閱「本國銀行國家風險統計表填報說明」；若有疑問請洽中央銀行金融業務檢查處資料科，電話：</t>
    </r>
    <r>
      <rPr>
        <sz val="14"/>
        <rFont val="Times New Roman"/>
        <family val="1"/>
      </rPr>
      <t>02-2357-1456</t>
    </r>
    <r>
      <rPr>
        <sz val="14"/>
        <rFont val="標楷體"/>
        <family val="4"/>
        <charset val="136"/>
      </rPr>
      <t>；</t>
    </r>
    <r>
      <rPr>
        <sz val="14"/>
        <rFont val="標楷體"/>
        <family val="4"/>
        <charset val="136"/>
      </rPr>
      <t>或</t>
    </r>
    <r>
      <rPr>
        <sz val="14"/>
        <rFont val="Times New Roman"/>
        <family val="1"/>
      </rPr>
      <t xml:space="preserve"> e-mail</t>
    </r>
    <r>
      <rPr>
        <sz val="14"/>
        <rFont val="標楷體"/>
        <family val="4"/>
        <charset val="136"/>
      </rPr>
      <t>：</t>
    </r>
    <r>
      <rPr>
        <sz val="14"/>
        <rFont val="Times New Roman"/>
        <family val="1"/>
      </rPr>
      <t>country-rpt@mail.cbc.gov.tw</t>
    </r>
    <r>
      <rPr>
        <sz val="14"/>
        <rFont val="標楷體"/>
        <family val="4"/>
        <charset val="136"/>
      </rPr>
      <t>。</t>
    </r>
    <phoneticPr fontId="14" type="noConversion"/>
  </si>
  <si>
    <r>
      <rPr>
        <sz val="12"/>
        <color rgb="FFFF0000"/>
        <rFont val="標楷體"/>
        <family val="4"/>
        <charset val="136"/>
      </rPr>
      <t>直接交易對手基礎債權</t>
    </r>
    <r>
      <rPr>
        <sz val="12"/>
        <color rgb="FFFF0000"/>
        <rFont val="Times New Roman"/>
        <family val="1"/>
      </rPr>
      <t>(Claims on an immediate counterparty basis)</t>
    </r>
    <phoneticPr fontId="1" type="noConversion"/>
  </si>
  <si>
    <r>
      <rPr>
        <sz val="12"/>
        <color rgb="FFFF0000"/>
        <rFont val="標楷體"/>
        <family val="4"/>
        <charset val="136"/>
      </rPr>
      <t>保證人</t>
    </r>
    <r>
      <rPr>
        <sz val="12"/>
        <color theme="1"/>
        <rFont val="標楷體"/>
        <family val="4"/>
        <charset val="136"/>
      </rPr>
      <t>基礎債權</t>
    </r>
    <r>
      <rPr>
        <sz val="12"/>
        <color theme="1"/>
        <rFont val="Times New Roman"/>
        <family val="1"/>
      </rPr>
      <t xml:space="preserve">(Claims on </t>
    </r>
    <r>
      <rPr>
        <sz val="12"/>
        <color rgb="FFFF0000"/>
        <rFont val="Times New Roman"/>
        <family val="1"/>
      </rPr>
      <t>a</t>
    </r>
    <r>
      <rPr>
        <sz val="12"/>
        <color theme="1"/>
        <rFont val="Times New Roman"/>
        <family val="1"/>
      </rPr>
      <t xml:space="preserve"> </t>
    </r>
    <r>
      <rPr>
        <sz val="12"/>
        <color rgb="FFFF0000"/>
        <rFont val="Times New Roman"/>
        <family val="1"/>
      </rPr>
      <t>guarantor</t>
    </r>
    <r>
      <rPr>
        <sz val="12"/>
        <color theme="1"/>
        <rFont val="Times New Roman"/>
        <family val="1"/>
      </rPr>
      <t xml:space="preserve"> basis)</t>
    </r>
    <phoneticPr fontId="1" type="noConversion"/>
  </si>
  <si>
    <r>
      <rPr>
        <sz val="14"/>
        <rFont val="標楷體"/>
        <family val="4"/>
        <charset val="136"/>
      </rPr>
      <t xml:space="preserve">申報檔使用說明：
</t>
    </r>
    <r>
      <rPr>
        <sz val="14"/>
        <rFont val="Times New Roman"/>
        <family val="1"/>
      </rPr>
      <t>(1)</t>
    </r>
    <r>
      <rPr>
        <sz val="14"/>
        <rFont val="標楷體"/>
        <family val="4"/>
        <charset val="136"/>
      </rPr>
      <t xml:space="preserve">白色欄位請輸入資料，黃色欄位將自動加總或代入資料，輸入完畢請查看最右方綠色欄位之檢核訊息。
</t>
    </r>
    <r>
      <rPr>
        <sz val="14"/>
        <rFont val="Times New Roman"/>
        <family val="1"/>
      </rPr>
      <t>(2)</t>
    </r>
    <r>
      <rPr>
        <sz val="14"/>
        <rFont val="標楷體"/>
        <family val="4"/>
        <charset val="136"/>
      </rPr>
      <t xml:space="preserve">填報資料之幣別及單位為千美元，並填報四捨五入至整數之金額。
</t>
    </r>
    <phoneticPr fontId="14" type="noConversion"/>
  </si>
  <si>
    <r>
      <t>請在</t>
    </r>
    <r>
      <rPr>
        <sz val="10"/>
        <color rgb="FF0070C0"/>
        <rFont val="標楷體"/>
        <family val="4"/>
        <charset val="136"/>
      </rPr>
      <t>白色</t>
    </r>
    <r>
      <rPr>
        <sz val="10"/>
        <rFont val="標楷體"/>
        <family val="4"/>
        <charset val="136"/>
      </rPr>
      <t>欄位輸入資料，</t>
    </r>
    <r>
      <rPr>
        <sz val="10"/>
        <color rgb="FF0070C0"/>
        <rFont val="標楷體"/>
        <family val="4"/>
        <charset val="136"/>
      </rPr>
      <t>黃色</t>
    </r>
    <r>
      <rPr>
        <sz val="10"/>
        <rFont val="標楷體"/>
        <family val="4"/>
        <charset val="136"/>
      </rPr>
      <t>欄位自動代入，輸入完畢請查看表格最右方</t>
    </r>
    <r>
      <rPr>
        <sz val="10"/>
        <color rgb="FF0070C0"/>
        <rFont val="標楷體"/>
        <family val="4"/>
        <charset val="136"/>
      </rPr>
      <t>綠色</t>
    </r>
    <r>
      <rPr>
        <sz val="10"/>
        <rFont val="標楷體"/>
        <family val="4"/>
        <charset val="136"/>
      </rPr>
      <t>欄位之檢核訊息。</t>
    </r>
    <phoneticPr fontId="14" type="noConversion"/>
  </si>
  <si>
    <r>
      <rPr>
        <sz val="12"/>
        <color rgb="FFFF0000"/>
        <rFont val="標楷體"/>
        <family val="4"/>
        <charset val="136"/>
      </rPr>
      <t>國外分支機構對當地居住民之
當地幣別負債</t>
    </r>
    <r>
      <rPr>
        <sz val="12"/>
        <color rgb="FFFF0000"/>
        <rFont val="Times New Roman"/>
        <family val="1"/>
      </rPr>
      <t>(R0910</t>
    </r>
    <r>
      <rPr>
        <sz val="12"/>
        <color rgb="FFFF0000"/>
        <rFont val="標楷體"/>
        <family val="4"/>
        <charset val="136"/>
      </rPr>
      <t>之</t>
    </r>
    <r>
      <rPr>
        <sz val="12"/>
        <color rgb="FFFF0000"/>
        <rFont val="Times New Roman"/>
        <family val="1"/>
      </rPr>
      <t>F12)</t>
    </r>
    <phoneticPr fontId="1" type="noConversion"/>
  </si>
  <si>
    <r>
      <rPr>
        <sz val="12"/>
        <color rgb="FFFF0000"/>
        <rFont val="標楷體"/>
        <family val="4"/>
        <charset val="136"/>
      </rPr>
      <t>國別代號</t>
    </r>
    <phoneticPr fontId="1" type="noConversion"/>
  </si>
  <si>
    <t>TAIWAN</t>
    <phoneticPr fontId="1" type="noConversion"/>
  </si>
  <si>
    <t>TW</t>
    <phoneticPr fontId="1" type="noConversion"/>
  </si>
  <si>
    <t>年月</t>
  </si>
  <si>
    <t>編號</t>
  </si>
  <si>
    <t>版次</t>
  </si>
  <si>
    <t>DBCR</t>
    <phoneticPr fontId="1" type="noConversion"/>
  </si>
  <si>
    <r>
      <rPr>
        <sz val="12"/>
        <color rgb="FFFF0000"/>
        <rFont val="標楷體"/>
        <family val="4"/>
        <charset val="136"/>
      </rPr>
      <t>註：</t>
    </r>
    <r>
      <rPr>
        <sz val="12"/>
        <color rgb="FFFF0000"/>
        <rFont val="Times New Roman"/>
        <family val="1"/>
      </rPr>
      <t>1.</t>
    </r>
    <r>
      <rPr>
        <sz val="12"/>
        <color rgb="FFFF0000"/>
        <rFont val="標楷體"/>
        <family val="4"/>
        <charset val="136"/>
      </rPr>
      <t>本表每季填報一次，基準日為</t>
    </r>
    <r>
      <rPr>
        <sz val="12"/>
        <color rgb="FFFF0000"/>
        <rFont val="Times New Roman"/>
        <family val="1"/>
      </rPr>
      <t>3</t>
    </r>
    <r>
      <rPr>
        <sz val="12"/>
        <color rgb="FFFF0000"/>
        <rFont val="標楷體"/>
        <family val="4"/>
        <charset val="136"/>
      </rPr>
      <t>、</t>
    </r>
    <r>
      <rPr>
        <sz val="12"/>
        <color rgb="FFFF0000"/>
        <rFont val="Times New Roman"/>
        <family val="1"/>
      </rPr>
      <t>6</t>
    </r>
    <r>
      <rPr>
        <sz val="12"/>
        <color rgb="FFFF0000"/>
        <rFont val="標楷體"/>
        <family val="4"/>
        <charset val="136"/>
      </rPr>
      <t>、</t>
    </r>
    <r>
      <rPr>
        <sz val="12"/>
        <color rgb="FFFF0000"/>
        <rFont val="Times New Roman"/>
        <family val="1"/>
      </rPr>
      <t>9</t>
    </r>
    <r>
      <rPr>
        <sz val="12"/>
        <color rgb="FFFF0000"/>
        <rFont val="標楷體"/>
        <family val="4"/>
        <charset val="136"/>
      </rPr>
      <t>及</t>
    </r>
    <r>
      <rPr>
        <sz val="12"/>
        <color rgb="FFFF0000"/>
        <rFont val="Times New Roman"/>
        <family val="1"/>
      </rPr>
      <t>12</t>
    </r>
    <r>
      <rPr>
        <sz val="12"/>
        <color rgb="FFFF0000"/>
        <rFont val="標楷體"/>
        <family val="4"/>
        <charset val="136"/>
      </rPr>
      <t xml:space="preserve">月底，請於申報基準日之次月底前申報中央銀行金融業務檢查處。
    </t>
    </r>
    <r>
      <rPr>
        <sz val="12"/>
        <color rgb="FFFF0000"/>
        <rFont val="Times New Roman"/>
        <family val="1"/>
      </rPr>
      <t>2.</t>
    </r>
    <r>
      <rPr>
        <sz val="12"/>
        <color rgb="FFFF0000"/>
        <rFont val="標楷體"/>
        <family val="4"/>
        <charset val="136"/>
      </rPr>
      <t>檢核公式：</t>
    </r>
    <r>
      <rPr>
        <sz val="12"/>
        <color rgb="FFFF0000"/>
        <rFont val="Times New Roman"/>
        <family val="1"/>
      </rPr>
      <t xml:space="preserve"> F1 = F2 + F3        F4 = F5 + F6 
       3.</t>
    </r>
    <r>
      <rPr>
        <sz val="12"/>
        <color rgb="FFFF0000"/>
        <rFont val="標楷體"/>
        <family val="4"/>
        <charset val="136"/>
      </rPr>
      <t>本表項目內容及填報方法，請參閱「本國銀行國家風險統計表填報說明」，各銀行填報本表前應請詳細閱讀；若有疑問請洽
     中央銀行金融業務檢查處資料科，電話：</t>
    </r>
    <r>
      <rPr>
        <sz val="12"/>
        <color rgb="FFFF0000"/>
        <rFont val="Times New Roman"/>
        <family val="1"/>
      </rPr>
      <t>(02)2357-1456</t>
    </r>
    <r>
      <rPr>
        <sz val="12"/>
        <color rgb="FFFF0000"/>
        <rFont val="標楷體"/>
        <family val="4"/>
        <charset val="136"/>
      </rPr>
      <t>。</t>
    </r>
    <phoneticPr fontId="1" type="noConversion"/>
  </si>
  <si>
    <t>非銀行之
私人部門</t>
    <phoneticPr fontId="1" type="noConversion"/>
  </si>
  <si>
    <t>非銀行之
金融機構</t>
    <phoneticPr fontId="1" type="noConversion"/>
  </si>
  <si>
    <r>
      <rPr>
        <sz val="14"/>
        <rFont val="標楷體"/>
        <family val="4"/>
        <charset val="136"/>
      </rPr>
      <t>本表每季申報</t>
    </r>
    <r>
      <rPr>
        <sz val="14"/>
        <rFont val="Times New Roman"/>
        <family val="1"/>
      </rPr>
      <t>1</t>
    </r>
    <r>
      <rPr>
        <sz val="14"/>
        <rFont val="標楷體"/>
        <family val="4"/>
        <charset val="136"/>
      </rPr>
      <t>次，基準日為</t>
    </r>
    <r>
      <rPr>
        <sz val="14"/>
        <rFont val="Times New Roman"/>
        <family val="1"/>
      </rPr>
      <t>3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6</t>
    </r>
    <r>
      <rPr>
        <sz val="14"/>
        <rFont val="標楷體"/>
        <family val="4"/>
        <charset val="136"/>
      </rPr>
      <t>、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及</t>
    </r>
    <r>
      <rPr>
        <sz val="14"/>
        <rFont val="Times New Roman"/>
        <family val="1"/>
      </rPr>
      <t>12</t>
    </r>
    <r>
      <rPr>
        <sz val="14"/>
        <rFont val="標楷體"/>
        <family val="4"/>
        <charset val="136"/>
      </rPr>
      <t>月底，</t>
    </r>
    <r>
      <rPr>
        <sz val="14"/>
        <rFont val="標楷體"/>
        <family val="4"/>
        <charset val="136"/>
      </rPr>
      <t>請於基準日之次月底前經由中央銀行「金融資料網路申報系統」申報。</t>
    </r>
    <phoneticPr fontId="14" type="noConversion"/>
  </si>
  <si>
    <r>
      <t xml:space="preserve">衍生金融
</t>
    </r>
    <r>
      <rPr>
        <sz val="12"/>
        <color rgb="FFFF0000"/>
        <rFont val="標楷體"/>
        <family val="4"/>
        <charset val="136"/>
      </rPr>
      <t>資產</t>
    </r>
    <phoneticPr fontId="1" type="noConversion"/>
  </si>
  <si>
    <t>F10</t>
    <phoneticPr fontId="14" type="noConversion"/>
  </si>
  <si>
    <t>國外分支機構對當地居住民之外幣債權</t>
    <phoneticPr fontId="1" type="noConversion"/>
  </si>
  <si>
    <t>台灣地區
當地債權</t>
    <phoneticPr fontId="1" type="noConversion"/>
  </si>
  <si>
    <r>
      <rPr>
        <sz val="11"/>
        <color theme="1"/>
        <rFont val="標楷體"/>
        <family val="4"/>
        <charset val="136"/>
      </rPr>
      <t>銀行</t>
    </r>
    <phoneticPr fontId="1" type="noConversion"/>
  </si>
  <si>
    <r>
      <rPr>
        <sz val="11"/>
        <color theme="1"/>
        <rFont val="標楷體"/>
        <family val="4"/>
        <charset val="136"/>
      </rPr>
      <t>公共部門</t>
    </r>
    <phoneticPr fontId="1" type="noConversion"/>
  </si>
  <si>
    <r>
      <rPr>
        <sz val="11"/>
        <color theme="1"/>
        <rFont val="標楷體"/>
        <family val="4"/>
        <charset val="136"/>
      </rPr>
      <t>其他</t>
    </r>
    <phoneticPr fontId="1" type="noConversion"/>
  </si>
  <si>
    <r>
      <rPr>
        <sz val="11"/>
        <color theme="1"/>
        <rFont val="標楷體"/>
        <family val="4"/>
        <charset val="136"/>
      </rPr>
      <t>家計單位</t>
    </r>
    <phoneticPr fontId="1" type="noConversion"/>
  </si>
  <si>
    <r>
      <rPr>
        <sz val="11"/>
        <color theme="1"/>
        <rFont val="標楷體"/>
        <family val="4"/>
        <charset val="136"/>
      </rPr>
      <t>其他</t>
    </r>
  </si>
  <si>
    <r>
      <t>1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含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以內</t>
    </r>
  </si>
  <si>
    <r>
      <t>1</t>
    </r>
    <r>
      <rPr>
        <sz val="11"/>
        <color theme="1"/>
        <rFont val="標楷體"/>
        <family val="4"/>
        <charset val="136"/>
      </rPr>
      <t>年以上
至</t>
    </r>
    <r>
      <rPr>
        <sz val="11"/>
        <color theme="1"/>
        <rFont val="Times New Roman"/>
        <family val="1"/>
      </rPr>
      <t>2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含</t>
    </r>
    <r>
      <rPr>
        <sz val="11"/>
        <color theme="1"/>
        <rFont val="Times New Roman"/>
        <family val="1"/>
      </rPr>
      <t>)</t>
    </r>
    <phoneticPr fontId="1" type="noConversion"/>
  </si>
  <si>
    <r>
      <t>2</t>
    </r>
    <r>
      <rPr>
        <sz val="11"/>
        <color theme="1"/>
        <rFont val="標楷體"/>
        <family val="4"/>
        <charset val="136"/>
      </rPr>
      <t>年以上</t>
    </r>
    <phoneticPr fontId="1" type="noConversion"/>
  </si>
  <si>
    <r>
      <t>1</t>
    </r>
    <r>
      <rPr>
        <sz val="11"/>
        <color theme="1"/>
        <rFont val="標楷體"/>
        <family val="4"/>
        <charset val="136"/>
      </rPr>
      <t>年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含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以內</t>
    </r>
    <phoneticPr fontId="1" type="noConversion"/>
  </si>
  <si>
    <r>
      <rPr>
        <sz val="11"/>
        <rFont val="標楷體"/>
        <family val="4"/>
        <charset val="136"/>
      </rPr>
      <t>單位：千美元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</si>
  <si>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本表所稱「自有資產」，係指填報金管會檢查局單一申報窗口本國銀行「</t>
    </r>
    <r>
      <rPr>
        <sz val="12"/>
        <color theme="1"/>
        <rFont val="Times New Roman"/>
        <family val="1"/>
      </rPr>
      <t>AI201</t>
    </r>
    <r>
      <rPr>
        <sz val="12"/>
        <color theme="1"/>
        <rFont val="標楷體"/>
        <family val="4"/>
        <charset val="136"/>
      </rPr>
      <t xml:space="preserve">資產負債表」之表內資產項目。
    </t>
    </r>
    <r>
      <rPr>
        <sz val="12"/>
        <color theme="1"/>
        <rFont val="Times New Roman"/>
        <family val="1"/>
      </rPr>
      <t>2.</t>
    </r>
    <r>
      <rPr>
        <sz val="12"/>
        <color theme="1"/>
        <rFont val="標楷體"/>
        <family val="4"/>
        <charset val="136"/>
      </rPr>
      <t>本表每季填報一次，基準日為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    </t>
    </r>
    <r>
      <rPr>
        <sz val="12"/>
        <color rgb="FFFF0000"/>
        <rFont val="Times New Roman"/>
        <family val="1"/>
      </rPr>
      <t>3.</t>
    </r>
    <r>
      <rPr>
        <sz val="12"/>
        <color rgb="FFFF0000"/>
        <rFont val="標楷體"/>
        <family val="4"/>
        <charset val="136"/>
      </rPr>
      <t>對當地之外幣債權</t>
    </r>
    <r>
      <rPr>
        <sz val="12"/>
        <color rgb="FFFF0000"/>
        <rFont val="Times New Roman"/>
        <family val="1"/>
      </rPr>
      <t>(F10)</t>
    </r>
    <r>
      <rPr>
        <sz val="12"/>
        <color rgb="FFFF0000"/>
        <rFont val="標楷體"/>
        <family val="4"/>
        <charset val="136"/>
      </rPr>
      <t>係指對當地居住民之外幣債權，包括國內總分支機構對本國居住民之外幣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非新台幣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>債權，以及國外分支機構對當地居住民之外幣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非當地幣別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 xml:space="preserve">債權。
    </t>
    </r>
    <r>
      <rPr>
        <sz val="12"/>
        <color rgb="FFFF0000"/>
        <rFont val="Times New Roman"/>
        <family val="1"/>
      </rPr>
      <t>4.</t>
    </r>
    <r>
      <rPr>
        <sz val="12"/>
        <rFont val="標楷體"/>
        <family val="4"/>
        <charset val="136"/>
      </rPr>
      <t>檢核公式：</t>
    </r>
    <r>
      <rPr>
        <sz val="12"/>
        <rFont val="Times New Roman"/>
        <family val="1"/>
      </rPr>
      <t xml:space="preserve"> F1 = F2 + F3 + F4 + F5 = F6 + F7 + F8 + F9   (F10</t>
    </r>
    <r>
      <rPr>
        <sz val="12"/>
        <rFont val="標楷體"/>
        <family val="4"/>
        <charset val="136"/>
      </rPr>
      <t>已包括在</t>
    </r>
    <r>
      <rPr>
        <sz val="12"/>
        <rFont val="Times New Roman"/>
        <family val="1"/>
      </rPr>
      <t>F1</t>
    </r>
    <r>
      <rPr>
        <sz val="12"/>
        <rFont val="標楷體"/>
        <family val="4"/>
        <charset val="136"/>
      </rPr>
      <t>中</t>
    </r>
    <r>
      <rPr>
        <sz val="12"/>
        <rFont val="Times New Roman"/>
        <family val="1"/>
      </rPr>
      <t>)         F15 = F1 + F11 + F13 - F14         F8 = F16 + F17 + F18 + F19           F13</t>
    </r>
    <r>
      <rPr>
        <sz val="12"/>
        <rFont val="標楷體"/>
        <family val="4"/>
        <charset val="136"/>
      </rPr>
      <t>合計</t>
    </r>
    <r>
      <rPr>
        <sz val="12"/>
        <rFont val="Times New Roman"/>
        <family val="1"/>
      </rPr>
      <t xml:space="preserve"> = F14</t>
    </r>
    <r>
      <rPr>
        <sz val="12"/>
        <rFont val="標楷體"/>
        <family val="4"/>
        <charset val="136"/>
      </rPr>
      <t>合計</t>
    </r>
    <r>
      <rPr>
        <sz val="12"/>
        <color theme="1"/>
        <rFont val="Times New Roman"/>
        <family val="1"/>
      </rPr>
      <t xml:space="preserve">        
        </t>
    </r>
    <r>
      <rPr>
        <sz val="12"/>
        <color rgb="FFFF0000"/>
        <rFont val="Times New Roman"/>
        <family val="1"/>
      </rPr>
      <t>5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 xml:space="preserve">本表項目內容及填報方法，請參閱「本國銀行國家風險統計表填報說明」，各銀行填報本表前應請詳細閱讀；若有疑問請洽中央銀行金融業務檢查處資料科，
     </t>
    </r>
    <r>
      <rPr>
        <sz val="6"/>
        <color theme="1"/>
        <rFont val="標楷體"/>
        <family val="4"/>
        <charset val="136"/>
      </rPr>
      <t xml:space="preserve"> </t>
    </r>
    <r>
      <rPr>
        <sz val="12"/>
        <color theme="1"/>
        <rFont val="標楷體"/>
        <family val="4"/>
        <charset val="136"/>
      </rPr>
      <t>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</si>
  <si>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rPr>
        <sz val="12"/>
        <color theme="1"/>
        <rFont val="標楷體"/>
        <family val="4"/>
        <charset val="136"/>
      </rPr>
      <t>註：</t>
    </r>
    <r>
      <rPr>
        <sz val="12"/>
        <color theme="1"/>
        <rFont val="Times New Roman"/>
        <family val="1"/>
      </rPr>
      <t>1.</t>
    </r>
    <r>
      <rPr>
        <sz val="12"/>
        <color theme="1"/>
        <rFont val="標楷體"/>
        <family val="4"/>
        <charset val="136"/>
      </rPr>
      <t>本表所稱「信託資產」，係指填報金管會檢查局單一申報窗口本國銀行「</t>
    </r>
    <r>
      <rPr>
        <sz val="12"/>
        <color theme="1"/>
        <rFont val="Times New Roman"/>
        <family val="1"/>
      </rPr>
      <t>AI201</t>
    </r>
    <r>
      <rPr>
        <sz val="12"/>
        <color theme="1"/>
        <rFont val="標楷體"/>
        <family val="4"/>
        <charset val="136"/>
      </rPr>
      <t xml:space="preserve">資產負債表」之表外信託資產項目。
</t>
    </r>
    <r>
      <rPr>
        <sz val="12"/>
        <color theme="1"/>
        <rFont val="Times New Roman"/>
        <family val="1"/>
      </rPr>
      <t xml:space="preserve">       2.</t>
    </r>
    <r>
      <rPr>
        <sz val="12"/>
        <color theme="1"/>
        <rFont val="標楷體"/>
        <family val="4"/>
        <charset val="136"/>
      </rPr>
      <t>本表每季填報一次，基準日為</t>
    </r>
    <r>
      <rPr>
        <sz val="12"/>
        <color theme="1"/>
        <rFont val="Times New Roman"/>
        <family val="1"/>
      </rPr>
      <t>3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、</t>
    </r>
    <r>
      <rPr>
        <sz val="12"/>
        <color theme="1"/>
        <rFont val="Times New Roman"/>
        <family val="1"/>
      </rPr>
      <t>9</t>
    </r>
    <r>
      <rPr>
        <sz val="12"/>
        <color theme="1"/>
        <rFont val="標楷體"/>
        <family val="4"/>
        <charset val="136"/>
      </rPr>
      <t>及</t>
    </r>
    <r>
      <rPr>
        <sz val="12"/>
        <color theme="1"/>
        <rFont val="Times New Roman"/>
        <family val="1"/>
      </rPr>
      <t>12</t>
    </r>
    <r>
      <rPr>
        <sz val="12"/>
        <color theme="1"/>
        <rFont val="標楷體"/>
        <family val="4"/>
        <charset val="136"/>
      </rPr>
      <t xml:space="preserve">月底，請於申報基準日之次月底前申報中央銀行金融業務檢查處。
</t>
    </r>
    <r>
      <rPr>
        <sz val="12"/>
        <color theme="1"/>
        <rFont val="Times New Roman"/>
        <family val="1"/>
      </rPr>
      <t xml:space="preserve">      </t>
    </r>
    <r>
      <rPr>
        <sz val="12"/>
        <color rgb="FFFF0000"/>
        <rFont val="Times New Roman"/>
        <family val="1"/>
      </rPr>
      <t xml:space="preserve"> 3.</t>
    </r>
    <r>
      <rPr>
        <sz val="12"/>
        <color rgb="FFFF0000"/>
        <rFont val="標楷體"/>
        <family val="4"/>
        <charset val="136"/>
      </rPr>
      <t>本表之國際債權總額</t>
    </r>
    <r>
      <rPr>
        <sz val="12"/>
        <color rgb="FFFF0000"/>
        <rFont val="Times New Roman"/>
        <family val="1"/>
      </rPr>
      <t>(F1)</t>
    </r>
    <r>
      <rPr>
        <sz val="12"/>
        <color rgb="FFFF0000"/>
        <rFont val="標楷體"/>
        <family val="4"/>
        <charset val="136"/>
      </rPr>
      <t>未包含國內總分支機構對本國居住民之外幣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非新台幣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>債權，該債權請另填報於台灣地區當地債權</t>
    </r>
    <r>
      <rPr>
        <sz val="12"/>
        <color rgb="FFFF0000"/>
        <rFont val="Times New Roman"/>
        <family val="1"/>
      </rPr>
      <t>(F20)</t>
    </r>
    <r>
      <rPr>
        <sz val="12"/>
        <color rgb="FFFF0000"/>
        <rFont val="標楷體"/>
        <family val="4"/>
        <charset val="136"/>
      </rPr>
      <t>。</t>
    </r>
    <r>
      <rPr>
        <sz val="12"/>
        <color rgb="FFFF0000"/>
        <rFont val="Times New Roman"/>
        <family val="1"/>
      </rPr>
      <t xml:space="preserve">
       4.</t>
    </r>
    <r>
      <rPr>
        <sz val="12"/>
        <color rgb="FFFF0000"/>
        <rFont val="標楷體"/>
        <family val="4"/>
        <charset val="136"/>
      </rPr>
      <t>台灣地區當地債權</t>
    </r>
    <r>
      <rPr>
        <sz val="12"/>
        <color rgb="FFFF0000"/>
        <rFont val="Times New Roman"/>
        <family val="1"/>
      </rPr>
      <t>(F20)</t>
    </r>
    <r>
      <rPr>
        <sz val="12"/>
        <color rgb="FFFF0000"/>
        <rFont val="標楷體"/>
        <family val="4"/>
        <charset val="136"/>
      </rPr>
      <t>包括國內總分支機構對本國居住民之外幣</t>
    </r>
    <r>
      <rPr>
        <sz val="12"/>
        <color rgb="FFFF0000"/>
        <rFont val="Times New Roman"/>
        <family val="1"/>
      </rPr>
      <t>(</t>
    </r>
    <r>
      <rPr>
        <sz val="12"/>
        <color rgb="FFFF0000"/>
        <rFont val="標楷體"/>
        <family val="4"/>
        <charset val="136"/>
      </rPr>
      <t>非新台幣</t>
    </r>
    <r>
      <rPr>
        <sz val="12"/>
        <color rgb="FFFF0000"/>
        <rFont val="Times New Roman"/>
        <family val="1"/>
      </rPr>
      <t>)</t>
    </r>
    <r>
      <rPr>
        <sz val="12"/>
        <color rgb="FFFF0000"/>
        <rFont val="標楷體"/>
        <family val="4"/>
        <charset val="136"/>
      </rPr>
      <t>及新台幣債權。</t>
    </r>
    <r>
      <rPr>
        <sz val="12"/>
        <color theme="1"/>
        <rFont val="標楷體"/>
        <family val="4"/>
        <charset val="136"/>
      </rPr>
      <t xml:space="preserve">
</t>
    </r>
    <r>
      <rPr>
        <sz val="12"/>
        <color theme="1"/>
        <rFont val="Times New Roman"/>
        <family val="1"/>
      </rPr>
      <t xml:space="preserve">      </t>
    </r>
    <r>
      <rPr>
        <sz val="12"/>
        <color rgb="FFFF0000"/>
        <rFont val="Times New Roman"/>
        <family val="1"/>
      </rPr>
      <t xml:space="preserve"> 5.</t>
    </r>
    <r>
      <rPr>
        <sz val="12"/>
        <color theme="1"/>
        <rFont val="標楷體"/>
        <family val="4"/>
        <charset val="136"/>
      </rPr>
      <t>檢核公式：</t>
    </r>
    <r>
      <rPr>
        <sz val="12"/>
        <color theme="1"/>
        <rFont val="Times New Roman"/>
        <family val="1"/>
      </rPr>
      <t xml:space="preserve"> F1 = F2 + F3 + F4 + F5 = F6 + F7 + F8 + F9   (F10</t>
    </r>
    <r>
      <rPr>
        <sz val="12"/>
        <color theme="1"/>
        <rFont val="標楷體"/>
        <family val="4"/>
        <charset val="136"/>
      </rPr>
      <t>已包括在</t>
    </r>
    <r>
      <rPr>
        <sz val="12"/>
        <color theme="1"/>
        <rFont val="Times New Roman"/>
        <family val="1"/>
      </rPr>
      <t>F1</t>
    </r>
    <r>
      <rPr>
        <sz val="12"/>
        <color theme="1"/>
        <rFont val="標楷體"/>
        <family val="4"/>
        <charset val="136"/>
      </rPr>
      <t>中</t>
    </r>
    <r>
      <rPr>
        <sz val="12"/>
        <color theme="1"/>
        <rFont val="Times New Roman"/>
        <family val="1"/>
      </rPr>
      <t>)         F15 = F1 + F11 + F13 - F14        F8 = F16 + F17 + F18 + F19        F13</t>
    </r>
    <r>
      <rPr>
        <sz val="12"/>
        <color theme="1"/>
        <rFont val="標楷體"/>
        <family val="4"/>
        <charset val="136"/>
      </rPr>
      <t>合計</t>
    </r>
    <r>
      <rPr>
        <sz val="12"/>
        <color theme="1"/>
        <rFont val="Times New Roman"/>
        <family val="1"/>
      </rPr>
      <t xml:space="preserve"> = F14</t>
    </r>
    <r>
      <rPr>
        <sz val="12"/>
        <color theme="1"/>
        <rFont val="標楷體"/>
        <family val="4"/>
        <charset val="136"/>
      </rPr>
      <t>合計</t>
    </r>
    <r>
      <rPr>
        <sz val="12"/>
        <color theme="1"/>
        <rFont val="Times New Roman"/>
        <family val="1"/>
      </rPr>
      <t xml:space="preserve">   
      </t>
    </r>
    <r>
      <rPr>
        <sz val="12"/>
        <color rgb="FFFF0000"/>
        <rFont val="Times New Roman"/>
        <family val="1"/>
      </rPr>
      <t xml:space="preserve"> 6</t>
    </r>
    <r>
      <rPr>
        <sz val="12"/>
        <color theme="1"/>
        <rFont val="Times New Roman"/>
        <family val="1"/>
      </rPr>
      <t>.</t>
    </r>
    <r>
      <rPr>
        <sz val="12"/>
        <color theme="1"/>
        <rFont val="標楷體"/>
        <family val="4"/>
        <charset val="136"/>
      </rPr>
      <t xml:space="preserve">本表項目內容及填報方法，請參閱「本國銀行國家風險統計表填報說明」，各銀行填報本表前應請詳細閱讀；若有疑問請洽中央銀行金融業務檢查處資料科，
</t>
    </r>
    <r>
      <rPr>
        <sz val="12"/>
        <color theme="1"/>
        <rFont val="Times New Roman"/>
        <family val="1"/>
      </rPr>
      <t xml:space="preserve">          </t>
    </r>
    <r>
      <rPr>
        <sz val="12"/>
        <color theme="1"/>
        <rFont val="標楷體"/>
        <family val="4"/>
        <charset val="136"/>
      </rPr>
      <t>電話：</t>
    </r>
    <r>
      <rPr>
        <sz val="12"/>
        <color theme="1"/>
        <rFont val="Times New Roman"/>
        <family val="1"/>
      </rPr>
      <t>(02)2357-145</t>
    </r>
    <r>
      <rPr>
        <sz val="12"/>
        <color rgb="FFFF0000"/>
        <rFont val="Times New Roman"/>
        <family val="1"/>
      </rPr>
      <t>6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</si>
  <si>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t>安吉拉</t>
  </si>
  <si>
    <r>
      <t xml:space="preserve">BONAIRE, </t>
    </r>
    <r>
      <rPr>
        <sz val="12"/>
        <color rgb="FFFF0000"/>
        <rFont val="Times New Roman"/>
        <family val="1"/>
      </rPr>
      <t>SINT</t>
    </r>
    <r>
      <rPr>
        <sz val="12"/>
        <color theme="1"/>
        <rFont val="Times New Roman"/>
        <family val="1"/>
      </rPr>
      <t xml:space="preserve"> EUSTATIUS AND SABA</t>
    </r>
    <phoneticPr fontId="14" type="noConversion"/>
  </si>
  <si>
    <r>
      <t>波士尼亞</t>
    </r>
    <r>
      <rPr>
        <sz val="12"/>
        <color rgb="FFFF0000"/>
        <rFont val="標楷體"/>
        <family val="4"/>
        <charset val="136"/>
      </rPr>
      <t>與赫塞哥維納</t>
    </r>
    <phoneticPr fontId="14" type="noConversion"/>
  </si>
  <si>
    <r>
      <rPr>
        <sz val="12"/>
        <color rgb="FFFF0000"/>
        <rFont val="標楷體"/>
        <family val="4"/>
        <charset val="136"/>
      </rPr>
      <t>蒲</t>
    </r>
    <r>
      <rPr>
        <sz val="12"/>
        <color theme="1"/>
        <rFont val="標楷體"/>
        <family val="4"/>
        <charset val="136"/>
      </rPr>
      <t>隆地</t>
    </r>
    <phoneticPr fontId="14" type="noConversion"/>
  </si>
  <si>
    <r>
      <t>CHRISTMAS ISLAND</t>
    </r>
    <r>
      <rPr>
        <sz val="12"/>
        <color rgb="FFFF0000"/>
        <rFont val="Times New Roman"/>
        <family val="1"/>
      </rPr>
      <t>S</t>
    </r>
    <phoneticPr fontId="14" type="noConversion"/>
  </si>
  <si>
    <r>
      <rPr>
        <sz val="12"/>
        <color rgb="FFFF0000"/>
        <rFont val="標楷體"/>
        <family val="4"/>
        <charset val="136"/>
      </rPr>
      <t>衣</t>
    </r>
    <r>
      <rPr>
        <sz val="12"/>
        <color theme="1"/>
        <rFont val="標楷體"/>
        <family val="4"/>
        <charset val="136"/>
      </rPr>
      <t>索比亞</t>
    </r>
    <phoneticPr fontId="14" type="noConversion"/>
  </si>
  <si>
    <t>根息</t>
    <phoneticPr fontId="14" type="noConversion"/>
  </si>
  <si>
    <r>
      <t>HEARD</t>
    </r>
    <r>
      <rPr>
        <sz val="12"/>
        <color rgb="FFFF0000"/>
        <rFont val="Times New Roman"/>
        <family val="1"/>
      </rPr>
      <t xml:space="preserve"> &amp; </t>
    </r>
    <r>
      <rPr>
        <sz val="12"/>
        <color theme="1"/>
        <rFont val="Times New Roman"/>
        <family val="1"/>
      </rPr>
      <t>McDonald ISLANDS</t>
    </r>
    <phoneticPr fontId="14" type="noConversion"/>
  </si>
  <si>
    <t>曼島</t>
    <phoneticPr fontId="14" type="noConversion"/>
  </si>
  <si>
    <t>澤西島</t>
    <phoneticPr fontId="14" type="noConversion"/>
  </si>
  <si>
    <t>KOREA</t>
    <phoneticPr fontId="1" type="noConversion"/>
  </si>
  <si>
    <t>韓國</t>
    <phoneticPr fontId="14" type="noConversion"/>
  </si>
  <si>
    <t>MONACO</t>
    <phoneticPr fontId="14" type="noConversion"/>
  </si>
  <si>
    <t>皮特康</t>
    <phoneticPr fontId="14" type="noConversion"/>
  </si>
  <si>
    <t>留尼旺</t>
    <phoneticPr fontId="14" type="noConversion"/>
  </si>
  <si>
    <r>
      <t>聖克里斯多福</t>
    </r>
    <r>
      <rPr>
        <sz val="12"/>
        <color rgb="FFFF0000"/>
        <rFont val="標楷體"/>
        <family val="4"/>
        <charset val="136"/>
      </rPr>
      <t>及尼維斯</t>
    </r>
    <phoneticPr fontId="14" type="noConversion"/>
  </si>
  <si>
    <r>
      <rPr>
        <sz val="12"/>
        <color rgb="FFFF0000"/>
        <rFont val="Times New Roman"/>
        <family val="1"/>
      </rPr>
      <t>ST.</t>
    </r>
    <r>
      <rPr>
        <sz val="12"/>
        <color theme="1"/>
        <rFont val="Times New Roman"/>
        <family val="1"/>
      </rPr>
      <t xml:space="preserve"> VINCENT AND THE GRENADINES</t>
    </r>
    <phoneticPr fontId="14" type="noConversion"/>
  </si>
  <si>
    <r>
      <t xml:space="preserve">SOUTH GEORGIA </t>
    </r>
    <r>
      <rPr>
        <sz val="12"/>
        <color rgb="FFFF0000"/>
        <rFont val="Times New Roman"/>
        <family val="1"/>
      </rPr>
      <t>&amp;</t>
    </r>
    <r>
      <rPr>
        <sz val="12"/>
        <color theme="1"/>
        <rFont val="Times New Roman"/>
        <family val="1"/>
      </rPr>
      <t xml:space="preserve"> SOUTH SANDWICH ISLANDS</t>
    </r>
    <phoneticPr fontId="14" type="noConversion"/>
  </si>
  <si>
    <r>
      <rPr>
        <sz val="12"/>
        <color rgb="FFFF0000"/>
        <rFont val="標楷體"/>
        <family val="4"/>
        <charset val="136"/>
      </rPr>
      <t>臺</t>
    </r>
    <r>
      <rPr>
        <sz val="12"/>
        <color theme="1"/>
        <rFont val="標楷體"/>
        <family val="4"/>
        <charset val="136"/>
      </rPr>
      <t>灣</t>
    </r>
    <phoneticPr fontId="14" type="noConversion"/>
  </si>
  <si>
    <t>TOKELAU</t>
    <phoneticPr fontId="14" type="noConversion"/>
  </si>
  <si>
    <r>
      <rPr>
        <sz val="12"/>
        <color rgb="FFFF0000"/>
        <rFont val="標楷體"/>
        <family val="4"/>
        <charset val="136"/>
      </rPr>
      <t>托</t>
    </r>
    <r>
      <rPr>
        <sz val="12"/>
        <color theme="1"/>
        <rFont val="標楷體"/>
        <family val="4"/>
        <charset val="136"/>
      </rPr>
      <t>克勞群島</t>
    </r>
    <phoneticPr fontId="14" type="noConversion"/>
  </si>
  <si>
    <r>
      <t>瓦利斯和富圖那群</t>
    </r>
    <r>
      <rPr>
        <sz val="12"/>
        <rFont val="標楷體"/>
        <family val="4"/>
        <charset val="136"/>
      </rPr>
      <t>島</t>
    </r>
    <phoneticPr fontId="14" type="noConversion"/>
  </si>
  <si>
    <t>TÜRKIYE</t>
    <phoneticPr fontId="14" type="noConversion"/>
  </si>
  <si>
    <t>TÜRKIYE</t>
  </si>
  <si>
    <r>
      <rPr>
        <sz val="12"/>
        <color rgb="FFFF0000"/>
        <rFont val="Times New Roman"/>
        <family val="1"/>
      </rPr>
      <t>111</t>
    </r>
    <r>
      <rPr>
        <sz val="12"/>
        <color rgb="FFFF0000"/>
        <rFont val="標楷體"/>
        <family val="4"/>
        <charset val="136"/>
      </rPr>
      <t>年</t>
    </r>
    <r>
      <rPr>
        <sz val="12"/>
        <color rgb="FFFF0000"/>
        <rFont val="Times New Roman"/>
        <family val="1"/>
      </rPr>
      <t>7</t>
    </r>
    <r>
      <rPr>
        <sz val="12"/>
        <color rgb="FFFF0000"/>
        <rFont val="標楷體"/>
        <family val="4"/>
        <charset val="136"/>
      </rPr>
      <t>月</t>
    </r>
    <r>
      <rPr>
        <sz val="12"/>
        <color theme="1"/>
        <rFont val="標楷體"/>
        <family val="4"/>
        <charset val="136"/>
      </rPr>
      <t>修訂</t>
    </r>
    <phoneticPr fontId="1" type="noConversion"/>
  </si>
  <si>
    <t>AMERICAN SAMOA</t>
  </si>
  <si>
    <t>ANTARCTICA</t>
  </si>
  <si>
    <t>BELARUS</t>
  </si>
  <si>
    <t>BONAIRE, SINT EUSTATIUS AND SABA</t>
  </si>
  <si>
    <t>BOSNIA AND HERZEGOVINA</t>
  </si>
  <si>
    <t>BRITISH INDIAN OCEAN TERRITORY</t>
  </si>
  <si>
    <t xml:space="preserve">BRUNEI </t>
  </si>
  <si>
    <t>CAPE VERDE</t>
  </si>
  <si>
    <t>CAMEROON</t>
  </si>
  <si>
    <t>CAYMAN ISLANDS</t>
  </si>
  <si>
    <t>CENTRAL AFRICAN REPUBLIC</t>
  </si>
  <si>
    <t>CHINA</t>
  </si>
  <si>
    <t>CHRISTMAS ISLANDS</t>
  </si>
  <si>
    <t>COCOS ISLANDS</t>
  </si>
  <si>
    <t xml:space="preserve">COMOROS </t>
  </si>
  <si>
    <t>CONGO DEMOCRATIC REPUBLIC</t>
  </si>
  <si>
    <t>COOK ISLANDS</t>
  </si>
  <si>
    <t>CURACAO</t>
  </si>
  <si>
    <t>CYPRUS</t>
  </si>
  <si>
    <t>CÔTE D'IVOIRE</t>
  </si>
  <si>
    <t>DJIBOUTI</t>
  </si>
  <si>
    <t>EQUATORIAL GUINEA</t>
  </si>
  <si>
    <t>ERITREA</t>
  </si>
  <si>
    <t>ESWATINI</t>
  </si>
  <si>
    <t>FALKLAND ISLANDS (MALVINAS)</t>
  </si>
  <si>
    <t>FAEROE ISLANDS</t>
  </si>
  <si>
    <t>FIJI</t>
  </si>
  <si>
    <t>FRENCH GUIANA</t>
  </si>
  <si>
    <t>GABON</t>
  </si>
  <si>
    <t>GREENLAND</t>
  </si>
  <si>
    <t>GRENADA</t>
  </si>
  <si>
    <t>GUADELOUPE</t>
  </si>
  <si>
    <t>GUERNSEY</t>
  </si>
  <si>
    <t>GUINEA-BISSAU</t>
  </si>
  <si>
    <t>GUYANA</t>
  </si>
  <si>
    <t>HEARD &amp; McDonald ISLANDS</t>
  </si>
  <si>
    <t>VATICAN CITY STATE</t>
  </si>
  <si>
    <t>HONDURAS</t>
  </si>
  <si>
    <t>IRAN</t>
  </si>
  <si>
    <t>ISLE OF MAN</t>
  </si>
  <si>
    <t>KENYA</t>
  </si>
  <si>
    <t>KIRIBATI</t>
  </si>
  <si>
    <t>NORTH KOREA</t>
  </si>
  <si>
    <t>KOREA</t>
  </si>
  <si>
    <t>KYRGYZ REPUBLIC</t>
  </si>
  <si>
    <t>LAOS</t>
  </si>
  <si>
    <t>LESOTHO</t>
  </si>
  <si>
    <t>LIBYA</t>
  </si>
  <si>
    <t>LIECHTENSTEIN</t>
  </si>
  <si>
    <t>MALAWI</t>
  </si>
  <si>
    <t>MALI</t>
  </si>
  <si>
    <t>MICRONESIA</t>
  </si>
  <si>
    <t>MOLDOVA</t>
  </si>
  <si>
    <t>MONACO</t>
  </si>
  <si>
    <t>MONTENEGRO</t>
  </si>
  <si>
    <t>MONTSERRAT</t>
  </si>
  <si>
    <t>MOROCCO</t>
  </si>
  <si>
    <t xml:space="preserve">NORTH MACEDONIA </t>
  </si>
  <si>
    <t>NORTHERN MARIANA ISLANDS</t>
  </si>
  <si>
    <t xml:space="preserve">PITCAIRN </t>
  </si>
  <si>
    <t>RUSSIA</t>
  </si>
  <si>
    <t>RÉUNION</t>
  </si>
  <si>
    <t>SAINT-BARTHELEMY</t>
  </si>
  <si>
    <t>SAINT HELENA, ASCENSION &amp; TRISTAN DA CUNHA</t>
  </si>
  <si>
    <t>ST. CHRISTOPHER/ST. KITTS AND NEVIS</t>
  </si>
  <si>
    <t>ST. LUCIA</t>
  </si>
  <si>
    <t>SAINT MARTIN (FRENCH PART)</t>
  </si>
  <si>
    <t>SAINT PIERRE AND MIQUELON</t>
  </si>
  <si>
    <t>ST. VINCENT AND THE GRENADINES</t>
  </si>
  <si>
    <t>SAO TOME AND PRINCIPE</t>
  </si>
  <si>
    <t>SINT MAARTEN</t>
  </si>
  <si>
    <t>SLOVENIA</t>
  </si>
  <si>
    <t>SOUTH GEORGIA &amp; SOUTH SANDWICH ISLANDS</t>
  </si>
  <si>
    <t xml:space="preserve">SVALBARD AND JAN MAYEN </t>
  </si>
  <si>
    <t>SYRIA</t>
  </si>
  <si>
    <t>TANZANIA</t>
  </si>
  <si>
    <t xml:space="preserve">TRINIDAD AND TOBAGO </t>
  </si>
  <si>
    <t>TURKS AND CAICOS ISLANDS</t>
  </si>
  <si>
    <t xml:space="preserve">BRITISH VIRGIN ISLANDS </t>
  </si>
  <si>
    <t>US VIRGIN ISLANDS</t>
  </si>
  <si>
    <t>WALLIS AND FUTUNA</t>
  </si>
  <si>
    <t xml:space="preserve">ÅLAND ISLANDS </t>
  </si>
  <si>
    <t>INTERNATIONAL ORGANISATIONS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</si>
</sst>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Times New Roman"/>
      <family val="1"/>
    </font>
    <font>
      <sz val="20"/>
      <color theme="1"/>
      <name val="標楷體"/>
      <family val="4"/>
      <charset val="136"/>
    </font>
    <font>
      <sz val="18"/>
      <color theme="1"/>
      <name val="Times New Roman"/>
      <family val="1"/>
    </font>
    <font>
      <b/>
      <sz val="16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2"/>
      <name val="標楷體"/>
      <family val="4"/>
      <charset val="136"/>
    </font>
    <font>
      <sz val="12"/>
      <color rgb="FFFF0000"/>
      <name val="Times New Roman"/>
      <family val="1"/>
    </font>
    <font>
      <sz val="6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color theme="1"/>
      <name val="Times New Roman"/>
      <family val="1"/>
    </font>
    <font>
      <sz val="9"/>
      <name val="Times New Roman"/>
      <family val="1"/>
    </font>
    <font>
      <sz val="9"/>
      <color rgb="FFFF0000"/>
      <name val="Times New Roman"/>
      <family val="1"/>
    </font>
    <font>
      <sz val="8"/>
      <color theme="1"/>
      <name val="Times New Roman"/>
      <family val="1"/>
    </font>
    <font>
      <sz val="6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color theme="1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20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name val="Arial"/>
      <family val="2"/>
    </font>
    <font>
      <sz val="12"/>
      <color indexed="10"/>
      <name val="Arial"/>
      <family val="2"/>
    </font>
    <font>
      <sz val="9"/>
      <color indexed="81"/>
      <name val="Arial"/>
      <family val="2"/>
    </font>
    <font>
      <sz val="9"/>
      <color indexed="81"/>
      <name val="新細明體"/>
      <family val="1"/>
      <charset val="136"/>
    </font>
    <font>
      <sz val="9"/>
      <color indexed="81"/>
      <name val="Times New Roman"/>
      <family val="1"/>
    </font>
    <font>
      <sz val="12"/>
      <color indexed="10"/>
      <name val="Times New Roman"/>
      <family val="1"/>
    </font>
    <font>
      <sz val="6"/>
      <name val="Times New Roman"/>
      <family val="1"/>
    </font>
    <font>
      <sz val="6"/>
      <name val="標楷體"/>
      <family val="4"/>
      <charset val="136"/>
    </font>
    <font>
      <sz val="10"/>
      <name val="標楷體"/>
      <family val="4"/>
      <charset val="136"/>
    </font>
    <font>
      <sz val="10"/>
      <color rgb="FF0070C0"/>
      <name val="標楷體"/>
      <family val="4"/>
      <charset val="136"/>
    </font>
    <font>
      <sz val="10"/>
      <name val="Times New Roman"/>
      <family val="1"/>
    </font>
    <font>
      <i/>
      <sz val="12"/>
      <color rgb="FFFF0000"/>
      <name val="Times New Roman"/>
      <family val="1"/>
    </font>
    <font>
      <sz val="12"/>
      <color rgb="FFFF0000"/>
      <name val="新細明體"/>
      <family val="1"/>
      <charset val="136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color rgb="FFFF0000"/>
      <name val="新細明體"/>
      <family val="2"/>
      <charset val="136"/>
      <scheme val="minor"/>
    </font>
    <font>
      <b/>
      <sz val="16"/>
      <color rgb="FFFF0000"/>
      <name val="Times New Roman"/>
      <family val="1"/>
    </font>
    <font>
      <b/>
      <sz val="16"/>
      <color rgb="FFFF0000"/>
      <name val="標楷體"/>
      <family val="4"/>
      <charset val="136"/>
    </font>
    <font>
      <sz val="10"/>
      <color rgb="FFFF0000"/>
      <name val="標楷體"/>
      <family val="4"/>
      <charset val="136"/>
    </font>
    <font>
      <sz val="20"/>
      <color rgb="FFFF0000"/>
      <name val="標楷體"/>
      <family val="4"/>
      <charset val="136"/>
    </font>
    <font>
      <sz val="18"/>
      <color rgb="FFFF0000"/>
      <name val="Times New Roman"/>
      <family val="1"/>
    </font>
    <font>
      <sz val="14"/>
      <color rgb="FFFF0000"/>
      <name val="Times New Roman"/>
      <family val="1"/>
    </font>
    <font>
      <sz val="14"/>
      <color rgb="FFFF0000"/>
      <name val="標楷體"/>
      <family val="4"/>
      <charset val="136"/>
    </font>
    <font>
      <b/>
      <sz val="12"/>
      <color rgb="FFFF0000"/>
      <name val="Times New Roman"/>
      <family val="1"/>
    </font>
    <font>
      <sz val="12"/>
      <color rgb="FFFF0000"/>
      <name val="Arial"/>
      <family val="2"/>
    </font>
    <font>
      <sz val="10"/>
      <color rgb="FFFF0000"/>
      <name val="Times New Roman"/>
      <family val="1"/>
    </font>
    <font>
      <sz val="12"/>
      <name val="新細明體"/>
      <family val="1"/>
      <charset val="136"/>
    </font>
    <font>
      <b/>
      <sz val="20"/>
      <name val="標楷體"/>
      <family val="4"/>
      <charset val="136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20"/>
      <name val="Times New Roman"/>
      <family val="1"/>
    </font>
    <font>
      <b/>
      <sz val="9"/>
      <color rgb="FFFF0000"/>
      <name val="Times New Roman"/>
      <family val="1"/>
    </font>
    <font>
      <sz val="12"/>
      <name val="新細明體"/>
      <family val="1"/>
    </font>
    <font>
      <b/>
      <sz val="14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6"/>
      <name val="標楷體"/>
      <family val="4"/>
      <charset val="136"/>
    </font>
    <font>
      <sz val="16"/>
      <color rgb="FFFF0000"/>
      <name val="標楷體"/>
      <family val="4"/>
      <charset val="136"/>
    </font>
    <font>
      <b/>
      <sz val="14"/>
      <color indexed="10"/>
      <name val="標楷體"/>
      <family val="4"/>
      <charset val="136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  <font>
      <sz val="9"/>
      <color indexed="81"/>
      <name val="細明體"/>
      <family val="3"/>
      <charset val="136"/>
    </font>
    <font>
      <sz val="9"/>
      <color indexed="8"/>
      <name val="新細明體"/>
      <family val="1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hair">
        <color theme="2" tint="-0.499984740745262"/>
      </right>
      <top style="thin">
        <color indexed="64"/>
      </top>
      <bottom/>
      <diagonal/>
    </border>
    <border>
      <left style="thin">
        <color indexed="64"/>
      </left>
      <right style="hair">
        <color theme="2" tint="-0.499984740745262"/>
      </right>
      <top/>
      <bottom/>
      <diagonal/>
    </border>
    <border>
      <left style="thin">
        <color indexed="64"/>
      </left>
      <right style="hair">
        <color theme="2" tint="-0.499984740745262"/>
      </right>
      <top/>
      <bottom style="thin">
        <color indexed="64"/>
      </bottom>
      <diagonal/>
    </border>
    <border>
      <left style="hair">
        <color theme="2" tint="-0.499984740745262"/>
      </left>
      <right/>
      <top style="hair">
        <color theme="2" tint="-0.499984740745262"/>
      </top>
      <bottom/>
      <diagonal/>
    </border>
    <border>
      <left/>
      <right/>
      <top style="hair">
        <color theme="2" tint="-0.499984740745262"/>
      </top>
      <bottom/>
      <diagonal/>
    </border>
    <border>
      <left/>
      <right style="hair">
        <color theme="2" tint="-0.499984740745262"/>
      </right>
      <top style="hair">
        <color theme="2" tint="-0.499984740745262"/>
      </top>
      <bottom/>
      <diagonal/>
    </border>
    <border>
      <left style="hair">
        <color theme="2" tint="-0.499984740745262"/>
      </left>
      <right/>
      <top/>
      <bottom style="hair">
        <color theme="2" tint="-0.499984740745262"/>
      </bottom>
      <diagonal/>
    </border>
    <border>
      <left/>
      <right/>
      <top/>
      <bottom style="hair">
        <color theme="2" tint="-0.499984740745262"/>
      </bottom>
      <diagonal/>
    </border>
    <border>
      <left/>
      <right style="hair">
        <color theme="2" tint="-0.499984740745262"/>
      </right>
      <top/>
      <bottom style="hair">
        <color theme="2" tint="-0.499984740745262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>
      <alignment vertical="center"/>
    </xf>
    <xf numFmtId="0" fontId="51" fillId="0" borderId="0">
      <alignment horizontal="left" indent="13"/>
    </xf>
    <xf numFmtId="0" fontId="13" fillId="0" borderId="0"/>
    <xf numFmtId="0" fontId="51" fillId="0" borderId="0">
      <alignment horizontal="left" indent="13"/>
    </xf>
    <xf numFmtId="0" fontId="57" fillId="0" borderId="0">
      <alignment vertical="center"/>
    </xf>
    <xf numFmtId="0" fontId="59" fillId="0" borderId="0" applyNumberFormat="0" applyFill="0" applyBorder="0" applyAlignment="0" applyProtection="0">
      <alignment vertical="center"/>
    </xf>
  </cellStyleXfs>
  <cellXfs count="251">
    <xf numFmtId="0" fontId="0" fillId="0" borderId="0" xfId="0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0" fillId="4" borderId="1" xfId="0" applyFont="1" applyFill="1" applyBorder="1" applyAlignment="1" applyProtection="1">
      <alignment horizontal="center" vertical="center"/>
      <protection hidden="1"/>
    </xf>
    <xf numFmtId="0" fontId="25" fillId="0" borderId="0" xfId="0" applyFont="1" applyAlignment="1" applyProtection="1">
      <alignment vertical="center"/>
    </xf>
    <xf numFmtId="0" fontId="2" fillId="0" borderId="0" xfId="0" applyFont="1" applyProtection="1">
      <alignment vertical="center"/>
    </xf>
    <xf numFmtId="0" fontId="13" fillId="0" borderId="0" xfId="0" applyFont="1" applyAlignment="1" applyProtection="1">
      <alignment horizontal="right" vertical="center"/>
    </xf>
    <xf numFmtId="0" fontId="6" fillId="0" borderId="0" xfId="0" applyFont="1" applyProtection="1">
      <alignment vertical="center"/>
    </xf>
    <xf numFmtId="0" fontId="2" fillId="3" borderId="1" xfId="0" applyFont="1" applyFill="1" applyBorder="1" applyAlignment="1" applyProtection="1">
      <alignment vertical="center"/>
    </xf>
    <xf numFmtId="0" fontId="35" fillId="0" borderId="0" xfId="0" applyFont="1" applyAlignment="1" applyProtection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10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/>
    <xf numFmtId="0" fontId="12" fillId="0" borderId="1" xfId="0" applyFont="1" applyFill="1" applyBorder="1" applyAlignment="1"/>
    <xf numFmtId="0" fontId="10" fillId="0" borderId="1" xfId="0" applyFont="1" applyFill="1" applyBorder="1" applyAlignment="1">
      <alignment horizontal="center" vertical="center"/>
    </xf>
    <xf numFmtId="0" fontId="18" fillId="5" borderId="1" xfId="0" applyFont="1" applyFill="1" applyBorder="1" applyProtection="1">
      <alignment vertical="center"/>
    </xf>
    <xf numFmtId="0" fontId="12" fillId="0" borderId="0" xfId="0" applyFont="1" applyProtection="1">
      <alignment vertical="center"/>
    </xf>
    <xf numFmtId="0" fontId="12" fillId="0" borderId="0" xfId="0" applyFont="1" applyAlignment="1" applyProtection="1">
      <alignment horizontal="right" vertical="center"/>
    </xf>
    <xf numFmtId="0" fontId="10" fillId="0" borderId="0" xfId="0" applyFont="1" applyFill="1" applyProtection="1">
      <alignment vertical="center"/>
    </xf>
    <xf numFmtId="0" fontId="10" fillId="0" borderId="0" xfId="0" applyFont="1" applyProtection="1">
      <alignment vertical="center"/>
    </xf>
    <xf numFmtId="0" fontId="10" fillId="0" borderId="0" xfId="0" applyFont="1" applyAlignment="1" applyProtection="1">
      <alignment horizontal="right" vertical="center"/>
    </xf>
    <xf numFmtId="0" fontId="49" fillId="0" borderId="0" xfId="0" applyFont="1" applyAlignment="1" applyProtection="1">
      <alignment vertical="center"/>
    </xf>
    <xf numFmtId="0" fontId="50" fillId="0" borderId="0" xfId="0" applyFont="1" applyAlignment="1" applyProtection="1">
      <alignment horizontal="right" vertical="center"/>
    </xf>
    <xf numFmtId="0" fontId="0" fillId="5" borderId="1" xfId="0" applyFont="1" applyFill="1" applyBorder="1" applyProtection="1">
      <alignment vertical="center"/>
    </xf>
    <xf numFmtId="0" fontId="18" fillId="0" borderId="1" xfId="0" applyFont="1" applyBorder="1" applyAlignment="1" applyProtection="1">
      <alignment vertical="center"/>
      <protection locked="0"/>
    </xf>
    <xf numFmtId="0" fontId="18" fillId="0" borderId="1" xfId="0" applyFont="1" applyFill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left" vertical="center" wrapText="1"/>
      <protection locked="0"/>
    </xf>
    <xf numFmtId="0" fontId="18" fillId="0" borderId="1" xfId="0" applyFont="1" applyFill="1" applyBorder="1" applyAlignment="1" applyProtection="1">
      <alignment horizontal="left" vertical="center" wrapText="1"/>
      <protection locked="0"/>
    </xf>
    <xf numFmtId="0" fontId="18" fillId="0" borderId="1" xfId="0" applyFont="1" applyBorder="1" applyProtection="1">
      <alignment vertical="center"/>
      <protection locked="0"/>
    </xf>
    <xf numFmtId="0" fontId="18" fillId="0" borderId="1" xfId="0" applyFont="1" applyFill="1" applyBorder="1" applyProtection="1">
      <alignment vertical="center"/>
      <protection locked="0"/>
    </xf>
    <xf numFmtId="0" fontId="18" fillId="0" borderId="1" xfId="0" applyFont="1" applyBorder="1" applyAlignment="1" applyProtection="1">
      <alignment horizontal="left" vertical="center"/>
      <protection locked="0"/>
    </xf>
    <xf numFmtId="0" fontId="18" fillId="0" borderId="1" xfId="0" applyFont="1" applyFill="1" applyBorder="1" applyAlignment="1" applyProtection="1">
      <alignment horizontal="left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0" fillId="0" borderId="1" xfId="0" applyFont="1" applyBorder="1" applyProtection="1">
      <alignment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Fill="1" applyBorder="1" applyProtection="1">
      <alignment vertical="center"/>
      <protection locked="0"/>
    </xf>
    <xf numFmtId="0" fontId="2" fillId="5" borderId="1" xfId="0" applyFont="1" applyFill="1" applyBorder="1" applyAlignment="1" applyProtection="1">
      <alignment vertical="center"/>
    </xf>
    <xf numFmtId="0" fontId="2" fillId="5" borderId="1" xfId="0" applyFont="1" applyFill="1" applyBorder="1" applyAlignment="1" applyProtection="1">
      <alignment horizontal="left" vertical="center" wrapText="1"/>
    </xf>
    <xf numFmtId="0" fontId="6" fillId="5" borderId="1" xfId="0" applyFont="1" applyFill="1" applyBorder="1" applyAlignment="1" applyProtection="1">
      <alignment horizontal="left" vertical="center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Fill="1" applyBorder="1" applyAlignment="1" applyProtection="1">
      <alignment horizontal="left" vertical="center"/>
      <protection locked="0"/>
    </xf>
    <xf numFmtId="0" fontId="2" fillId="5" borderId="1" xfId="0" applyFont="1" applyFill="1" applyBorder="1" applyAlignment="1" applyProtection="1">
      <alignment vertical="center" wrapText="1"/>
    </xf>
    <xf numFmtId="0" fontId="38" fillId="0" borderId="0" xfId="1" applyFont="1" applyFill="1" applyAlignment="1" applyProtection="1"/>
    <xf numFmtId="49" fontId="38" fillId="0" borderId="0" xfId="3" applyNumberFormat="1" applyFont="1" applyFill="1" applyAlignment="1" applyProtection="1">
      <alignment horizontal="right" vertical="top"/>
    </xf>
    <xf numFmtId="0" fontId="13" fillId="0" borderId="0" xfId="3" applyFont="1" applyFill="1" applyAlignment="1" applyProtection="1">
      <alignment vertical="center"/>
    </xf>
    <xf numFmtId="0" fontId="54" fillId="0" borderId="0" xfId="3" applyFont="1" applyFill="1" applyAlignment="1" applyProtection="1">
      <alignment horizontal="right" vertical="center"/>
    </xf>
    <xf numFmtId="0" fontId="38" fillId="0" borderId="0" xfId="3" applyFont="1" applyFill="1" applyAlignment="1" applyProtection="1"/>
    <xf numFmtId="49" fontId="53" fillId="6" borderId="13" xfId="1" applyNumberFormat="1" applyFont="1" applyFill="1" applyBorder="1" applyAlignment="1" applyProtection="1">
      <alignment horizontal="center" vertical="center" wrapText="1"/>
      <protection locked="0"/>
    </xf>
    <xf numFmtId="0" fontId="54" fillId="0" borderId="0" xfId="3" applyFont="1" applyFill="1" applyAlignment="1" applyProtection="1">
      <alignment horizontal="left" vertical="center"/>
    </xf>
    <xf numFmtId="0" fontId="55" fillId="0" borderId="0" xfId="1" applyFont="1" applyAlignment="1" applyProtection="1">
      <alignment horizontal="centerContinuous" vertical="center"/>
    </xf>
    <xf numFmtId="0" fontId="13" fillId="0" borderId="0" xfId="1" applyFont="1" applyAlignment="1" applyProtection="1">
      <alignment horizontal="left" vertical="center" indent="13"/>
    </xf>
    <xf numFmtId="0" fontId="38" fillId="0" borderId="0" xfId="1" applyFont="1" applyAlignment="1" applyProtection="1"/>
    <xf numFmtId="0" fontId="38" fillId="0" borderId="0" xfId="1" applyFont="1" applyAlignment="1" applyProtection="1">
      <alignment horizontal="right"/>
    </xf>
    <xf numFmtId="0" fontId="38" fillId="0" borderId="14" xfId="1" applyFont="1" applyBorder="1" applyAlignment="1" applyProtection="1"/>
    <xf numFmtId="0" fontId="38" fillId="0" borderId="0" xfId="1" applyFont="1" applyFill="1" applyBorder="1" applyAlignment="1" applyProtection="1"/>
    <xf numFmtId="49" fontId="38" fillId="0" borderId="0" xfId="3" applyNumberFormat="1" applyFont="1" applyFill="1" applyAlignment="1" applyProtection="1">
      <alignment horizontal="left" vertical="top"/>
    </xf>
    <xf numFmtId="0" fontId="38" fillId="0" borderId="0" xfId="3" applyFont="1" applyAlignment="1" applyProtection="1"/>
    <xf numFmtId="0" fontId="13" fillId="0" borderId="0" xfId="1" applyFont="1" applyProtection="1">
      <alignment horizontal="left" indent="13"/>
    </xf>
    <xf numFmtId="49" fontId="38" fillId="0" borderId="0" xfId="3" applyNumberFormat="1" applyFont="1" applyFill="1" applyAlignment="1" applyProtection="1">
      <alignment horizontal="left" vertical="center"/>
    </xf>
    <xf numFmtId="0" fontId="38" fillId="0" borderId="0" xfId="3" applyFont="1" applyFill="1" applyAlignment="1" applyProtection="1">
      <alignment vertical="center"/>
    </xf>
    <xf numFmtId="0" fontId="13" fillId="0" borderId="0" xfId="1" applyFont="1" applyFill="1" applyProtection="1">
      <alignment horizontal="left" indent="13"/>
    </xf>
    <xf numFmtId="0" fontId="13" fillId="0" borderId="0" xfId="3" applyFont="1" applyFill="1" applyProtection="1">
      <alignment horizontal="left" indent="13"/>
    </xf>
    <xf numFmtId="0" fontId="38" fillId="0" borderId="0" xfId="1" applyFont="1" applyAlignment="1" applyProtection="1">
      <alignment horizontal="left"/>
    </xf>
    <xf numFmtId="0" fontId="55" fillId="0" borderId="0" xfId="1" applyFont="1" applyAlignment="1" applyProtection="1">
      <alignment horizontal="center" vertical="center"/>
    </xf>
    <xf numFmtId="0" fontId="38" fillId="0" borderId="0" xfId="1" applyFont="1" applyFill="1" applyAlignment="1" applyProtection="1">
      <alignment horizontal="right"/>
    </xf>
    <xf numFmtId="0" fontId="9" fillId="0" borderId="0" xfId="0" applyNumberFormat="1" applyFont="1" applyFill="1" applyBorder="1" applyAlignment="1" applyProtection="1"/>
    <xf numFmtId="0" fontId="9" fillId="0" borderId="0" xfId="2" applyNumberFormat="1" applyFont="1" applyFill="1" applyBorder="1" applyProtection="1"/>
    <xf numFmtId="0" fontId="9" fillId="0" borderId="0" xfId="4" applyNumberFormat="1" applyFont="1" applyFill="1" applyBorder="1" applyProtection="1">
      <alignment vertical="center"/>
    </xf>
    <xf numFmtId="0" fontId="13" fillId="0" borderId="0" xfId="0" applyFont="1" applyAlignment="1" applyProtection="1">
      <alignment vertical="center"/>
    </xf>
    <xf numFmtId="0" fontId="38" fillId="0" borderId="0" xfId="0" applyFont="1" applyFill="1" applyAlignment="1" applyProtection="1">
      <alignment vertical="center"/>
    </xf>
    <xf numFmtId="0" fontId="25" fillId="4" borderId="2" xfId="0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5" fillId="4" borderId="3" xfId="0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5" fillId="4" borderId="3" xfId="0" applyFont="1" applyFill="1" applyBorder="1" applyAlignment="1" applyProtection="1">
      <alignment vertical="center"/>
    </xf>
    <xf numFmtId="0" fontId="15" fillId="2" borderId="1" xfId="0" applyFont="1" applyFill="1" applyBorder="1" applyAlignment="1" applyProtection="1">
      <alignment horizontal="left" vertical="center"/>
    </xf>
    <xf numFmtId="0" fontId="8" fillId="2" borderId="1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 applyProtection="1">
      <alignment vertical="center"/>
    </xf>
    <xf numFmtId="0" fontId="26" fillId="4" borderId="1" xfId="0" applyFont="1" applyFill="1" applyBorder="1" applyAlignment="1" applyProtection="1">
      <alignment horizontal="center" vertical="center"/>
      <protection hidden="1"/>
    </xf>
    <xf numFmtId="0" fontId="25" fillId="4" borderId="1" xfId="0" applyFont="1" applyFill="1" applyBorder="1" applyAlignment="1" applyProtection="1">
      <alignment horizontal="center" vertical="center"/>
    </xf>
    <xf numFmtId="0" fontId="18" fillId="0" borderId="0" xfId="0" applyFont="1" applyAlignment="1" applyProtection="1">
      <alignment vertical="center"/>
    </xf>
    <xf numFmtId="0" fontId="18" fillId="0" borderId="0" xfId="0" applyFont="1" applyProtection="1">
      <alignment vertical="center"/>
    </xf>
    <xf numFmtId="0" fontId="16" fillId="2" borderId="1" xfId="0" applyFont="1" applyFill="1" applyBorder="1" applyAlignment="1" applyProtection="1">
      <alignment horizontal="left" vertical="center"/>
    </xf>
    <xf numFmtId="0" fontId="17" fillId="2" borderId="1" xfId="0" applyFont="1" applyFill="1" applyBorder="1" applyAlignment="1" applyProtection="1">
      <alignment horizontal="left" vertical="center"/>
    </xf>
    <xf numFmtId="0" fontId="7" fillId="2" borderId="1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horizontal="center" vertical="center"/>
    </xf>
    <xf numFmtId="0" fontId="25" fillId="0" borderId="0" xfId="0" applyFont="1" applyFill="1" applyBorder="1" applyAlignment="1" applyProtection="1">
      <alignment vertical="center"/>
    </xf>
    <xf numFmtId="0" fontId="25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Protection="1">
      <alignment vertical="center"/>
    </xf>
    <xf numFmtId="0" fontId="0" fillId="0" borderId="0" xfId="0" applyFont="1" applyProtection="1">
      <alignment vertical="center"/>
    </xf>
    <xf numFmtId="0" fontId="13" fillId="4" borderId="2" xfId="0" applyFont="1" applyFill="1" applyBorder="1" applyAlignment="1" applyProtection="1">
      <alignment vertical="center"/>
    </xf>
    <xf numFmtId="0" fontId="13" fillId="4" borderId="3" xfId="0" applyFont="1" applyFill="1" applyBorder="1" applyAlignment="1" applyProtection="1">
      <alignment horizontal="center" vertical="center"/>
    </xf>
    <xf numFmtId="0" fontId="13" fillId="4" borderId="3" xfId="0" applyFont="1" applyFill="1" applyBorder="1" applyAlignment="1" applyProtection="1">
      <alignment vertical="center"/>
    </xf>
    <xf numFmtId="0" fontId="10" fillId="2" borderId="1" xfId="0" applyFont="1" applyFill="1" applyBorder="1" applyAlignment="1" applyProtection="1">
      <alignment horizontal="center" vertical="center"/>
    </xf>
    <xf numFmtId="0" fontId="30" fillId="4" borderId="3" xfId="0" applyFont="1" applyFill="1" applyBorder="1" applyAlignment="1" applyProtection="1">
      <alignment vertical="center"/>
      <protection hidden="1"/>
    </xf>
    <xf numFmtId="0" fontId="13" fillId="4" borderId="1" xfId="0" applyFont="1" applyFill="1" applyBorder="1" applyAlignment="1" applyProtection="1">
      <alignment horizontal="center" vertical="center"/>
    </xf>
    <xf numFmtId="0" fontId="2" fillId="0" borderId="0" xfId="0" applyFont="1" applyFill="1" applyProtection="1">
      <alignment vertical="center"/>
    </xf>
    <xf numFmtId="0" fontId="44" fillId="0" borderId="0" xfId="0" applyFont="1" applyAlignment="1" applyProtection="1">
      <alignment vertical="center"/>
    </xf>
    <xf numFmtId="0" fontId="42" fillId="0" borderId="0" xfId="0" applyFont="1" applyAlignment="1" applyProtection="1">
      <alignment vertical="center"/>
    </xf>
    <xf numFmtId="0" fontId="46" fillId="0" borderId="0" xfId="0" applyFont="1" applyFill="1" applyAlignment="1" applyProtection="1">
      <alignment vertical="center"/>
    </xf>
    <xf numFmtId="0" fontId="40" fillId="0" borderId="0" xfId="0" applyFont="1" applyProtection="1">
      <alignment vertical="center"/>
    </xf>
    <xf numFmtId="0" fontId="43" fillId="0" borderId="13" xfId="0" applyFont="1" applyFill="1" applyBorder="1" applyAlignment="1" applyProtection="1">
      <alignment vertical="center"/>
    </xf>
    <xf numFmtId="0" fontId="50" fillId="0" borderId="13" xfId="0" applyFont="1" applyFill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2" fillId="2" borderId="1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/>
    </xf>
    <xf numFmtId="0" fontId="56" fillId="2" borderId="1" xfId="0" applyFont="1" applyFill="1" applyBorder="1" applyAlignment="1" applyProtection="1">
      <alignment vertical="center"/>
    </xf>
    <xf numFmtId="0" fontId="50" fillId="2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horizontal="left" vertical="center"/>
    </xf>
    <xf numFmtId="0" fontId="10" fillId="0" borderId="1" xfId="0" applyFont="1" applyBorder="1" applyAlignment="1" applyProtection="1">
      <alignment vertical="center"/>
      <protection locked="0"/>
    </xf>
    <xf numFmtId="0" fontId="47" fillId="0" borderId="0" xfId="0" applyFont="1" applyFill="1" applyAlignment="1" applyProtection="1">
      <alignment horizontal="center" vertical="center"/>
    </xf>
    <xf numFmtId="0" fontId="12" fillId="0" borderId="0" xfId="0" applyFont="1" applyFill="1" applyAlignment="1" applyProtection="1">
      <alignment vertical="center"/>
    </xf>
    <xf numFmtId="0" fontId="2" fillId="2" borderId="2" xfId="0" applyFont="1" applyFill="1" applyBorder="1" applyAlignment="1" applyProtection="1">
      <alignment horizontal="center" vertical="center"/>
    </xf>
    <xf numFmtId="0" fontId="7" fillId="3" borderId="1" xfId="0" applyFont="1" applyFill="1" applyBorder="1" applyAlignment="1" applyProtection="1">
      <alignment vertical="center"/>
    </xf>
    <xf numFmtId="0" fontId="2" fillId="3" borderId="2" xfId="0" applyFont="1" applyFill="1" applyBorder="1" applyAlignment="1" applyProtection="1">
      <alignment vertical="center"/>
    </xf>
    <xf numFmtId="0" fontId="20" fillId="2" borderId="1" xfId="0" applyFont="1" applyFill="1" applyBorder="1" applyAlignment="1" applyProtection="1">
      <alignment vertical="center"/>
    </xf>
    <xf numFmtId="0" fontId="7" fillId="2" borderId="1" xfId="0" applyFont="1" applyFill="1" applyBorder="1" applyAlignment="1" applyProtection="1">
      <alignment horizontal="left" vertical="center"/>
    </xf>
    <xf numFmtId="0" fontId="61" fillId="0" borderId="0" xfId="0" applyFont="1" applyAlignment="1" applyProtection="1">
      <alignment vertical="center" wrapText="1"/>
    </xf>
    <xf numFmtId="0" fontId="10" fillId="0" borderId="0" xfId="0" applyFont="1" applyAlignment="1" applyProtection="1">
      <alignment vertical="center" wrapText="1"/>
    </xf>
    <xf numFmtId="0" fontId="62" fillId="7" borderId="0" xfId="1" applyFont="1" applyFill="1" applyAlignment="1" applyProtection="1">
      <alignment horizontal="center" vertical="center"/>
    </xf>
    <xf numFmtId="0" fontId="25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67" fillId="2" borderId="1" xfId="0" applyFont="1" applyFill="1" applyBorder="1" applyAlignment="1" applyProtection="1">
      <alignment horizontal="center" vertical="center" wrapText="1"/>
    </xf>
    <xf numFmtId="0" fontId="68" fillId="2" borderId="1" xfId="0" applyFont="1" applyFill="1" applyBorder="1" applyAlignment="1" applyProtection="1">
      <alignment horizontal="center" vertical="center" wrapText="1"/>
    </xf>
    <xf numFmtId="0" fontId="67" fillId="2" borderId="1" xfId="0" applyFont="1" applyFill="1" applyBorder="1" applyAlignment="1" applyProtection="1">
      <alignment horizontal="center" vertical="center"/>
    </xf>
    <xf numFmtId="0" fontId="69" fillId="0" borderId="0" xfId="0" applyFont="1" applyAlignment="1" applyProtection="1">
      <alignment horizontal="right" vertical="center"/>
    </xf>
    <xf numFmtId="0" fontId="2" fillId="0" borderId="0" xfId="0" applyFont="1" applyAlignment="1" applyProtection="1">
      <alignment horizontal="left" vertical="center" wrapText="1"/>
    </xf>
    <xf numFmtId="0" fontId="67" fillId="2" borderId="1" xfId="0" applyFont="1" applyFill="1" applyBorder="1" applyAlignment="1" applyProtection="1">
      <alignment horizontal="center" vertical="center" wrapText="1"/>
    </xf>
    <xf numFmtId="0" fontId="68" fillId="2" borderId="1" xfId="0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9" fontId="2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right" vertical="center"/>
    </xf>
    <xf numFmtId="0" fontId="2" fillId="3" borderId="3" xfId="0" applyFont="1" applyFill="1" applyBorder="1" applyAlignment="1" applyProtection="1">
      <alignment vertical="center"/>
    </xf>
    <xf numFmtId="0" fontId="12" fillId="0" borderId="0" xfId="1" applyFont="1" applyAlignment="1" applyProtection="1">
      <alignment horizontal="left" vertical="center" wrapText="1"/>
    </xf>
    <xf numFmtId="49" fontId="38" fillId="2" borderId="0" xfId="3" applyNumberFormat="1" applyFont="1" applyFill="1" applyAlignment="1" applyProtection="1">
      <alignment horizontal="left" vertical="top" wrapText="1"/>
    </xf>
    <xf numFmtId="0" fontId="55" fillId="0" borderId="0" xfId="1" applyFont="1" applyAlignment="1" applyProtection="1">
      <alignment horizontal="center" vertical="center"/>
    </xf>
    <xf numFmtId="0" fontId="58" fillId="6" borderId="14" xfId="1" applyNumberFormat="1" applyFont="1" applyFill="1" applyBorder="1" applyAlignment="1" applyProtection="1">
      <alignment horizontal="left" vertical="center"/>
      <protection locked="0"/>
    </xf>
    <xf numFmtId="0" fontId="9" fillId="6" borderId="14" xfId="1" applyNumberFormat="1" applyFont="1" applyFill="1" applyBorder="1" applyAlignment="1" applyProtection="1">
      <alignment horizontal="left" indent="13"/>
      <protection locked="0"/>
    </xf>
    <xf numFmtId="49" fontId="13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59" fillId="6" borderId="13" xfId="5" applyNumberFormat="1" applyFill="1" applyBorder="1" applyAlignment="1" applyProtection="1">
      <alignment horizontal="center" vertical="center" wrapText="1"/>
      <protection locked="0"/>
    </xf>
    <xf numFmtId="49" fontId="35" fillId="6" borderId="13" xfId="1" applyNumberFormat="1" applyFont="1" applyFill="1" applyBorder="1" applyAlignment="1" applyProtection="1">
      <alignment horizontal="center" vertical="center" wrapText="1"/>
      <protection locked="0"/>
    </xf>
    <xf numFmtId="49" fontId="60" fillId="6" borderId="13" xfId="1" applyNumberFormat="1" applyFont="1" applyFill="1" applyBorder="1" applyAlignment="1" applyProtection="1">
      <alignment horizontal="center" vertical="center" wrapText="1"/>
      <protection locked="0"/>
    </xf>
    <xf numFmtId="0" fontId="25" fillId="0" borderId="0" xfId="0" applyFont="1" applyFill="1" applyBorder="1" applyAlignment="1" applyProtection="1">
      <alignment horizontal="right" vertical="center"/>
    </xf>
    <xf numFmtId="0" fontId="25" fillId="0" borderId="0" xfId="0" applyFont="1" applyFill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/>
    </xf>
    <xf numFmtId="0" fontId="2" fillId="2" borderId="15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12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10" fillId="2" borderId="5" xfId="0" applyFont="1" applyFill="1" applyBorder="1" applyAlignment="1" applyProtection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33" fillId="0" borderId="13" xfId="0" applyFont="1" applyFill="1" applyBorder="1" applyAlignment="1" applyProtection="1">
      <alignment horizontal="left" vertical="center"/>
    </xf>
    <xf numFmtId="0" fontId="35" fillId="0" borderId="13" xfId="0" applyFont="1" applyFill="1" applyBorder="1" applyAlignment="1" applyProtection="1">
      <alignment horizontal="left" vertical="center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</xf>
    <xf numFmtId="0" fontId="61" fillId="0" borderId="24" xfId="0" applyFont="1" applyBorder="1" applyAlignment="1" applyProtection="1">
      <alignment horizontal="center" vertical="center" wrapText="1"/>
    </xf>
    <xf numFmtId="0" fontId="61" fillId="0" borderId="25" xfId="0" applyFont="1" applyBorder="1" applyAlignment="1" applyProtection="1">
      <alignment horizontal="center" vertical="center" wrapText="1"/>
    </xf>
    <xf numFmtId="0" fontId="61" fillId="0" borderId="26" xfId="0" applyFont="1" applyBorder="1" applyAlignment="1" applyProtection="1">
      <alignment horizontal="center" vertical="center" wrapText="1"/>
    </xf>
    <xf numFmtId="0" fontId="61" fillId="0" borderId="27" xfId="0" applyFont="1" applyBorder="1" applyAlignment="1" applyProtection="1">
      <alignment horizontal="center" vertical="center" wrapText="1"/>
    </xf>
    <xf numFmtId="0" fontId="61" fillId="0" borderId="28" xfId="0" applyFont="1" applyBorder="1" applyAlignment="1" applyProtection="1">
      <alignment horizontal="center" vertical="center" wrapText="1"/>
    </xf>
    <xf numFmtId="0" fontId="61" fillId="0" borderId="29" xfId="0" applyFont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left" vertical="center"/>
    </xf>
    <xf numFmtId="0" fontId="39" fillId="0" borderId="0" xfId="0" applyFont="1" applyFill="1" applyAlignment="1" applyProtection="1">
      <alignment horizontal="center" vertical="center"/>
    </xf>
    <xf numFmtId="0" fontId="6" fillId="0" borderId="0" xfId="0" applyFont="1" applyAlignment="1" applyProtection="1">
      <alignment horizontal="right" vertical="center"/>
    </xf>
    <xf numFmtId="0" fontId="23" fillId="0" borderId="0" xfId="0" applyFont="1" applyAlignment="1" applyProtection="1">
      <alignment horizontal="center" vertical="center"/>
    </xf>
    <xf numFmtId="0" fontId="41" fillId="0" borderId="0" xfId="0" applyFont="1" applyAlignment="1" applyProtection="1">
      <alignment horizontal="center" vertical="center"/>
    </xf>
    <xf numFmtId="0" fontId="24" fillId="0" borderId="0" xfId="0" applyFont="1" applyAlignment="1" applyProtection="1">
      <alignment horizontal="center" vertical="center"/>
    </xf>
    <xf numFmtId="0" fontId="2" fillId="0" borderId="0" xfId="0" applyFont="1" applyBorder="1" applyAlignment="1" applyProtection="1">
      <alignment vertical="center" wrapText="1"/>
    </xf>
    <xf numFmtId="0" fontId="6" fillId="2" borderId="1" xfId="0" applyFont="1" applyFill="1" applyBorder="1" applyAlignment="1" applyProtection="1">
      <alignment horizontal="center" vertical="center"/>
    </xf>
    <xf numFmtId="0" fontId="67" fillId="2" borderId="1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68" fillId="2" borderId="1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7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12" fillId="2" borderId="1" xfId="0" applyFont="1" applyFill="1" applyBorder="1" applyAlignment="1" applyProtection="1">
      <alignment horizontal="center" vertical="center"/>
    </xf>
    <xf numFmtId="0" fontId="61" fillId="0" borderId="18" xfId="0" applyFont="1" applyBorder="1" applyAlignment="1" applyProtection="1">
      <alignment horizontal="center" vertical="center" wrapText="1"/>
    </xf>
    <xf numFmtId="0" fontId="61" fillId="0" borderId="19" xfId="0" applyFont="1" applyBorder="1" applyAlignment="1" applyProtection="1">
      <alignment horizontal="center" vertical="center" wrapText="1"/>
    </xf>
    <xf numFmtId="0" fontId="61" fillId="0" borderId="20" xfId="0" applyFont="1" applyBorder="1" applyAlignment="1" applyProtection="1">
      <alignment horizontal="center" vertical="center" wrapText="1"/>
    </xf>
    <xf numFmtId="0" fontId="61" fillId="0" borderId="21" xfId="0" applyFont="1" applyBorder="1" applyAlignment="1" applyProtection="1">
      <alignment horizontal="center" vertical="center" wrapText="1"/>
    </xf>
    <xf numFmtId="0" fontId="61" fillId="0" borderId="22" xfId="0" applyFont="1" applyBorder="1" applyAlignment="1" applyProtection="1">
      <alignment horizontal="center" vertical="center" wrapText="1"/>
    </xf>
    <xf numFmtId="0" fontId="61" fillId="0" borderId="23" xfId="0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/>
    </xf>
    <xf numFmtId="0" fontId="42" fillId="0" borderId="0" xfId="0" applyFont="1" applyAlignment="1" applyProtection="1">
      <alignment horizontal="center" vertical="center"/>
    </xf>
    <xf numFmtId="0" fontId="10" fillId="0" borderId="8" xfId="0" applyFont="1" applyBorder="1" applyAlignment="1" applyProtection="1">
      <alignment horizontal="left" vertical="center" wrapText="1"/>
    </xf>
    <xf numFmtId="0" fontId="44" fillId="0" borderId="0" xfId="0" applyFont="1" applyAlignment="1" applyProtection="1">
      <alignment horizontal="center" vertical="center"/>
    </xf>
    <xf numFmtId="0" fontId="12" fillId="2" borderId="9" xfId="0" applyFont="1" applyFill="1" applyBorder="1" applyAlignment="1" applyProtection="1">
      <alignment horizontal="center" vertical="center" wrapText="1"/>
    </xf>
    <xf numFmtId="0" fontId="12" fillId="2" borderId="8" xfId="0" applyFont="1" applyFill="1" applyBorder="1" applyAlignment="1" applyProtection="1">
      <alignment horizontal="center" vertical="center" wrapText="1"/>
    </xf>
    <xf numFmtId="0" fontId="10" fillId="2" borderId="2" xfId="0" applyFont="1" applyFill="1" applyBorder="1" applyAlignment="1" applyProtection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</xf>
    <xf numFmtId="0" fontId="10" fillId="2" borderId="4" xfId="0" applyFont="1" applyFill="1" applyBorder="1" applyAlignment="1" applyProtection="1">
      <alignment horizontal="center" vertical="center"/>
    </xf>
    <xf numFmtId="0" fontId="10" fillId="0" borderId="0" xfId="0" applyFont="1" applyFill="1" applyAlignment="1" applyProtection="1">
      <alignment horizontal="left" vertical="center"/>
    </xf>
    <xf numFmtId="0" fontId="9" fillId="2" borderId="2" xfId="0" applyFont="1" applyFill="1" applyBorder="1" applyAlignment="1" applyProtection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</xf>
    <xf numFmtId="0" fontId="9" fillId="2" borderId="4" xfId="0" applyFont="1" applyFill="1" applyBorder="1" applyAlignment="1" applyProtection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2" fillId="2" borderId="9" xfId="0" applyFont="1" applyFill="1" applyBorder="1" applyAlignment="1" applyProtection="1">
      <alignment horizontal="center" vertical="center" wrapText="1"/>
    </xf>
    <xf numFmtId="0" fontId="2" fillId="2" borderId="8" xfId="0" applyFont="1" applyFill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1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37" fillId="0" borderId="0" xfId="0" applyFont="1" applyFill="1" applyAlignment="1">
      <alignment vertical="center" wrapText="1"/>
    </xf>
  </cellXfs>
  <cellStyles count="6">
    <cellStyle name="一般" xfId="0" builtinId="0"/>
    <cellStyle name="一般 2" xfId="1"/>
    <cellStyle name="一般_FOA001D" xfId="2"/>
    <cellStyle name="一般_Input-東亞" xfId="4"/>
    <cellStyle name="一般_Sheet1" xfId="3"/>
    <cellStyle name="超連結" xfId="5" builtinId="8"/>
  </cellStyles>
  <dxfs count="0"/>
  <tableStyles count="0" defaultTableStyle="TableStyleMedium2" defaultPivotStyle="PivotStyleLight16"/>
  <colors>
    <mruColors>
      <color rgb="FFCCCCFF"/>
      <color rgb="FFCCFFFF"/>
      <color rgb="FFFF7C8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2</xdr:row>
      <xdr:rowOff>9526</xdr:rowOff>
    </xdr:from>
    <xdr:to>
      <xdr:col>0</xdr:col>
      <xdr:colOff>1012190</xdr:colOff>
      <xdr:row>2</xdr:row>
      <xdr:rowOff>352425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771526"/>
          <a:ext cx="955040" cy="34289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800"/>
            </a:lnSpc>
            <a:spcAft>
              <a:spcPts val="0"/>
            </a:spcAft>
          </a:pPr>
          <a:r>
            <a:rPr lang="zh-TW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自有資產</a:t>
          </a:r>
          <a:endParaRPr lang="zh-TW" sz="1200" kern="100"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9525</xdr:rowOff>
    </xdr:from>
    <xdr:to>
      <xdr:col>0</xdr:col>
      <xdr:colOff>964565</xdr:colOff>
      <xdr:row>2</xdr:row>
      <xdr:rowOff>342900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9525" y="714375"/>
          <a:ext cx="955040" cy="3333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800"/>
            </a:lnSpc>
            <a:spcAft>
              <a:spcPts val="0"/>
            </a:spcAft>
          </a:pPr>
          <a:r>
            <a:rPr lang="zh-TW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自有資產</a:t>
          </a:r>
          <a:endParaRPr lang="zh-TW" sz="1200" kern="100"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57149</xdr:rowOff>
    </xdr:from>
    <xdr:to>
      <xdr:col>2</xdr:col>
      <xdr:colOff>152400</xdr:colOff>
      <xdr:row>2</xdr:row>
      <xdr:rowOff>295275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7625" y="409574"/>
          <a:ext cx="2028825" cy="590551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800"/>
            </a:lnSpc>
            <a:spcAft>
              <a:spcPts val="0"/>
            </a:spcAft>
          </a:pPr>
          <a:r>
            <a:rPr lang="zh-TW" altLang="en-US" sz="1400" u="none" kern="100">
              <a:solidFill>
                <a:srgbClr val="FF0000"/>
              </a:solidFill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台灣地區新台幣債權及新台幣負債</a:t>
          </a:r>
          <a:endParaRPr lang="zh-TW" sz="1200" u="none" kern="100">
            <a:solidFill>
              <a:srgbClr val="FF0000"/>
            </a:solidFill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1</xdr:row>
      <xdr:rowOff>304800</xdr:rowOff>
    </xdr:from>
    <xdr:to>
      <xdr:col>0</xdr:col>
      <xdr:colOff>1002665</xdr:colOff>
      <xdr:row>2</xdr:row>
      <xdr:rowOff>323850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47625" y="657225"/>
          <a:ext cx="955040" cy="3714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800"/>
            </a:lnSpc>
            <a:spcAft>
              <a:spcPts val="0"/>
            </a:spcAft>
          </a:pPr>
          <a:r>
            <a:rPr lang="zh-TW" altLang="en-US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信託</a:t>
          </a:r>
          <a:r>
            <a:rPr lang="zh-TW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資產</a:t>
          </a:r>
          <a:endParaRPr lang="zh-TW" sz="1200" kern="100"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333375</xdr:rowOff>
    </xdr:from>
    <xdr:to>
      <xdr:col>0</xdr:col>
      <xdr:colOff>993140</xdr:colOff>
      <xdr:row>2</xdr:row>
      <xdr:rowOff>333375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38100" y="685800"/>
          <a:ext cx="955040" cy="3524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800"/>
            </a:lnSpc>
            <a:spcAft>
              <a:spcPts val="0"/>
            </a:spcAft>
          </a:pPr>
          <a:r>
            <a:rPr lang="zh-TW" altLang="en-US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自有</a:t>
          </a:r>
          <a:r>
            <a:rPr lang="zh-TW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資產</a:t>
          </a:r>
          <a:endParaRPr lang="zh-TW" sz="1200" kern="100"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</xdr:row>
      <xdr:rowOff>342901</xdr:rowOff>
    </xdr:from>
    <xdr:to>
      <xdr:col>0</xdr:col>
      <xdr:colOff>1021715</xdr:colOff>
      <xdr:row>3</xdr:row>
      <xdr:rowOff>1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66675" y="695326"/>
          <a:ext cx="955040" cy="3619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800"/>
            </a:lnSpc>
            <a:spcAft>
              <a:spcPts val="0"/>
            </a:spcAft>
          </a:pPr>
          <a:r>
            <a:rPr lang="zh-TW" altLang="en-US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信託</a:t>
          </a:r>
          <a:r>
            <a:rPr lang="zh-TW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資產</a:t>
          </a:r>
          <a:endParaRPr lang="zh-TW" sz="1200" kern="100"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1</xdr:row>
      <xdr:rowOff>133350</xdr:rowOff>
    </xdr:from>
    <xdr:to>
      <xdr:col>1</xdr:col>
      <xdr:colOff>28575</xdr:colOff>
      <xdr:row>2</xdr:row>
      <xdr:rowOff>342900</xdr:rowOff>
    </xdr:to>
    <xdr:sp macro="" textlink="">
      <xdr:nvSpPr>
        <xdr:cNvPr id="3" name="Text Box 4"/>
        <xdr:cNvSpPr txBox="1">
          <a:spLocks noChangeArrowheads="1"/>
        </xdr:cNvSpPr>
      </xdr:nvSpPr>
      <xdr:spPr bwMode="auto">
        <a:xfrm>
          <a:off x="66674" y="485775"/>
          <a:ext cx="1152526" cy="5619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ts val="1800"/>
            </a:lnSpc>
            <a:spcAft>
              <a:spcPts val="0"/>
            </a:spcAft>
          </a:pPr>
          <a:r>
            <a:rPr lang="zh-TW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自有資產</a:t>
          </a:r>
          <a:endParaRPr lang="en-US" altLang="zh-TW" sz="1400" kern="100">
            <a:effectLst/>
            <a:latin typeface="Times New Roman" panose="02020603050405020304" pitchFamily="18" charset="0"/>
            <a:ea typeface="標楷體" panose="03000509000000000000" pitchFamily="65" charset="-120"/>
          </a:endParaRPr>
        </a:p>
        <a:p>
          <a:pPr>
            <a:lnSpc>
              <a:spcPts val="1800"/>
            </a:lnSpc>
            <a:spcAft>
              <a:spcPts val="0"/>
            </a:spcAft>
          </a:pPr>
          <a:r>
            <a:rPr lang="zh-TW" altLang="en-US" sz="1400" kern="100">
              <a:effectLst/>
              <a:latin typeface="Times New Roman" panose="02020603050405020304" pitchFamily="18" charset="0"/>
              <a:ea typeface="標楷體" panose="03000509000000000000" pitchFamily="65" charset="-120"/>
            </a:rPr>
            <a:t>政策性放款</a:t>
          </a:r>
          <a:endParaRPr lang="zh-TW" sz="1200" kern="100">
            <a:effectLst/>
            <a:latin typeface="Times New Roman" panose="02020603050405020304" pitchFamily="18" charset="0"/>
            <a:ea typeface="新細明體" panose="02020500000000000000" pitchFamily="18" charset="-12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1514475</xdr:colOff>
      <xdr:row>0</xdr:row>
      <xdr:rowOff>47625</xdr:rowOff>
    </xdr:from>
    <xdr:to>
      <xdr:col>2</xdr:col>
      <xdr:colOff>2543175</xdr:colOff>
      <xdr:row>1</xdr:row>
      <xdr:rowOff>295275</xdr:rowOff>
    </xdr:to>
    <xdr:sp macro="" textlink="">
      <xdr:nvSpPr>
        <xdr:cNvPr id="2" name="文字方塊 1"/>
        <xdr:cNvSpPr txBox="1"/>
      </xdr:nvSpPr>
      <xdr:spPr>
        <a:xfrm>
          <a:off x="6257925" y="47625"/>
          <a:ext cx="1028700" cy="447675"/>
        </a:xfrm>
        <a:prstGeom prst="rect">
          <a:avLst/>
        </a:prstGeom>
        <a:solidFill>
          <a:srgbClr val="DDDDDD"/>
        </a:solidFill>
        <a:ln w="9525" cmpd="sng">
          <a:solidFill>
            <a:sysClr val="windowText" lastClr="000000"/>
          </a:solidFill>
        </a:ln>
        <a:effectLst/>
      </xdr:spPr>
      <xdr:txBody>
        <a:bodyPr wrap="square" rtlCol="0" anchor="t">
          <a:noAutofit/>
        </a:bodyPr>
        <a:lstStyle/>
        <a:p>
          <a:pPr marL="629920" indent="-629920" algn="ctr">
            <a:lnSpc>
              <a:spcPts val="2500"/>
            </a:lnSpc>
            <a:spcAft>
              <a:spcPts val="0"/>
            </a:spcAft>
          </a:pPr>
          <a:r>
            <a:rPr lang="zh-TW" sz="1400" b="1">
              <a:solidFill>
                <a:srgbClr val="000000"/>
              </a:solidFill>
              <a:effectLst/>
              <a:latin typeface="Times New Roman"/>
              <a:ea typeface="標楷體"/>
            </a:rPr>
            <a:t>附件</a:t>
          </a:r>
          <a:r>
            <a:rPr lang="en-US" sz="1400" b="1">
              <a:solidFill>
                <a:srgbClr val="000000"/>
              </a:solidFill>
              <a:effectLst/>
              <a:latin typeface="Times New Roman"/>
              <a:ea typeface="標楷體"/>
            </a:rPr>
            <a:t>1</a:t>
          </a:r>
          <a:endParaRPr lang="zh-TW" sz="1200">
            <a:effectLst/>
            <a:latin typeface="新細明體"/>
            <a:cs typeface="新細明體"/>
          </a:endParaRPr>
        </a:p>
        <a:p>
          <a:pPr marL="629920" indent="-629920" algn="ctr">
            <a:lnSpc>
              <a:spcPts val="2500"/>
            </a:lnSpc>
            <a:spcAft>
              <a:spcPts val="0"/>
            </a:spcAft>
          </a:pPr>
          <a:endParaRPr lang="zh-TW" sz="1200">
            <a:effectLst/>
            <a:latin typeface="新細明體"/>
            <a:cs typeface="新細明體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phnie\AppData\Local\Microsoft\Windows\INetCache\Content.Outlook\06EX6I5G\FB00-&#22283;&#38555;&#28165;&#31639;&#37504;&#34892;-&#22320;&#21312;&#24615;&#37329;&#34701;&#32113;&#35336;&#23395;&#225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A"/>
      <sheetName val="LBS10"/>
      <sheetName val="LBS20"/>
      <sheetName val="LBS30"/>
      <sheetName val="LBS40"/>
      <sheetName val="LBS50"/>
      <sheetName val="LBS60"/>
      <sheetName val="LBS70"/>
      <sheetName val="LBS80"/>
      <sheetName val="LBS21"/>
      <sheetName val="LBS31"/>
      <sheetName val="LBS41"/>
      <sheetName val="LBS61"/>
      <sheetName val="LBS71"/>
      <sheetName val="LBS81"/>
      <sheetName val="LBS32"/>
      <sheetName val="LBS72"/>
      <sheetName val="LBS82"/>
      <sheetName val="LBS23"/>
      <sheetName val="LBS33"/>
      <sheetName val="LBS43"/>
      <sheetName val="LBS63"/>
      <sheetName val="LBS73"/>
      <sheetName val="LBS83"/>
      <sheetName val="LBS24"/>
      <sheetName val="LBS34"/>
      <sheetName val="LBS44"/>
      <sheetName val="LBS64"/>
      <sheetName val="LBS74"/>
      <sheetName val="LBS84"/>
      <sheetName val="國家名稱及代號"/>
      <sheetName val="銀行代碼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>
        <row r="2">
          <cell r="B2" t="str">
            <v>AF</v>
          </cell>
        </row>
        <row r="3">
          <cell r="B3" t="str">
            <v>AX</v>
          </cell>
        </row>
        <row r="4">
          <cell r="B4" t="str">
            <v>AL</v>
          </cell>
        </row>
        <row r="5">
          <cell r="B5" t="str">
            <v>DZ</v>
          </cell>
        </row>
        <row r="6">
          <cell r="B6" t="str">
            <v>AS</v>
          </cell>
        </row>
        <row r="7">
          <cell r="B7" t="str">
            <v>AD</v>
          </cell>
        </row>
        <row r="8">
          <cell r="B8" t="str">
            <v>AO</v>
          </cell>
        </row>
        <row r="9">
          <cell r="B9" t="str">
            <v>AI</v>
          </cell>
        </row>
        <row r="10">
          <cell r="B10" t="str">
            <v>AG</v>
          </cell>
        </row>
        <row r="11">
          <cell r="B11" t="str">
            <v>AR</v>
          </cell>
        </row>
        <row r="12">
          <cell r="B12" t="str">
            <v>AM</v>
          </cell>
        </row>
        <row r="13">
          <cell r="B13" t="str">
            <v>AW</v>
          </cell>
        </row>
        <row r="14">
          <cell r="B14" t="str">
            <v>AU</v>
          </cell>
        </row>
        <row r="15">
          <cell r="B15" t="str">
            <v>AT</v>
          </cell>
        </row>
        <row r="16">
          <cell r="B16" t="str">
            <v>AZ</v>
          </cell>
        </row>
        <row r="17">
          <cell r="B17" t="str">
            <v>BS</v>
          </cell>
        </row>
        <row r="18">
          <cell r="B18" t="str">
            <v>BH</v>
          </cell>
        </row>
        <row r="19">
          <cell r="B19" t="str">
            <v>BD</v>
          </cell>
        </row>
        <row r="20">
          <cell r="B20" t="str">
            <v>BB</v>
          </cell>
        </row>
        <row r="21">
          <cell r="B21" t="str">
            <v>BY</v>
          </cell>
        </row>
        <row r="22">
          <cell r="B22" t="str">
            <v>BE</v>
          </cell>
        </row>
        <row r="23">
          <cell r="B23" t="str">
            <v>BZ</v>
          </cell>
        </row>
        <row r="24">
          <cell r="B24" t="str">
            <v>BJ</v>
          </cell>
        </row>
        <row r="25">
          <cell r="B25" t="str">
            <v>BM</v>
          </cell>
        </row>
        <row r="26">
          <cell r="B26" t="str">
            <v>BT</v>
          </cell>
        </row>
        <row r="27">
          <cell r="B27" t="str">
            <v>BO</v>
          </cell>
        </row>
        <row r="28">
          <cell r="B28" t="str">
            <v>BQ</v>
          </cell>
        </row>
        <row r="29">
          <cell r="B29" t="str">
            <v>BA</v>
          </cell>
        </row>
        <row r="30">
          <cell r="B30" t="str">
            <v>BW</v>
          </cell>
        </row>
        <row r="31">
          <cell r="B31" t="str">
            <v>BV</v>
          </cell>
        </row>
        <row r="32">
          <cell r="B32" t="str">
            <v>BR</v>
          </cell>
        </row>
        <row r="33">
          <cell r="B33" t="str">
            <v>IO</v>
          </cell>
        </row>
        <row r="34">
          <cell r="B34" t="str">
            <v>BN</v>
          </cell>
        </row>
        <row r="35">
          <cell r="B35" t="str">
            <v>BG</v>
          </cell>
        </row>
        <row r="36">
          <cell r="B36" t="str">
            <v>BF</v>
          </cell>
        </row>
        <row r="37">
          <cell r="B37" t="str">
            <v>BI</v>
          </cell>
        </row>
        <row r="38">
          <cell r="B38" t="str">
            <v>KH</v>
          </cell>
        </row>
        <row r="39">
          <cell r="B39" t="str">
            <v>CM</v>
          </cell>
        </row>
        <row r="40">
          <cell r="B40" t="str">
            <v>CA</v>
          </cell>
        </row>
        <row r="41">
          <cell r="B41" t="str">
            <v>CV</v>
          </cell>
        </row>
        <row r="42">
          <cell r="B42" t="str">
            <v>KY</v>
          </cell>
        </row>
        <row r="43">
          <cell r="B43" t="str">
            <v>CF</v>
          </cell>
        </row>
        <row r="44">
          <cell r="B44" t="str">
            <v>TD</v>
          </cell>
        </row>
        <row r="45">
          <cell r="B45" t="str">
            <v>CL</v>
          </cell>
        </row>
        <row r="46">
          <cell r="B46" t="str">
            <v>CN</v>
          </cell>
        </row>
        <row r="47">
          <cell r="B47" t="str">
            <v>CX</v>
          </cell>
        </row>
        <row r="48">
          <cell r="B48" t="str">
            <v>CC</v>
          </cell>
        </row>
        <row r="49">
          <cell r="B49" t="str">
            <v>CO</v>
          </cell>
        </row>
        <row r="50">
          <cell r="B50" t="str">
            <v>KM</v>
          </cell>
        </row>
        <row r="51">
          <cell r="B51" t="str">
            <v>CG</v>
          </cell>
        </row>
        <row r="52">
          <cell r="B52" t="str">
            <v>CD</v>
          </cell>
        </row>
        <row r="53">
          <cell r="B53" t="str">
            <v>CK</v>
          </cell>
        </row>
        <row r="54">
          <cell r="B54" t="str">
            <v>CR</v>
          </cell>
        </row>
        <row r="55">
          <cell r="B55" t="str">
            <v>CI</v>
          </cell>
        </row>
        <row r="56">
          <cell r="B56" t="str">
            <v>HR</v>
          </cell>
        </row>
        <row r="57">
          <cell r="B57" t="str">
            <v>CU</v>
          </cell>
        </row>
        <row r="58">
          <cell r="B58" t="str">
            <v>CW</v>
          </cell>
        </row>
        <row r="59">
          <cell r="B59" t="str">
            <v>CY</v>
          </cell>
        </row>
        <row r="60">
          <cell r="B60" t="str">
            <v>CZ</v>
          </cell>
        </row>
        <row r="61">
          <cell r="B61" t="str">
            <v>DK</v>
          </cell>
        </row>
        <row r="62">
          <cell r="B62" t="str">
            <v>DJ</v>
          </cell>
        </row>
        <row r="63">
          <cell r="B63" t="str">
            <v>DM</v>
          </cell>
        </row>
        <row r="64">
          <cell r="B64" t="str">
            <v>DO</v>
          </cell>
        </row>
        <row r="65">
          <cell r="B65" t="str">
            <v>EC</v>
          </cell>
        </row>
        <row r="66">
          <cell r="B66" t="str">
            <v>EG</v>
          </cell>
        </row>
        <row r="67">
          <cell r="B67" t="str">
            <v>SV</v>
          </cell>
        </row>
        <row r="68">
          <cell r="B68" t="str">
            <v>GQ</v>
          </cell>
        </row>
        <row r="69">
          <cell r="B69" t="str">
            <v>ER</v>
          </cell>
        </row>
        <row r="70">
          <cell r="B70" t="str">
            <v>EE</v>
          </cell>
        </row>
        <row r="71">
          <cell r="B71" t="str">
            <v>ET</v>
          </cell>
        </row>
        <row r="72">
          <cell r="B72" t="str">
            <v>FK</v>
          </cell>
        </row>
        <row r="73">
          <cell r="B73" t="str">
            <v>FO</v>
          </cell>
        </row>
        <row r="74">
          <cell r="B74" t="str">
            <v>FJ</v>
          </cell>
        </row>
        <row r="75">
          <cell r="B75" t="str">
            <v>FI</v>
          </cell>
        </row>
        <row r="76">
          <cell r="B76" t="str">
            <v>FR</v>
          </cell>
        </row>
        <row r="77">
          <cell r="B77" t="str">
            <v>GF</v>
          </cell>
        </row>
        <row r="78">
          <cell r="B78" t="str">
            <v>PF</v>
          </cell>
        </row>
        <row r="79">
          <cell r="B79" t="str">
            <v>TF</v>
          </cell>
        </row>
        <row r="80">
          <cell r="B80" t="str">
            <v>GA</v>
          </cell>
        </row>
        <row r="81">
          <cell r="B81" t="str">
            <v>GM</v>
          </cell>
        </row>
        <row r="82">
          <cell r="B82" t="str">
            <v>GE</v>
          </cell>
        </row>
        <row r="83">
          <cell r="B83" t="str">
            <v>DE</v>
          </cell>
        </row>
        <row r="84">
          <cell r="B84" t="str">
            <v>GH</v>
          </cell>
        </row>
        <row r="85">
          <cell r="B85" t="str">
            <v>GI</v>
          </cell>
        </row>
        <row r="86">
          <cell r="B86" t="str">
            <v>GR</v>
          </cell>
        </row>
        <row r="87">
          <cell r="B87" t="str">
            <v>GL</v>
          </cell>
        </row>
        <row r="88">
          <cell r="B88" t="str">
            <v>GD</v>
          </cell>
        </row>
        <row r="89">
          <cell r="B89" t="str">
            <v>GP</v>
          </cell>
        </row>
        <row r="90">
          <cell r="B90" t="str">
            <v>GU</v>
          </cell>
        </row>
        <row r="91">
          <cell r="B91" t="str">
            <v>GT</v>
          </cell>
        </row>
        <row r="92">
          <cell r="B92" t="str">
            <v>GG</v>
          </cell>
        </row>
        <row r="93">
          <cell r="B93" t="str">
            <v>GN</v>
          </cell>
        </row>
        <row r="94">
          <cell r="B94" t="str">
            <v>GW</v>
          </cell>
        </row>
        <row r="95">
          <cell r="B95" t="str">
            <v>GY</v>
          </cell>
        </row>
        <row r="96">
          <cell r="B96" t="str">
            <v>HT</v>
          </cell>
        </row>
        <row r="97">
          <cell r="B97" t="str">
            <v>HM</v>
          </cell>
        </row>
        <row r="98">
          <cell r="B98" t="str">
            <v>VA</v>
          </cell>
        </row>
        <row r="99">
          <cell r="B99" t="str">
            <v>HN</v>
          </cell>
        </row>
        <row r="100">
          <cell r="B100" t="str">
            <v>HK</v>
          </cell>
        </row>
        <row r="101">
          <cell r="B101" t="str">
            <v>HU</v>
          </cell>
        </row>
        <row r="102">
          <cell r="B102" t="str">
            <v>IS</v>
          </cell>
        </row>
        <row r="103">
          <cell r="B103" t="str">
            <v>IN</v>
          </cell>
        </row>
        <row r="104">
          <cell r="B104" t="str">
            <v>ID</v>
          </cell>
        </row>
        <row r="105">
          <cell r="B105" t="str">
            <v>IR</v>
          </cell>
        </row>
        <row r="106">
          <cell r="B106" t="str">
            <v>IQ</v>
          </cell>
        </row>
        <row r="107">
          <cell r="B107" t="str">
            <v>IE</v>
          </cell>
        </row>
        <row r="108">
          <cell r="B108" t="str">
            <v>IM</v>
          </cell>
        </row>
        <row r="109">
          <cell r="B109" t="str">
            <v>IL</v>
          </cell>
        </row>
        <row r="110">
          <cell r="B110" t="str">
            <v>IT</v>
          </cell>
        </row>
        <row r="111">
          <cell r="B111" t="str">
            <v>JM</v>
          </cell>
        </row>
        <row r="112">
          <cell r="B112" t="str">
            <v>JP</v>
          </cell>
        </row>
        <row r="113">
          <cell r="B113" t="str">
            <v>JE</v>
          </cell>
        </row>
        <row r="114">
          <cell r="B114" t="str">
            <v>JO</v>
          </cell>
        </row>
        <row r="115">
          <cell r="B115" t="str">
            <v>KZ</v>
          </cell>
        </row>
        <row r="116">
          <cell r="B116" t="str">
            <v>KE</v>
          </cell>
        </row>
        <row r="117">
          <cell r="B117" t="str">
            <v>KI</v>
          </cell>
        </row>
        <row r="118">
          <cell r="B118" t="str">
            <v>KW</v>
          </cell>
        </row>
        <row r="119">
          <cell r="B119" t="str">
            <v>KG</v>
          </cell>
        </row>
        <row r="120">
          <cell r="B120" t="str">
            <v>LA</v>
          </cell>
        </row>
        <row r="121">
          <cell r="B121" t="str">
            <v>LV</v>
          </cell>
        </row>
        <row r="122">
          <cell r="B122" t="str">
            <v>LB</v>
          </cell>
        </row>
        <row r="123">
          <cell r="B123" t="str">
            <v>LS</v>
          </cell>
        </row>
        <row r="124">
          <cell r="B124" t="str">
            <v>LR</v>
          </cell>
        </row>
        <row r="125">
          <cell r="B125" t="str">
            <v>LY</v>
          </cell>
        </row>
        <row r="126">
          <cell r="B126" t="str">
            <v>LI</v>
          </cell>
        </row>
        <row r="127">
          <cell r="B127" t="str">
            <v>LT</v>
          </cell>
        </row>
        <row r="128">
          <cell r="B128" t="str">
            <v>LU</v>
          </cell>
        </row>
        <row r="129">
          <cell r="B129" t="str">
            <v>MO</v>
          </cell>
        </row>
        <row r="130">
          <cell r="B130" t="str">
            <v>MK</v>
          </cell>
        </row>
        <row r="131">
          <cell r="B131" t="str">
            <v>MG</v>
          </cell>
        </row>
        <row r="132">
          <cell r="B132" t="str">
            <v>MW</v>
          </cell>
        </row>
        <row r="133">
          <cell r="B133" t="str">
            <v>MY</v>
          </cell>
        </row>
        <row r="134">
          <cell r="B134" t="str">
            <v>MV</v>
          </cell>
        </row>
        <row r="135">
          <cell r="B135" t="str">
            <v>ML</v>
          </cell>
        </row>
        <row r="136">
          <cell r="B136" t="str">
            <v>MT</v>
          </cell>
        </row>
        <row r="137">
          <cell r="B137" t="str">
            <v>MH</v>
          </cell>
        </row>
        <row r="138">
          <cell r="B138" t="str">
            <v>MQ</v>
          </cell>
        </row>
        <row r="139">
          <cell r="B139" t="str">
            <v>MR</v>
          </cell>
        </row>
        <row r="140">
          <cell r="B140" t="str">
            <v>MU</v>
          </cell>
        </row>
        <row r="141">
          <cell r="B141" t="str">
            <v>YT</v>
          </cell>
        </row>
        <row r="142">
          <cell r="B142" t="str">
            <v>MX</v>
          </cell>
        </row>
        <row r="143">
          <cell r="B143" t="str">
            <v>FM</v>
          </cell>
        </row>
        <row r="144">
          <cell r="B144" t="str">
            <v>MD</v>
          </cell>
        </row>
        <row r="145">
          <cell r="B145" t="str">
            <v>MC</v>
          </cell>
        </row>
        <row r="146">
          <cell r="B146" t="str">
            <v>MN</v>
          </cell>
        </row>
        <row r="147">
          <cell r="B147" t="str">
            <v>ME</v>
          </cell>
        </row>
        <row r="148">
          <cell r="B148" t="str">
            <v>MS</v>
          </cell>
        </row>
        <row r="149">
          <cell r="B149" t="str">
            <v>MA</v>
          </cell>
        </row>
        <row r="150">
          <cell r="B150" t="str">
            <v>MZ</v>
          </cell>
        </row>
        <row r="151">
          <cell r="B151" t="str">
            <v>MM</v>
          </cell>
        </row>
        <row r="152">
          <cell r="B152" t="str">
            <v>NA</v>
          </cell>
        </row>
        <row r="153">
          <cell r="B153" t="str">
            <v>NR</v>
          </cell>
        </row>
        <row r="154">
          <cell r="B154" t="str">
            <v>NP</v>
          </cell>
        </row>
        <row r="155">
          <cell r="B155" t="str">
            <v>NL</v>
          </cell>
        </row>
        <row r="156">
          <cell r="B156" t="str">
            <v>NC</v>
          </cell>
        </row>
        <row r="157">
          <cell r="B157" t="str">
            <v>NZ</v>
          </cell>
        </row>
        <row r="158">
          <cell r="B158" t="str">
            <v>NI</v>
          </cell>
        </row>
        <row r="159">
          <cell r="B159" t="str">
            <v>NE</v>
          </cell>
        </row>
        <row r="160">
          <cell r="B160" t="str">
            <v>NG</v>
          </cell>
        </row>
        <row r="161">
          <cell r="B161" t="str">
            <v>NU</v>
          </cell>
        </row>
        <row r="162">
          <cell r="B162" t="str">
            <v>NF</v>
          </cell>
        </row>
        <row r="163">
          <cell r="B163" t="str">
            <v>KP</v>
          </cell>
        </row>
        <row r="164">
          <cell r="B164" t="str">
            <v>MP</v>
          </cell>
        </row>
        <row r="165">
          <cell r="B165" t="str">
            <v>NO</v>
          </cell>
        </row>
        <row r="166">
          <cell r="B166" t="str">
            <v>OM</v>
          </cell>
        </row>
        <row r="167">
          <cell r="B167" t="str">
            <v>PK</v>
          </cell>
        </row>
        <row r="168">
          <cell r="B168" t="str">
            <v>PW</v>
          </cell>
        </row>
        <row r="169">
          <cell r="B169" t="str">
            <v>PS</v>
          </cell>
        </row>
        <row r="170">
          <cell r="B170" t="str">
            <v>PA</v>
          </cell>
        </row>
        <row r="171">
          <cell r="B171" t="str">
            <v>PG</v>
          </cell>
        </row>
        <row r="172">
          <cell r="B172" t="str">
            <v>PY</v>
          </cell>
        </row>
        <row r="173">
          <cell r="B173" t="str">
            <v>PE</v>
          </cell>
        </row>
        <row r="174">
          <cell r="B174" t="str">
            <v>PH</v>
          </cell>
        </row>
        <row r="175">
          <cell r="B175" t="str">
            <v>PN</v>
          </cell>
        </row>
        <row r="176">
          <cell r="B176" t="str">
            <v>PL</v>
          </cell>
        </row>
        <row r="177">
          <cell r="B177" t="str">
            <v>PT</v>
          </cell>
        </row>
        <row r="178">
          <cell r="B178" t="str">
            <v>PR</v>
          </cell>
        </row>
        <row r="179">
          <cell r="B179" t="str">
            <v>QA</v>
          </cell>
        </row>
        <row r="180">
          <cell r="B180" t="str">
            <v>RE</v>
          </cell>
        </row>
        <row r="181">
          <cell r="B181" t="str">
            <v>RO</v>
          </cell>
        </row>
        <row r="182">
          <cell r="B182" t="str">
            <v>RU</v>
          </cell>
        </row>
        <row r="183">
          <cell r="B183" t="str">
            <v>RW</v>
          </cell>
        </row>
        <row r="184">
          <cell r="B184" t="str">
            <v>BL</v>
          </cell>
        </row>
        <row r="185">
          <cell r="B185" t="str">
            <v>SH</v>
          </cell>
        </row>
        <row r="186">
          <cell r="B186" t="str">
            <v>KN</v>
          </cell>
        </row>
        <row r="187">
          <cell r="B187" t="str">
            <v>LC</v>
          </cell>
        </row>
        <row r="188">
          <cell r="B188" t="str">
            <v>MF</v>
          </cell>
        </row>
        <row r="189">
          <cell r="B189" t="str">
            <v>PM</v>
          </cell>
        </row>
        <row r="190">
          <cell r="B190" t="str">
            <v>VC</v>
          </cell>
        </row>
        <row r="191">
          <cell r="B191" t="str">
            <v>WS</v>
          </cell>
        </row>
        <row r="192">
          <cell r="B192" t="str">
            <v>SM</v>
          </cell>
        </row>
        <row r="193">
          <cell r="B193" t="str">
            <v>ST</v>
          </cell>
        </row>
        <row r="194">
          <cell r="B194" t="str">
            <v>SA</v>
          </cell>
        </row>
        <row r="195">
          <cell r="B195" t="str">
            <v>SN</v>
          </cell>
        </row>
        <row r="196">
          <cell r="B196" t="str">
            <v>RS</v>
          </cell>
        </row>
        <row r="197">
          <cell r="B197" t="str">
            <v>SC</v>
          </cell>
        </row>
        <row r="198">
          <cell r="B198" t="str">
            <v>SL</v>
          </cell>
        </row>
        <row r="199">
          <cell r="B199" t="str">
            <v>SG</v>
          </cell>
        </row>
        <row r="200">
          <cell r="B200" t="str">
            <v>SX</v>
          </cell>
        </row>
        <row r="201">
          <cell r="B201" t="str">
            <v>SK</v>
          </cell>
        </row>
        <row r="202">
          <cell r="B202" t="str">
            <v>SI</v>
          </cell>
        </row>
        <row r="203">
          <cell r="B203" t="str">
            <v>SB</v>
          </cell>
        </row>
        <row r="204">
          <cell r="B204" t="str">
            <v>SO</v>
          </cell>
        </row>
        <row r="205">
          <cell r="B205" t="str">
            <v>ZA</v>
          </cell>
        </row>
        <row r="206">
          <cell r="B206" t="str">
            <v>GS</v>
          </cell>
        </row>
        <row r="207">
          <cell r="B207" t="str">
            <v>KR</v>
          </cell>
        </row>
        <row r="208">
          <cell r="B208" t="str">
            <v>SS</v>
          </cell>
        </row>
        <row r="209">
          <cell r="B209" t="str">
            <v>ES</v>
          </cell>
        </row>
        <row r="210">
          <cell r="B210" t="str">
            <v>LK</v>
          </cell>
        </row>
        <row r="211">
          <cell r="B211" t="str">
            <v>SD</v>
          </cell>
        </row>
        <row r="212">
          <cell r="B212" t="str">
            <v>SR</v>
          </cell>
        </row>
        <row r="213">
          <cell r="B213" t="str">
            <v>SJ</v>
          </cell>
        </row>
        <row r="214">
          <cell r="B214" t="str">
            <v>SZ</v>
          </cell>
        </row>
        <row r="215">
          <cell r="B215" t="str">
            <v>SE</v>
          </cell>
        </row>
        <row r="216">
          <cell r="B216" t="str">
            <v>CH</v>
          </cell>
        </row>
        <row r="217">
          <cell r="B217" t="str">
            <v>SY</v>
          </cell>
        </row>
        <row r="218">
          <cell r="B218" t="str">
            <v>TJ</v>
          </cell>
        </row>
        <row r="219">
          <cell r="B219" t="str">
            <v>TZ</v>
          </cell>
        </row>
        <row r="220">
          <cell r="B220" t="str">
            <v>TH</v>
          </cell>
        </row>
        <row r="221">
          <cell r="B221" t="str">
            <v>TL</v>
          </cell>
        </row>
        <row r="222">
          <cell r="B222" t="str">
            <v>TG</v>
          </cell>
        </row>
        <row r="223">
          <cell r="B223" t="str">
            <v>TK</v>
          </cell>
        </row>
        <row r="224">
          <cell r="B224" t="str">
            <v>TO</v>
          </cell>
        </row>
        <row r="225">
          <cell r="B225" t="str">
            <v>TT</v>
          </cell>
        </row>
        <row r="226">
          <cell r="B226" t="str">
            <v>TN</v>
          </cell>
        </row>
        <row r="227">
          <cell r="B227" t="str">
            <v>TR</v>
          </cell>
        </row>
        <row r="228">
          <cell r="B228" t="str">
            <v>TM</v>
          </cell>
        </row>
        <row r="229">
          <cell r="B229" t="str">
            <v>TC</v>
          </cell>
        </row>
        <row r="230">
          <cell r="B230" t="str">
            <v>TV</v>
          </cell>
        </row>
        <row r="231">
          <cell r="B231" t="str">
            <v>UG</v>
          </cell>
        </row>
        <row r="232">
          <cell r="B232" t="str">
            <v>UA</v>
          </cell>
        </row>
        <row r="233">
          <cell r="B233" t="str">
            <v>AE</v>
          </cell>
        </row>
        <row r="234">
          <cell r="B234" t="str">
            <v>GB</v>
          </cell>
        </row>
        <row r="235">
          <cell r="B235" t="str">
            <v>US</v>
          </cell>
        </row>
        <row r="236">
          <cell r="B236" t="str">
            <v>UM</v>
          </cell>
        </row>
        <row r="237">
          <cell r="B237" t="str">
            <v>UY</v>
          </cell>
        </row>
        <row r="238">
          <cell r="B238" t="str">
            <v>UZ</v>
          </cell>
        </row>
        <row r="239">
          <cell r="B239" t="str">
            <v>VU</v>
          </cell>
        </row>
        <row r="240">
          <cell r="B240" t="str">
            <v>VE</v>
          </cell>
        </row>
        <row r="241">
          <cell r="B241" t="str">
            <v>VN</v>
          </cell>
        </row>
        <row r="242">
          <cell r="B242" t="str">
            <v>VG</v>
          </cell>
        </row>
        <row r="243">
          <cell r="B243" t="str">
            <v>VI</v>
          </cell>
        </row>
        <row r="244">
          <cell r="B244" t="str">
            <v>WF</v>
          </cell>
        </row>
        <row r="245">
          <cell r="B245" t="str">
            <v>EH</v>
          </cell>
        </row>
        <row r="246">
          <cell r="B246" t="str">
            <v>YE</v>
          </cell>
        </row>
        <row r="247">
          <cell r="B247" t="str">
            <v>ZM</v>
          </cell>
        </row>
        <row r="248">
          <cell r="B248" t="str">
            <v>ZW</v>
          </cell>
        </row>
      </sheetData>
      <sheetData sheetId="3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11"/>
  <sheetViews>
    <sheetView tabSelected="1" zoomScaleNormal="100" workbookViewId="0">
      <selection activeCell="C4" sqref="C4"/>
    </sheetView>
  </sheetViews>
  <sheetFormatPr defaultRowHeight="18.75"/>
  <cols>
    <col min="1" max="1" width="14.5" style="63" customWidth="1"/>
    <col min="2" max="9" width="13.125" style="63" customWidth="1"/>
    <col min="10" max="10" width="28.125" style="63" customWidth="1"/>
    <col min="11" max="52" width="9" style="63" customWidth="1"/>
    <col min="53" max="53" width="15.125" style="63" customWidth="1"/>
    <col min="54" max="72" width="9" style="63" customWidth="1"/>
    <col min="73" max="16384" width="9" style="63"/>
  </cols>
  <sheetData>
    <row r="1" spans="1:62" ht="33" customHeight="1">
      <c r="A1" s="134" t="str">
        <f>IF(COUNTBLANK(J1)=1,"","本表有誤")</f>
        <v/>
      </c>
      <c r="B1" s="159" t="s">
        <v>858</v>
      </c>
      <c r="C1" s="159"/>
      <c r="D1" s="159"/>
      <c r="E1" s="159"/>
      <c r="F1" s="159"/>
      <c r="G1" s="159"/>
      <c r="H1" s="159"/>
      <c r="I1" s="61"/>
      <c r="J1" s="157" t="str">
        <f>IF(COUNTBLANK('0910'!R1:W2)=12,"","表0910有誤,") &amp;IF(COUNTBLANK('0910-1'!U1:Y2)=10,"","表0910-1有誤,") &amp;IF(COUNTBLANK('0910-3'!I1:K2)=6,"","表0910-3有誤,") &amp;IF(COUNTBLANK('0911'!W1:AC2)=14,"","表0911有誤,") &amp;IF(COUNTBLANK('0914-1'!Q1:T2)=8,"","表0914-1有誤,") &amp;IF(COUNTBLANK('0914-2'!Q1:T2)=8,"","表0914-2有誤,") &amp;IF(COUNTBLANK('0910A'!V1:AB2)=14,"","表0910A有誤,")</f>
        <v/>
      </c>
      <c r="K1" s="75"/>
      <c r="L1" s="75"/>
      <c r="M1" s="75"/>
      <c r="N1" s="75"/>
      <c r="O1" s="75"/>
      <c r="P1" s="75"/>
      <c r="Q1" s="62"/>
      <c r="R1" s="62"/>
      <c r="S1" s="62"/>
      <c r="T1" s="62"/>
      <c r="BA1" s="77" t="str">
        <f>SUBSTITUTE(SUBSTITUTE(B3&amp;C3&amp;D3&amp;E3&amp;F3," ",""),"　","")</f>
        <v>民國年月底</v>
      </c>
      <c r="BB1" s="77" t="str">
        <f>LEFT(BA1,FIND("月",BA1,1))</f>
        <v>民國年月</v>
      </c>
      <c r="BC1" s="78" t="str">
        <f>MID(BA1,FIND("民國",BA1,1)+2,FIND("年",BA1,1)-FIND("民國",BA1,1)-2)</f>
        <v/>
      </c>
      <c r="BD1" s="78" t="str">
        <f>MID(BA1,FIND("年",BA1,1)+1,FIND("月",BA1,1)-FIND("年",BA1,1)-1)</f>
        <v/>
      </c>
      <c r="BE1" s="78" t="e">
        <f>(BC1+1911) &amp; RIGHT("0" &amp; BD1,2)</f>
        <v>#VALUE!</v>
      </c>
      <c r="BF1" s="79" t="s">
        <v>879</v>
      </c>
      <c r="BG1" s="79" t="s">
        <v>882</v>
      </c>
      <c r="BH1" s="79" t="s">
        <v>880</v>
      </c>
      <c r="BI1" s="79">
        <v>1</v>
      </c>
      <c r="BJ1" s="79" t="s">
        <v>881</v>
      </c>
    </row>
    <row r="2" spans="1:62">
      <c r="J2" s="157"/>
    </row>
    <row r="3" spans="1:62" ht="19.5">
      <c r="A3" s="63" t="s">
        <v>859</v>
      </c>
      <c r="B3" s="64" t="s">
        <v>860</v>
      </c>
      <c r="C3" s="59"/>
      <c r="D3" s="74" t="s">
        <v>861</v>
      </c>
      <c r="E3" s="59"/>
      <c r="F3" s="74" t="s">
        <v>862</v>
      </c>
      <c r="J3" s="157"/>
    </row>
    <row r="4" spans="1:62" ht="19.5">
      <c r="A4" s="63" t="s">
        <v>863</v>
      </c>
      <c r="B4" s="59"/>
      <c r="J4" s="157"/>
    </row>
    <row r="5" spans="1:62" ht="20.25" thickBot="1">
      <c r="A5" s="65" t="s">
        <v>864</v>
      </c>
      <c r="B5" s="160"/>
      <c r="C5" s="160"/>
      <c r="D5" s="160"/>
      <c r="E5" s="160"/>
      <c r="F5" s="160"/>
      <c r="G5" s="160"/>
      <c r="H5" s="160"/>
      <c r="I5" s="161"/>
    </row>
    <row r="6" spans="1:62" ht="19.5" thickTop="1"/>
    <row r="7" spans="1:62" ht="21">
      <c r="A7" s="64" t="s">
        <v>865</v>
      </c>
      <c r="B7" s="165"/>
      <c r="C7" s="165"/>
      <c r="D7" s="64" t="s">
        <v>866</v>
      </c>
      <c r="E7" s="162"/>
      <c r="F7" s="162"/>
      <c r="G7" s="76" t="s">
        <v>867</v>
      </c>
      <c r="H7" s="163"/>
      <c r="I7" s="164"/>
    </row>
    <row r="8" spans="1:62">
      <c r="A8" s="64"/>
      <c r="B8" s="66"/>
      <c r="G8" s="64"/>
    </row>
    <row r="9" spans="1:62" ht="21">
      <c r="A9" s="64" t="s">
        <v>868</v>
      </c>
      <c r="B9" s="165"/>
      <c r="C9" s="165"/>
      <c r="D9" s="64" t="s">
        <v>866</v>
      </c>
      <c r="E9" s="164"/>
      <c r="F9" s="164"/>
      <c r="G9" s="76" t="s">
        <v>867</v>
      </c>
      <c r="H9" s="164"/>
      <c r="I9" s="164"/>
    </row>
    <row r="10" spans="1:62">
      <c r="A10" s="64"/>
      <c r="B10" s="66"/>
    </row>
    <row r="11" spans="1:62" ht="21">
      <c r="A11" s="64" t="s">
        <v>869</v>
      </c>
      <c r="B11" s="165"/>
      <c r="C11" s="165"/>
    </row>
    <row r="13" spans="1:62" s="69" customFormat="1" ht="99.95" customHeight="1">
      <c r="A13" s="55" t="s">
        <v>854</v>
      </c>
      <c r="B13" s="158" t="s">
        <v>870</v>
      </c>
      <c r="C13" s="158"/>
      <c r="D13" s="158"/>
      <c r="E13" s="158"/>
      <c r="F13" s="158"/>
      <c r="G13" s="158"/>
      <c r="H13" s="158"/>
      <c r="I13" s="158"/>
      <c r="J13" s="67"/>
      <c r="K13" s="67"/>
      <c r="L13" s="67"/>
      <c r="M13" s="67"/>
      <c r="N13" s="67"/>
      <c r="O13" s="67"/>
      <c r="P13" s="67"/>
      <c r="Q13" s="68"/>
      <c r="R13" s="68"/>
      <c r="S13" s="68"/>
      <c r="T13" s="68"/>
    </row>
    <row r="14" spans="1:62" s="69" customFormat="1" ht="99.95" customHeight="1">
      <c r="A14" s="55" t="s">
        <v>857</v>
      </c>
      <c r="B14" s="158" t="s">
        <v>873</v>
      </c>
      <c r="C14" s="158"/>
      <c r="D14" s="158"/>
      <c r="E14" s="158"/>
      <c r="F14" s="158"/>
      <c r="G14" s="158"/>
      <c r="H14" s="158"/>
      <c r="I14" s="158"/>
      <c r="J14" s="70"/>
      <c r="K14" s="70"/>
      <c r="L14" s="70"/>
      <c r="M14" s="70"/>
      <c r="N14" s="70"/>
      <c r="O14" s="70"/>
      <c r="P14" s="70"/>
      <c r="Q14" s="68"/>
      <c r="R14" s="68"/>
      <c r="S14" s="68"/>
      <c r="T14" s="68"/>
    </row>
    <row r="15" spans="1:62" s="69" customFormat="1" ht="99.95" customHeight="1">
      <c r="A15" s="55" t="s">
        <v>855</v>
      </c>
      <c r="B15" s="158" t="s">
        <v>886</v>
      </c>
      <c r="C15" s="158"/>
      <c r="D15" s="158"/>
      <c r="E15" s="158"/>
      <c r="F15" s="158"/>
      <c r="G15" s="158"/>
      <c r="H15" s="158"/>
      <c r="I15" s="158"/>
      <c r="J15" s="70"/>
      <c r="K15" s="70"/>
      <c r="L15" s="70"/>
      <c r="M15" s="70"/>
      <c r="N15" s="70"/>
      <c r="O15" s="70"/>
      <c r="P15" s="70"/>
      <c r="Q15" s="68"/>
      <c r="R15" s="68"/>
      <c r="S15" s="68"/>
      <c r="T15" s="68"/>
    </row>
    <row r="16" spans="1:62" s="72" customFormat="1" ht="19.5" customHeight="1">
      <c r="A16" s="55"/>
      <c r="B16" s="71"/>
      <c r="C16" s="58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</row>
    <row r="17" spans="1:20" s="72" customFormat="1">
      <c r="A17" s="55"/>
      <c r="B17" s="56"/>
      <c r="C17" s="58"/>
      <c r="D17" s="58"/>
      <c r="E17" s="58"/>
      <c r="F17" s="58"/>
      <c r="G17" s="58"/>
      <c r="H17" s="58"/>
      <c r="I17" s="58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</row>
    <row r="18" spans="1:20" s="72" customFormat="1">
      <c r="A18" s="55"/>
      <c r="B18" s="56"/>
      <c r="C18" s="58"/>
      <c r="D18" s="58"/>
      <c r="E18" s="58"/>
      <c r="F18" s="58"/>
      <c r="G18" s="58"/>
      <c r="H18" s="58"/>
      <c r="I18" s="58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</row>
    <row r="19" spans="1:20" s="72" customFormat="1">
      <c r="A19" s="56"/>
      <c r="B19" s="60"/>
      <c r="C19" s="58"/>
      <c r="D19" s="58"/>
      <c r="E19" s="58"/>
      <c r="F19" s="58"/>
      <c r="G19" s="58"/>
      <c r="H19" s="58"/>
      <c r="I19" s="58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</row>
    <row r="20" spans="1:20" s="72" customFormat="1">
      <c r="A20" s="57"/>
      <c r="B20" s="56"/>
      <c r="C20" s="58"/>
      <c r="D20" s="58"/>
      <c r="E20" s="58"/>
      <c r="F20" s="58"/>
      <c r="G20" s="58"/>
      <c r="H20" s="58"/>
      <c r="I20" s="58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</row>
    <row r="21" spans="1:20" s="72" customFormat="1">
      <c r="A21" s="56"/>
      <c r="B21" s="56"/>
      <c r="C21" s="58"/>
      <c r="D21" s="58"/>
      <c r="E21" s="58"/>
      <c r="F21" s="58"/>
      <c r="G21" s="58"/>
      <c r="H21" s="58"/>
      <c r="I21" s="58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</row>
    <row r="22" spans="1:20" s="72" customFormat="1">
      <c r="A22" s="56"/>
      <c r="B22" s="56"/>
      <c r="C22" s="58"/>
      <c r="D22" s="58"/>
      <c r="E22" s="58"/>
      <c r="F22" s="58"/>
      <c r="G22" s="58"/>
      <c r="H22" s="58"/>
      <c r="I22" s="58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</row>
    <row r="23" spans="1:20" s="72" customFormat="1">
      <c r="A23" s="56"/>
      <c r="B23" s="56"/>
      <c r="C23" s="58"/>
      <c r="D23" s="58"/>
      <c r="E23" s="58"/>
      <c r="F23" s="58"/>
      <c r="G23" s="58"/>
      <c r="H23" s="58"/>
      <c r="I23" s="58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</row>
    <row r="24" spans="1:20" s="72" customFormat="1">
      <c r="A24" s="56"/>
      <c r="B24" s="56"/>
      <c r="C24" s="58"/>
      <c r="D24" s="58"/>
      <c r="E24" s="58"/>
      <c r="F24" s="58"/>
      <c r="G24" s="58"/>
      <c r="H24" s="58"/>
      <c r="I24" s="58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</row>
    <row r="25" spans="1:20" s="72" customFormat="1">
      <c r="A25" s="56"/>
      <c r="B25" s="56"/>
      <c r="C25" s="58"/>
      <c r="D25" s="58"/>
      <c r="E25" s="58"/>
      <c r="F25" s="58"/>
      <c r="G25" s="58"/>
      <c r="H25" s="58"/>
      <c r="I25" s="58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</row>
    <row r="26" spans="1:20" s="72" customFormat="1">
      <c r="A26" s="56"/>
      <c r="B26" s="56"/>
      <c r="C26" s="58"/>
      <c r="D26" s="58"/>
      <c r="E26" s="58"/>
      <c r="F26" s="58"/>
      <c r="G26" s="58"/>
      <c r="H26" s="58"/>
      <c r="I26" s="58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</row>
    <row r="27" spans="1:20" s="72" customFormat="1">
      <c r="A27" s="56"/>
      <c r="B27" s="56"/>
      <c r="C27" s="58"/>
      <c r="D27" s="58"/>
      <c r="E27" s="58"/>
      <c r="F27" s="58"/>
      <c r="G27" s="58"/>
      <c r="H27" s="58"/>
      <c r="I27" s="58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</row>
    <row r="28" spans="1:20" s="72" customFormat="1">
      <c r="A28" s="56"/>
      <c r="B28" s="56"/>
      <c r="C28" s="58"/>
      <c r="D28" s="58"/>
      <c r="E28" s="58"/>
      <c r="F28" s="58"/>
      <c r="G28" s="58"/>
      <c r="H28" s="58"/>
      <c r="I28" s="58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</row>
    <row r="29" spans="1:20" s="72" customFormat="1">
      <c r="A29" s="56"/>
      <c r="B29" s="56"/>
      <c r="C29" s="58"/>
      <c r="D29" s="58"/>
      <c r="E29" s="58"/>
      <c r="F29" s="58"/>
      <c r="G29" s="58"/>
      <c r="H29" s="58"/>
      <c r="I29" s="58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</row>
    <row r="30" spans="1:20" s="72" customFormat="1">
      <c r="A30" s="56"/>
      <c r="B30" s="56"/>
      <c r="C30" s="58"/>
      <c r="D30" s="58"/>
      <c r="E30" s="58"/>
      <c r="F30" s="58"/>
      <c r="G30" s="58"/>
      <c r="H30" s="58"/>
      <c r="I30" s="58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</row>
    <row r="31" spans="1:20" s="72" customFormat="1">
      <c r="A31" s="56"/>
      <c r="B31" s="56"/>
      <c r="C31" s="58"/>
      <c r="D31" s="58"/>
      <c r="E31" s="58"/>
      <c r="F31" s="58"/>
      <c r="G31" s="58"/>
      <c r="H31" s="58"/>
      <c r="I31" s="58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</row>
    <row r="32" spans="1:20" s="72" customFormat="1">
      <c r="A32" s="56"/>
      <c r="B32" s="56"/>
      <c r="C32" s="58"/>
      <c r="D32" s="58"/>
      <c r="E32" s="58"/>
      <c r="F32" s="58"/>
      <c r="G32" s="58"/>
      <c r="H32" s="58"/>
      <c r="I32" s="58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</row>
    <row r="33" spans="1:20" s="72" customFormat="1">
      <c r="A33" s="56"/>
      <c r="B33" s="56"/>
      <c r="C33" s="58"/>
      <c r="D33" s="58"/>
      <c r="E33" s="58"/>
      <c r="F33" s="58"/>
      <c r="G33" s="58"/>
      <c r="H33" s="58"/>
      <c r="I33" s="58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</row>
    <row r="34" spans="1:20" s="72" customFormat="1">
      <c r="A34" s="56"/>
      <c r="B34" s="56"/>
      <c r="C34" s="58"/>
      <c r="D34" s="58"/>
      <c r="E34" s="58"/>
      <c r="F34" s="58"/>
      <c r="G34" s="58"/>
      <c r="H34" s="58"/>
      <c r="I34" s="58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</row>
    <row r="35" spans="1:20" s="72" customFormat="1">
      <c r="A35" s="56"/>
      <c r="B35" s="56"/>
      <c r="C35" s="58"/>
      <c r="D35" s="58"/>
      <c r="E35" s="58"/>
      <c r="F35" s="58"/>
      <c r="G35" s="58"/>
      <c r="H35" s="58"/>
      <c r="I35" s="58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</row>
    <row r="36" spans="1:20" s="72" customFormat="1">
      <c r="A36" s="56"/>
      <c r="B36" s="56"/>
      <c r="C36" s="58"/>
      <c r="D36" s="58"/>
      <c r="E36" s="58"/>
      <c r="F36" s="58"/>
      <c r="G36" s="58"/>
      <c r="H36" s="58"/>
      <c r="I36" s="58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</row>
    <row r="37" spans="1:20" s="72" customFormat="1">
      <c r="A37" s="56"/>
      <c r="B37" s="56"/>
      <c r="C37" s="58"/>
      <c r="D37" s="58"/>
      <c r="E37" s="58"/>
      <c r="F37" s="58"/>
      <c r="G37" s="58"/>
      <c r="H37" s="58"/>
      <c r="I37" s="58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</row>
    <row r="38" spans="1:20" s="72" customFormat="1">
      <c r="A38" s="56"/>
      <c r="B38" s="56"/>
      <c r="C38" s="58"/>
      <c r="D38" s="58"/>
      <c r="E38" s="58"/>
      <c r="F38" s="58"/>
      <c r="G38" s="58"/>
      <c r="H38" s="58"/>
      <c r="I38" s="58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</row>
    <row r="39" spans="1:20" s="72" customFormat="1">
      <c r="A39" s="57"/>
      <c r="B39" s="56"/>
      <c r="C39" s="58"/>
      <c r="D39" s="58"/>
      <c r="E39" s="58"/>
      <c r="F39" s="58"/>
      <c r="G39" s="58"/>
      <c r="H39" s="58"/>
      <c r="I39" s="58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</row>
    <row r="40" spans="1:20" s="72" customFormat="1">
      <c r="A40" s="58"/>
      <c r="B40" s="60"/>
      <c r="C40" s="58"/>
      <c r="D40" s="58"/>
      <c r="E40" s="58"/>
      <c r="F40" s="58"/>
      <c r="G40" s="58"/>
      <c r="H40" s="58"/>
      <c r="I40" s="58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</row>
    <row r="41" spans="1:20" s="72" customFormat="1">
      <c r="A41" s="58"/>
      <c r="B41" s="56"/>
      <c r="C41" s="58"/>
      <c r="D41" s="58"/>
      <c r="E41" s="58"/>
      <c r="F41" s="58"/>
      <c r="G41" s="58"/>
      <c r="H41" s="58"/>
      <c r="I41" s="58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</row>
    <row r="42" spans="1:20" s="72" customFormat="1">
      <c r="A42" s="58"/>
      <c r="B42" s="56"/>
      <c r="C42" s="58"/>
      <c r="D42" s="58"/>
      <c r="E42" s="58"/>
      <c r="F42" s="58"/>
      <c r="G42" s="58"/>
      <c r="H42" s="58"/>
      <c r="I42" s="58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</row>
    <row r="43" spans="1:20" s="72" customFormat="1">
      <c r="A43" s="58"/>
      <c r="B43" s="56"/>
      <c r="C43" s="58"/>
      <c r="D43" s="58"/>
      <c r="E43" s="58"/>
      <c r="F43" s="58"/>
      <c r="G43" s="58"/>
      <c r="H43" s="58"/>
      <c r="I43" s="58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</row>
    <row r="44" spans="1:20" s="72" customFormat="1">
      <c r="A44" s="58"/>
      <c r="B44" s="56"/>
      <c r="C44" s="58"/>
      <c r="D44" s="58"/>
      <c r="E44" s="58"/>
      <c r="F44" s="58"/>
      <c r="G44" s="58"/>
      <c r="H44" s="58"/>
      <c r="I44" s="58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</row>
    <row r="45" spans="1:20" s="72" customFormat="1">
      <c r="A45" s="58"/>
      <c r="B45" s="56"/>
      <c r="C45" s="58"/>
      <c r="D45" s="58"/>
      <c r="E45" s="58"/>
      <c r="F45" s="58"/>
      <c r="G45" s="58"/>
      <c r="H45" s="58"/>
      <c r="I45" s="58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</row>
    <row r="46" spans="1:20" s="72" customFormat="1">
      <c r="A46" s="58"/>
      <c r="B46" s="56"/>
      <c r="C46" s="58"/>
      <c r="D46" s="58"/>
      <c r="E46" s="58"/>
      <c r="F46" s="58"/>
      <c r="G46" s="58"/>
      <c r="H46" s="58"/>
      <c r="I46" s="58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</row>
    <row r="47" spans="1:20" s="72" customFormat="1">
      <c r="A47" s="58"/>
      <c r="B47" s="56"/>
      <c r="C47" s="58"/>
      <c r="D47" s="58"/>
      <c r="E47" s="58"/>
      <c r="F47" s="58"/>
      <c r="G47" s="58"/>
      <c r="H47" s="58"/>
      <c r="I47" s="58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</row>
    <row r="48" spans="1:20" s="72" customFormat="1">
      <c r="A48" s="58"/>
      <c r="B48" s="56"/>
      <c r="C48" s="58"/>
      <c r="D48" s="58"/>
      <c r="E48" s="58"/>
      <c r="F48" s="58"/>
      <c r="G48" s="58"/>
      <c r="H48" s="58"/>
      <c r="I48" s="58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</row>
    <row r="49" spans="1:20" s="72" customFormat="1">
      <c r="A49" s="58"/>
      <c r="B49" s="56"/>
      <c r="C49" s="58"/>
      <c r="D49" s="58"/>
      <c r="E49" s="58"/>
      <c r="F49" s="58"/>
      <c r="G49" s="58"/>
      <c r="H49" s="58"/>
      <c r="I49" s="58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</row>
    <row r="50" spans="1:20" s="72" customFormat="1">
      <c r="A50" s="58"/>
      <c r="B50" s="56"/>
      <c r="C50" s="58"/>
      <c r="D50" s="58"/>
      <c r="E50" s="58"/>
      <c r="F50" s="58"/>
      <c r="G50" s="58"/>
      <c r="H50" s="58"/>
      <c r="I50" s="58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</row>
    <row r="51" spans="1:20" s="72" customFormat="1">
      <c r="A51" s="58"/>
      <c r="B51" s="56"/>
      <c r="C51" s="58"/>
      <c r="D51" s="58"/>
      <c r="E51" s="58"/>
      <c r="F51" s="58"/>
      <c r="G51" s="58"/>
      <c r="H51" s="58"/>
      <c r="I51" s="58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</row>
    <row r="52" spans="1:20" s="72" customFormat="1">
      <c r="A52" s="58"/>
      <c r="B52" s="56"/>
      <c r="C52" s="58"/>
      <c r="D52" s="58"/>
      <c r="E52" s="58"/>
      <c r="F52" s="58"/>
      <c r="G52" s="58"/>
      <c r="H52" s="58"/>
      <c r="I52" s="58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</row>
    <row r="53" spans="1:20" s="72" customFormat="1">
      <c r="A53" s="57"/>
      <c r="B53" s="56"/>
      <c r="C53" s="58"/>
      <c r="D53" s="58"/>
      <c r="E53" s="58"/>
      <c r="F53" s="58"/>
      <c r="G53" s="58"/>
      <c r="H53" s="58"/>
      <c r="I53" s="58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</row>
    <row r="54" spans="1:20" s="72" customFormat="1">
      <c r="A54" s="58"/>
      <c r="B54" s="56"/>
      <c r="C54" s="58"/>
      <c r="D54" s="58"/>
      <c r="E54" s="58"/>
      <c r="F54" s="58"/>
      <c r="G54" s="58"/>
      <c r="H54" s="58"/>
      <c r="I54" s="58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</row>
    <row r="55" spans="1:20" s="72" customFormat="1">
      <c r="A55" s="58"/>
      <c r="B55" s="56"/>
      <c r="C55" s="58"/>
      <c r="D55" s="58"/>
      <c r="E55" s="58"/>
      <c r="F55" s="58"/>
      <c r="G55" s="58"/>
      <c r="H55" s="58"/>
      <c r="I55" s="58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</row>
    <row r="56" spans="1:20" s="72" customFormat="1">
      <c r="A56" s="58"/>
      <c r="B56" s="60"/>
      <c r="C56" s="58"/>
      <c r="D56" s="58"/>
      <c r="E56" s="58"/>
      <c r="F56" s="58"/>
      <c r="G56" s="58"/>
      <c r="H56" s="58"/>
      <c r="I56" s="58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</row>
    <row r="57" spans="1:20" s="72" customFormat="1">
      <c r="A57" s="58"/>
      <c r="B57" s="56"/>
      <c r="C57" s="58"/>
      <c r="D57" s="58"/>
      <c r="E57" s="58"/>
      <c r="F57" s="58"/>
      <c r="G57" s="58"/>
      <c r="H57" s="58"/>
      <c r="I57" s="58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</row>
    <row r="58" spans="1:20" s="72" customFormat="1">
      <c r="A58" s="58"/>
      <c r="B58" s="56"/>
      <c r="C58" s="58"/>
      <c r="D58" s="58"/>
      <c r="E58" s="58"/>
      <c r="F58" s="58"/>
      <c r="G58" s="58"/>
      <c r="H58" s="58"/>
      <c r="I58" s="58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</row>
    <row r="59" spans="1:20" s="72" customFormat="1">
      <c r="A59" s="58"/>
      <c r="B59" s="56"/>
      <c r="C59" s="58"/>
      <c r="D59" s="58"/>
      <c r="E59" s="58"/>
      <c r="F59" s="58"/>
      <c r="G59" s="58"/>
      <c r="H59" s="58"/>
      <c r="I59" s="58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</row>
    <row r="60" spans="1:20" s="72" customFormat="1">
      <c r="A60" s="58"/>
      <c r="B60" s="56"/>
      <c r="C60" s="58"/>
      <c r="D60" s="58"/>
      <c r="E60" s="58"/>
      <c r="F60" s="58"/>
      <c r="G60" s="58"/>
      <c r="H60" s="58"/>
      <c r="I60" s="58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</row>
    <row r="61" spans="1:20" s="72" customFormat="1">
      <c r="A61" s="58"/>
      <c r="B61" s="56"/>
      <c r="C61" s="58"/>
      <c r="D61" s="58"/>
      <c r="E61" s="58"/>
      <c r="F61" s="58"/>
      <c r="G61" s="58"/>
      <c r="H61" s="58"/>
      <c r="I61" s="58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</row>
    <row r="62" spans="1:20" s="72" customFormat="1">
      <c r="A62" s="58"/>
      <c r="B62" s="56"/>
      <c r="C62" s="58"/>
      <c r="D62" s="58"/>
      <c r="E62" s="58"/>
      <c r="F62" s="58"/>
      <c r="G62" s="58"/>
      <c r="H62" s="58"/>
      <c r="I62" s="58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</row>
    <row r="63" spans="1:20" s="72" customFormat="1">
      <c r="A63" s="58"/>
      <c r="B63" s="56"/>
      <c r="C63" s="58"/>
      <c r="D63" s="58"/>
      <c r="E63" s="58"/>
      <c r="F63" s="58"/>
      <c r="G63" s="58"/>
      <c r="H63" s="58"/>
      <c r="I63" s="58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</row>
    <row r="64" spans="1:20" s="72" customFormat="1">
      <c r="A64" s="58"/>
      <c r="B64" s="56"/>
      <c r="C64" s="58"/>
      <c r="D64" s="58"/>
      <c r="E64" s="58"/>
      <c r="F64" s="58"/>
      <c r="G64" s="58"/>
      <c r="H64" s="58"/>
      <c r="I64" s="58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</row>
    <row r="65" spans="1:20" s="72" customFormat="1">
      <c r="A65" s="58"/>
      <c r="B65" s="56"/>
      <c r="C65" s="58"/>
      <c r="D65" s="58"/>
      <c r="E65" s="58"/>
      <c r="F65" s="58"/>
      <c r="G65" s="58"/>
      <c r="H65" s="58"/>
      <c r="I65" s="58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</row>
    <row r="66" spans="1:20" s="72" customFormat="1">
      <c r="A66" s="58"/>
      <c r="B66" s="56"/>
      <c r="C66" s="58"/>
      <c r="D66" s="58"/>
      <c r="E66" s="58"/>
      <c r="F66" s="58"/>
      <c r="G66" s="58"/>
      <c r="H66" s="58"/>
      <c r="I66" s="58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</row>
    <row r="67" spans="1:20" s="72" customFormat="1">
      <c r="A67" s="58"/>
      <c r="B67" s="56"/>
      <c r="C67" s="58"/>
      <c r="D67" s="58"/>
      <c r="E67" s="58"/>
      <c r="F67" s="58"/>
      <c r="G67" s="58"/>
      <c r="H67" s="58"/>
      <c r="I67" s="58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</row>
    <row r="68" spans="1:20" s="72" customFormat="1">
      <c r="A68" s="58"/>
      <c r="B68" s="56"/>
      <c r="C68" s="58"/>
      <c r="D68" s="58"/>
      <c r="E68" s="58"/>
      <c r="F68" s="58"/>
      <c r="G68" s="58"/>
      <c r="H68" s="58"/>
      <c r="I68" s="58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</row>
    <row r="69" spans="1:20" s="72" customFormat="1">
      <c r="A69" s="58"/>
      <c r="B69" s="56"/>
      <c r="C69" s="58"/>
      <c r="D69" s="58"/>
      <c r="E69" s="58"/>
      <c r="F69" s="58"/>
      <c r="G69" s="58"/>
      <c r="H69" s="58"/>
      <c r="I69" s="58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</row>
    <row r="70" spans="1:20" s="72" customFormat="1">
      <c r="A70" s="58"/>
      <c r="B70" s="56"/>
      <c r="C70" s="58"/>
      <c r="D70" s="58"/>
      <c r="E70" s="58"/>
      <c r="F70" s="58"/>
      <c r="G70" s="58"/>
      <c r="H70" s="58"/>
      <c r="I70" s="58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</row>
    <row r="71" spans="1:20" s="72" customFormat="1">
      <c r="A71" s="58"/>
      <c r="B71" s="60"/>
      <c r="C71" s="58"/>
      <c r="D71" s="58"/>
      <c r="E71" s="58"/>
      <c r="F71" s="58"/>
      <c r="G71" s="58"/>
      <c r="H71" s="58"/>
      <c r="I71" s="58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</row>
    <row r="72" spans="1:20" s="72" customFormat="1">
      <c r="A72" s="58"/>
      <c r="B72" s="56"/>
      <c r="C72" s="58"/>
      <c r="D72" s="58"/>
      <c r="E72" s="58"/>
      <c r="F72" s="58"/>
      <c r="G72" s="58"/>
      <c r="H72" s="58"/>
      <c r="I72" s="58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</row>
    <row r="73" spans="1:20" s="72" customFormat="1">
      <c r="A73" s="58"/>
      <c r="B73" s="56"/>
      <c r="C73" s="58"/>
      <c r="D73" s="58"/>
      <c r="E73" s="58"/>
      <c r="F73" s="58"/>
      <c r="G73" s="58"/>
      <c r="H73" s="58"/>
      <c r="I73" s="58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</row>
    <row r="74" spans="1:20" s="72" customFormat="1">
      <c r="A74" s="58"/>
      <c r="B74" s="56"/>
      <c r="C74" s="58"/>
      <c r="D74" s="58"/>
      <c r="E74" s="58"/>
      <c r="F74" s="58"/>
      <c r="G74" s="58"/>
      <c r="H74" s="58"/>
      <c r="I74" s="58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</row>
    <row r="75" spans="1:20" s="72" customFormat="1">
      <c r="A75" s="58"/>
      <c r="B75" s="56"/>
      <c r="C75" s="58"/>
      <c r="D75" s="58"/>
      <c r="E75" s="58"/>
      <c r="F75" s="58"/>
      <c r="G75" s="58"/>
      <c r="H75" s="58"/>
      <c r="I75" s="58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</row>
    <row r="76" spans="1:20" s="72" customFormat="1">
      <c r="A76" s="58"/>
      <c r="B76" s="56"/>
      <c r="C76" s="58"/>
      <c r="D76" s="58"/>
      <c r="E76" s="58"/>
      <c r="F76" s="58"/>
      <c r="G76" s="58"/>
      <c r="H76" s="58"/>
      <c r="I76" s="58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</row>
    <row r="77" spans="1:20" s="72" customFormat="1">
      <c r="A77" s="58"/>
      <c r="B77" s="56"/>
      <c r="C77" s="58"/>
      <c r="D77" s="58"/>
      <c r="E77" s="58"/>
      <c r="F77" s="58"/>
      <c r="G77" s="58"/>
      <c r="H77" s="58"/>
      <c r="I77" s="58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</row>
    <row r="78" spans="1:20" s="72" customFormat="1">
      <c r="A78" s="58"/>
      <c r="B78" s="56"/>
      <c r="C78" s="58"/>
      <c r="D78" s="58"/>
      <c r="E78" s="58"/>
      <c r="F78" s="58"/>
      <c r="G78" s="58"/>
      <c r="H78" s="58"/>
      <c r="I78" s="58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</row>
    <row r="79" spans="1:20" s="72" customFormat="1">
      <c r="A79" s="58"/>
      <c r="B79" s="56"/>
      <c r="C79" s="58"/>
      <c r="D79" s="58"/>
      <c r="E79" s="58"/>
      <c r="F79" s="58"/>
      <c r="G79" s="58"/>
      <c r="H79" s="58"/>
      <c r="I79" s="58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</row>
    <row r="80" spans="1:20" s="72" customFormat="1">
      <c r="A80" s="58"/>
      <c r="B80" s="56"/>
      <c r="C80" s="58"/>
      <c r="D80" s="58"/>
      <c r="E80" s="58"/>
      <c r="F80" s="58"/>
      <c r="G80" s="58"/>
      <c r="H80" s="58"/>
      <c r="I80" s="58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</row>
    <row r="81" spans="1:20" s="72" customFormat="1">
      <c r="A81" s="58"/>
      <c r="B81" s="56"/>
      <c r="C81" s="58"/>
      <c r="D81" s="58"/>
      <c r="E81" s="58"/>
      <c r="F81" s="58"/>
      <c r="G81" s="58"/>
      <c r="H81" s="58"/>
      <c r="I81" s="58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</row>
    <row r="82" spans="1:20" s="72" customFormat="1">
      <c r="A82" s="58"/>
      <c r="B82" s="56"/>
      <c r="C82" s="58"/>
      <c r="D82" s="58"/>
      <c r="E82" s="58"/>
      <c r="F82" s="58"/>
      <c r="G82" s="58"/>
      <c r="H82" s="58"/>
      <c r="I82" s="58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</row>
    <row r="83" spans="1:20" s="72" customFormat="1">
      <c r="A83" s="58"/>
      <c r="B83" s="56"/>
      <c r="C83" s="58"/>
      <c r="D83" s="58"/>
      <c r="E83" s="58"/>
      <c r="F83" s="58"/>
      <c r="G83" s="58"/>
      <c r="H83" s="58"/>
      <c r="I83" s="58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</row>
    <row r="84" spans="1:20" s="72" customFormat="1">
      <c r="A84" s="58"/>
      <c r="B84" s="56"/>
      <c r="C84" s="58"/>
      <c r="D84" s="58"/>
      <c r="E84" s="58"/>
      <c r="F84" s="58"/>
      <c r="G84" s="58"/>
      <c r="H84" s="58"/>
      <c r="I84" s="58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</row>
    <row r="85" spans="1:20" s="72" customFormat="1">
      <c r="A85" s="58"/>
      <c r="B85" s="56"/>
      <c r="C85" s="58"/>
      <c r="D85" s="58"/>
      <c r="E85" s="58"/>
      <c r="F85" s="58"/>
      <c r="G85" s="58"/>
      <c r="H85" s="58"/>
      <c r="I85" s="58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</row>
    <row r="86" spans="1:20" s="72" customFormat="1">
      <c r="A86" s="58"/>
      <c r="B86" s="56"/>
      <c r="C86" s="58"/>
      <c r="D86" s="58"/>
      <c r="E86" s="58"/>
      <c r="F86" s="58"/>
      <c r="G86" s="58"/>
      <c r="H86" s="58"/>
      <c r="I86" s="58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</row>
    <row r="87" spans="1:20" s="72" customFormat="1">
      <c r="A87" s="58"/>
      <c r="B87" s="56"/>
      <c r="C87" s="58"/>
      <c r="D87" s="58"/>
      <c r="E87" s="58"/>
      <c r="F87" s="58"/>
      <c r="G87" s="58"/>
      <c r="H87" s="58"/>
      <c r="I87" s="58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</row>
    <row r="88" spans="1:20" s="72" customFormat="1">
      <c r="A88" s="58"/>
      <c r="B88" s="56"/>
      <c r="C88" s="58"/>
      <c r="D88" s="58"/>
      <c r="E88" s="58"/>
      <c r="F88" s="58"/>
      <c r="G88" s="58"/>
      <c r="H88" s="58"/>
      <c r="I88" s="58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</row>
    <row r="89" spans="1:20" s="72" customFormat="1">
      <c r="A89" s="58"/>
      <c r="B89" s="56"/>
      <c r="C89" s="58"/>
      <c r="D89" s="58"/>
      <c r="E89" s="58"/>
      <c r="F89" s="58"/>
      <c r="G89" s="58"/>
      <c r="H89" s="58"/>
      <c r="I89" s="58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</row>
    <row r="90" spans="1:20" s="72" customFormat="1">
      <c r="A90" s="58"/>
      <c r="B90" s="56"/>
      <c r="C90" s="58"/>
      <c r="D90" s="58"/>
      <c r="E90" s="58"/>
      <c r="F90" s="58"/>
      <c r="G90" s="58"/>
      <c r="H90" s="58"/>
      <c r="I90" s="58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</row>
    <row r="91" spans="1:20" s="72" customFormat="1">
      <c r="A91" s="58"/>
      <c r="B91" s="60"/>
      <c r="C91" s="58"/>
      <c r="D91" s="58"/>
      <c r="E91" s="58"/>
      <c r="F91" s="58"/>
      <c r="G91" s="58"/>
      <c r="H91" s="58"/>
      <c r="I91" s="58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</row>
    <row r="92" spans="1:20" s="72" customFormat="1">
      <c r="A92" s="58"/>
      <c r="B92" s="56"/>
      <c r="C92" s="58"/>
      <c r="D92" s="58"/>
      <c r="E92" s="58"/>
      <c r="F92" s="58"/>
      <c r="G92" s="58"/>
      <c r="H92" s="58"/>
      <c r="I92" s="58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</row>
    <row r="93" spans="1:20" s="72" customFormat="1">
      <c r="B93" s="58"/>
      <c r="C93" s="58"/>
      <c r="D93" s="58"/>
      <c r="E93" s="58"/>
      <c r="F93" s="58"/>
      <c r="G93" s="58"/>
      <c r="H93" s="58"/>
      <c r="I93" s="58"/>
    </row>
    <row r="94" spans="1:20" s="72" customFormat="1">
      <c r="B94" s="60"/>
      <c r="C94" s="58"/>
      <c r="D94" s="58"/>
      <c r="E94" s="58"/>
      <c r="F94" s="58"/>
      <c r="G94" s="58"/>
      <c r="H94" s="58"/>
      <c r="I94" s="58"/>
    </row>
    <row r="95" spans="1:20" s="72" customFormat="1">
      <c r="B95" s="60"/>
      <c r="C95" s="58"/>
      <c r="D95" s="58"/>
      <c r="E95" s="58"/>
      <c r="F95" s="58"/>
      <c r="G95" s="58"/>
      <c r="H95" s="58"/>
      <c r="I95" s="58"/>
    </row>
    <row r="96" spans="1:20" s="54" customFormat="1">
      <c r="B96" s="56"/>
      <c r="C96" s="58"/>
      <c r="D96" s="58"/>
      <c r="E96" s="58"/>
      <c r="F96" s="58"/>
      <c r="G96" s="58"/>
      <c r="H96" s="58"/>
      <c r="I96" s="58"/>
    </row>
    <row r="97" spans="2:9" s="54" customFormat="1">
      <c r="B97" s="56"/>
      <c r="C97" s="58"/>
      <c r="D97" s="58"/>
      <c r="E97" s="58"/>
      <c r="F97" s="58"/>
      <c r="G97" s="58"/>
      <c r="H97" s="58"/>
      <c r="I97" s="58"/>
    </row>
    <row r="98" spans="2:9" s="54" customFormat="1">
      <c r="B98" s="56"/>
      <c r="C98" s="58"/>
      <c r="D98" s="58"/>
      <c r="E98" s="58"/>
      <c r="F98" s="58"/>
      <c r="G98" s="58"/>
      <c r="H98" s="58"/>
      <c r="I98" s="58"/>
    </row>
    <row r="99" spans="2:9" s="54" customFormat="1">
      <c r="B99" s="56"/>
      <c r="C99" s="58"/>
      <c r="D99" s="58"/>
      <c r="E99" s="58"/>
      <c r="F99" s="58"/>
      <c r="G99" s="58"/>
      <c r="H99" s="58"/>
      <c r="I99" s="58"/>
    </row>
    <row r="100" spans="2:9" s="54" customFormat="1">
      <c r="B100" s="56"/>
      <c r="C100" s="58"/>
      <c r="D100" s="58"/>
      <c r="E100" s="58"/>
      <c r="F100" s="58"/>
      <c r="G100" s="58"/>
      <c r="H100" s="58"/>
      <c r="I100" s="58"/>
    </row>
    <row r="101" spans="2:9" s="54" customFormat="1">
      <c r="B101" s="56"/>
      <c r="C101" s="58"/>
      <c r="D101" s="58"/>
      <c r="E101" s="58"/>
      <c r="F101" s="58"/>
      <c r="G101" s="58"/>
      <c r="H101" s="58"/>
      <c r="I101" s="58"/>
    </row>
    <row r="102" spans="2:9" s="54" customFormat="1">
      <c r="B102" s="56"/>
      <c r="C102" s="58"/>
      <c r="D102" s="58"/>
      <c r="E102" s="58"/>
      <c r="F102" s="58"/>
      <c r="G102" s="58"/>
      <c r="H102" s="58"/>
      <c r="I102" s="58"/>
    </row>
    <row r="103" spans="2:9" s="54" customFormat="1">
      <c r="B103" s="56"/>
      <c r="C103" s="58"/>
      <c r="D103" s="58"/>
      <c r="E103" s="58"/>
      <c r="F103" s="58"/>
      <c r="G103" s="58"/>
      <c r="H103" s="58"/>
      <c r="I103" s="58"/>
    </row>
    <row r="104" spans="2:9" s="54" customFormat="1">
      <c r="B104" s="56"/>
      <c r="C104" s="58"/>
      <c r="D104" s="58"/>
      <c r="E104" s="58"/>
      <c r="F104" s="58"/>
      <c r="G104" s="58"/>
      <c r="H104" s="58"/>
      <c r="I104" s="58"/>
    </row>
    <row r="105" spans="2:9" s="54" customFormat="1">
      <c r="B105" s="56"/>
      <c r="C105" s="58"/>
      <c r="D105" s="58"/>
      <c r="E105" s="58"/>
      <c r="F105" s="58"/>
      <c r="G105" s="58"/>
      <c r="H105" s="58"/>
      <c r="I105" s="58"/>
    </row>
    <row r="106" spans="2:9" s="54" customFormat="1">
      <c r="B106" s="56"/>
      <c r="C106" s="58"/>
      <c r="D106" s="58"/>
      <c r="E106" s="58"/>
      <c r="F106" s="58"/>
      <c r="G106" s="58"/>
      <c r="H106" s="58"/>
      <c r="I106" s="58"/>
    </row>
    <row r="107" spans="2:9" s="54" customFormat="1">
      <c r="B107" s="56"/>
      <c r="C107" s="58"/>
      <c r="D107" s="58"/>
      <c r="E107" s="58"/>
      <c r="F107" s="58"/>
      <c r="G107" s="58"/>
      <c r="H107" s="58"/>
      <c r="I107" s="58"/>
    </row>
    <row r="108" spans="2:9" s="54" customFormat="1">
      <c r="B108" s="60"/>
      <c r="C108" s="58"/>
      <c r="D108" s="58"/>
      <c r="E108" s="58"/>
      <c r="F108" s="58"/>
      <c r="G108" s="58"/>
      <c r="H108" s="58"/>
      <c r="I108" s="58"/>
    </row>
    <row r="109" spans="2:9" s="54" customFormat="1">
      <c r="B109" s="56"/>
      <c r="C109" s="58"/>
      <c r="D109" s="58"/>
      <c r="E109" s="58"/>
      <c r="F109" s="58"/>
      <c r="G109" s="58"/>
      <c r="H109" s="58"/>
      <c r="I109" s="58"/>
    </row>
    <row r="110" spans="2:9" s="54" customFormat="1">
      <c r="B110" s="56"/>
      <c r="C110" s="58"/>
      <c r="D110" s="58"/>
      <c r="E110" s="58"/>
      <c r="F110" s="58"/>
      <c r="G110" s="58"/>
      <c r="H110" s="58"/>
      <c r="I110" s="58"/>
    </row>
    <row r="111" spans="2:9" s="54" customFormat="1"/>
  </sheetData>
  <sheetProtection algorithmName="SHA-512" hashValue="4tagiZNOOYA+a1nq7AkwSOTITrssjpijljQNz0nyqWHjDEaSp48BIUqlvtJgmQl1c5wrK+GkbZ4+jHkSBKQTBQ==" saltValue="ci4QmIdaeqkMZgB4K3t3hA==" spinCount="100000" sheet="1" objects="1" scenarios="1"/>
  <protectedRanges>
    <protectedRange sqref="C3 E3 B4 B7:C7 E7:F7 E9:F9 H7:I7 H9:I9 B9:C9 B11:C11" name="範圍FOA"/>
  </protectedRanges>
  <mergeCells count="13">
    <mergeCell ref="J1:J4"/>
    <mergeCell ref="B13:I13"/>
    <mergeCell ref="B14:I14"/>
    <mergeCell ref="B15:I15"/>
    <mergeCell ref="B1:H1"/>
    <mergeCell ref="B5:I5"/>
    <mergeCell ref="E7:F7"/>
    <mergeCell ref="H7:I7"/>
    <mergeCell ref="E9:F9"/>
    <mergeCell ref="H9:I9"/>
    <mergeCell ref="B7:C7"/>
    <mergeCell ref="B9:C9"/>
    <mergeCell ref="B11:C11"/>
  </mergeCells>
  <phoneticPr fontId="1" type="noConversion"/>
  <printOptions horizontalCentered="1"/>
  <pageMargins left="0.74803149606299213" right="0.74803149606299213" top="0.35433070866141736" bottom="1.0629921259842521" header="0.51181102362204722" footer="0.51181102362204722"/>
  <pageSetup paperSize="9" scale="94" fitToHeight="5" orientation="landscape" r:id="rId1"/>
  <headerFooter alignWithMargins="0">
    <oddFooter>&amp;C&amp;P</oddFooter>
  </headerFooter>
  <rowBreaks count="1" manualBreakCount="1">
    <brk id="15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W266"/>
  <sheetViews>
    <sheetView zoomScaleNormal="100" zoomScaleSheetLayoutView="100" workbookViewId="0">
      <pane xSplit="2" ySplit="11" topLeftCell="C12" activePane="bottomRight" state="frozen"/>
      <selection activeCell="B15" sqref="B15:I15"/>
      <selection pane="topRight" activeCell="B15" sqref="B15:I15"/>
      <selection pane="bottomLeft" activeCell="B15" sqref="B15:I15"/>
      <selection pane="bottomRight" activeCell="G18" sqref="G18"/>
    </sheetView>
  </sheetViews>
  <sheetFormatPr defaultRowHeight="15.75"/>
  <cols>
    <col min="1" max="1" width="15.625" style="7" customWidth="1"/>
    <col min="2" max="2" width="9.625" style="7" customWidth="1"/>
    <col min="3" max="17" width="11.625" style="7" customWidth="1"/>
    <col min="18" max="22" width="9.875" style="6" customWidth="1"/>
    <col min="23" max="16384" width="9" style="7"/>
  </cols>
  <sheetData>
    <row r="1" spans="1:23" ht="30" customHeight="1">
      <c r="A1" s="196" t="s">
        <v>856</v>
      </c>
      <c r="B1" s="196"/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87" t="str">
        <f>IF(COUNTBLANK(R12:R263)=252,"","本表公式有誤" &amp; CHAR(10) &amp; "請參考下方檢核訊息修正")</f>
        <v/>
      </c>
      <c r="S1" s="188"/>
      <c r="T1" s="188"/>
      <c r="U1" s="188"/>
      <c r="V1" s="188"/>
      <c r="W1" s="189"/>
    </row>
    <row r="2" spans="1:23" ht="30" customHeight="1">
      <c r="A2" s="197" t="s">
        <v>841</v>
      </c>
      <c r="B2" s="198"/>
      <c r="C2" s="198"/>
      <c r="D2" s="198"/>
      <c r="E2" s="198"/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0"/>
      <c r="S2" s="191"/>
      <c r="T2" s="191"/>
      <c r="U2" s="191"/>
      <c r="V2" s="191"/>
      <c r="W2" s="192"/>
    </row>
    <row r="3" spans="1:23" s="6" customFormat="1" ht="30" customHeight="1">
      <c r="A3" s="80"/>
      <c r="B3" s="81"/>
      <c r="C3" s="81"/>
      <c r="D3" s="81"/>
      <c r="E3" s="81"/>
      <c r="F3" s="81"/>
      <c r="G3" s="81"/>
      <c r="H3" s="194" t="str">
        <f>FOA!BA1</f>
        <v>民國年月底</v>
      </c>
      <c r="I3" s="194"/>
      <c r="J3" s="194"/>
      <c r="K3" s="81"/>
      <c r="L3" s="81"/>
      <c r="M3" s="81"/>
      <c r="N3" s="81"/>
      <c r="O3" s="81"/>
      <c r="P3" s="81"/>
      <c r="Q3" s="81"/>
    </row>
    <row r="4" spans="1:23" ht="20.100000000000001" customHeight="1">
      <c r="A4" s="7" t="s">
        <v>560</v>
      </c>
    </row>
    <row r="5" spans="1:23" ht="20.100000000000001" customHeight="1">
      <c r="A5" s="9" t="s">
        <v>835</v>
      </c>
      <c r="B5" s="102" t="str">
        <f>IF(FOA!B4="","", FOA!B4)</f>
        <v/>
      </c>
      <c r="C5" s="195" t="s">
        <v>836</v>
      </c>
      <c r="D5" s="195"/>
      <c r="E5" s="193" t="str">
        <f>IF(FOA!B5="","", FOA!B5)</f>
        <v/>
      </c>
      <c r="F5" s="193"/>
      <c r="G5" s="193"/>
      <c r="Q5" s="8"/>
    </row>
    <row r="6" spans="1:23" ht="20.100000000000001" customHeight="1">
      <c r="A6" s="182" t="s">
        <v>842</v>
      </c>
      <c r="B6" s="183"/>
      <c r="C6" s="183"/>
      <c r="D6" s="183"/>
      <c r="E6" s="183"/>
      <c r="F6" s="183"/>
      <c r="G6" s="183"/>
      <c r="H6" s="183"/>
      <c r="I6" s="183"/>
      <c r="J6" s="183"/>
      <c r="Q6" s="141" t="s">
        <v>900</v>
      </c>
    </row>
    <row r="7" spans="1:23" s="83" customFormat="1" ht="32.1" customHeight="1">
      <c r="A7" s="176" t="s">
        <v>22</v>
      </c>
      <c r="B7" s="174" t="s">
        <v>29</v>
      </c>
      <c r="C7" s="178" t="s">
        <v>871</v>
      </c>
      <c r="D7" s="179"/>
      <c r="E7" s="179"/>
      <c r="F7" s="179"/>
      <c r="G7" s="179"/>
      <c r="H7" s="179"/>
      <c r="I7" s="179"/>
      <c r="J7" s="179"/>
      <c r="K7" s="179"/>
      <c r="L7" s="179"/>
      <c r="M7" s="175"/>
      <c r="N7" s="169" t="s">
        <v>561</v>
      </c>
      <c r="O7" s="175" t="s">
        <v>23</v>
      </c>
      <c r="P7" s="176"/>
      <c r="Q7" s="176"/>
      <c r="R7" s="82"/>
      <c r="S7" s="82"/>
      <c r="T7" s="82"/>
      <c r="U7" s="82"/>
      <c r="V7" s="82"/>
      <c r="W7" s="82"/>
    </row>
    <row r="8" spans="1:23" s="83" customFormat="1" ht="32.1" customHeight="1">
      <c r="A8" s="174"/>
      <c r="B8" s="174"/>
      <c r="C8" s="180" t="s">
        <v>24</v>
      </c>
      <c r="D8" s="181"/>
      <c r="E8" s="181"/>
      <c r="F8" s="181"/>
      <c r="G8" s="181"/>
      <c r="H8" s="181"/>
      <c r="I8" s="181"/>
      <c r="J8" s="181"/>
      <c r="K8" s="181"/>
      <c r="L8" s="177"/>
      <c r="M8" s="184" t="s">
        <v>562</v>
      </c>
      <c r="N8" s="170"/>
      <c r="O8" s="175"/>
      <c r="P8" s="176"/>
      <c r="Q8" s="176"/>
      <c r="R8" s="84"/>
      <c r="S8" s="84"/>
      <c r="T8" s="84"/>
      <c r="U8" s="84"/>
      <c r="V8" s="84"/>
      <c r="W8" s="84"/>
    </row>
    <row r="9" spans="1:23" s="83" customFormat="1" ht="32.1" customHeight="1">
      <c r="A9" s="174"/>
      <c r="B9" s="174"/>
      <c r="C9" s="174" t="s">
        <v>16</v>
      </c>
      <c r="D9" s="174" t="s">
        <v>17</v>
      </c>
      <c r="E9" s="174"/>
      <c r="F9" s="174"/>
      <c r="G9" s="174"/>
      <c r="H9" s="174" t="s">
        <v>18</v>
      </c>
      <c r="I9" s="174"/>
      <c r="J9" s="174"/>
      <c r="K9" s="174"/>
      <c r="L9" s="172" t="s">
        <v>839</v>
      </c>
      <c r="M9" s="185"/>
      <c r="N9" s="170"/>
      <c r="O9" s="177" t="s">
        <v>19</v>
      </c>
      <c r="P9" s="174" t="s">
        <v>20</v>
      </c>
      <c r="Q9" s="174" t="s">
        <v>21</v>
      </c>
      <c r="R9" s="84" t="s">
        <v>563</v>
      </c>
      <c r="S9" s="84" t="s">
        <v>563</v>
      </c>
      <c r="T9" s="84" t="s">
        <v>563</v>
      </c>
      <c r="U9" s="84" t="s">
        <v>563</v>
      </c>
      <c r="V9" s="84" t="s">
        <v>563</v>
      </c>
      <c r="W9" s="84" t="s">
        <v>563</v>
      </c>
    </row>
    <row r="10" spans="1:23" s="83" customFormat="1" ht="32.1" customHeight="1">
      <c r="A10" s="174"/>
      <c r="B10" s="174"/>
      <c r="C10" s="174"/>
      <c r="D10" s="138" t="s">
        <v>899</v>
      </c>
      <c r="E10" s="138" t="s">
        <v>897</v>
      </c>
      <c r="F10" s="138" t="s">
        <v>898</v>
      </c>
      <c r="G10" s="138" t="s">
        <v>895</v>
      </c>
      <c r="H10" s="138" t="s">
        <v>891</v>
      </c>
      <c r="I10" s="138" t="s">
        <v>892</v>
      </c>
      <c r="J10" s="139" t="s">
        <v>884</v>
      </c>
      <c r="K10" s="138" t="s">
        <v>893</v>
      </c>
      <c r="L10" s="173"/>
      <c r="M10" s="186"/>
      <c r="N10" s="171"/>
      <c r="O10" s="177"/>
      <c r="P10" s="174"/>
      <c r="Q10" s="174"/>
      <c r="R10" s="84" t="s">
        <v>564</v>
      </c>
      <c r="S10" s="84" t="s">
        <v>565</v>
      </c>
      <c r="T10" s="84" t="s">
        <v>565</v>
      </c>
      <c r="U10" s="84" t="s">
        <v>565</v>
      </c>
      <c r="V10" s="84" t="s">
        <v>565</v>
      </c>
      <c r="W10" s="84" t="s">
        <v>565</v>
      </c>
    </row>
    <row r="11" spans="1:23" s="83" customFormat="1" ht="20.100000000000001" customHeight="1">
      <c r="A11" s="174"/>
      <c r="B11" s="174"/>
      <c r="C11" s="86" t="s">
        <v>1</v>
      </c>
      <c r="D11" s="86" t="s">
        <v>2</v>
      </c>
      <c r="E11" s="86" t="s">
        <v>3</v>
      </c>
      <c r="F11" s="86" t="s">
        <v>4</v>
      </c>
      <c r="G11" s="86" t="s">
        <v>5</v>
      </c>
      <c r="H11" s="86" t="s">
        <v>6</v>
      </c>
      <c r="I11" s="86" t="s">
        <v>7</v>
      </c>
      <c r="J11" s="86" t="s">
        <v>8</v>
      </c>
      <c r="K11" s="86" t="s">
        <v>9</v>
      </c>
      <c r="L11" s="86" t="s">
        <v>39</v>
      </c>
      <c r="M11" s="86" t="s">
        <v>55</v>
      </c>
      <c r="N11" s="86" t="s">
        <v>56</v>
      </c>
      <c r="O11" s="86" t="s">
        <v>57</v>
      </c>
      <c r="P11" s="86" t="s">
        <v>58</v>
      </c>
      <c r="Q11" s="86" t="s">
        <v>59</v>
      </c>
      <c r="R11" s="87"/>
      <c r="S11" s="87"/>
      <c r="T11" s="87"/>
      <c r="U11" s="87"/>
      <c r="V11" s="87"/>
      <c r="W11" s="87"/>
    </row>
    <row r="12" spans="1:23" s="93" customFormat="1" ht="20.100000000000001" customHeight="1">
      <c r="A12" s="88" t="s">
        <v>74</v>
      </c>
      <c r="B12" s="89" t="s">
        <v>309</v>
      </c>
      <c r="C12" s="90">
        <f>D12+E12+F12+G12</f>
        <v>0</v>
      </c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90">
        <f>C12+M12+O12-P12</f>
        <v>0</v>
      </c>
      <c r="R12" s="91" t="str">
        <f>IF(AND(S12="T",T12="T",V12="T",W12="T"),"","ERROR")</f>
        <v/>
      </c>
      <c r="S12" s="92" t="str">
        <f>IF(C12=D12+E12+F12+G12,"T","F")</f>
        <v>T</v>
      </c>
      <c r="T12" s="92" t="str">
        <f>IF(C12=H12+I12+J12+K12,"T","F")</f>
        <v>T</v>
      </c>
      <c r="U12" s="92"/>
      <c r="V12" s="92" t="str">
        <f>IF(Q12=C12+M12+O12-P12,"T","F")</f>
        <v>T</v>
      </c>
      <c r="W12" s="92" t="str">
        <f>IF(C12&gt;=L12,"T","F")</f>
        <v>T</v>
      </c>
    </row>
    <row r="13" spans="1:23" s="93" customFormat="1" ht="20.100000000000001" customHeight="1">
      <c r="A13" s="88" t="s">
        <v>75</v>
      </c>
      <c r="B13" s="89" t="s">
        <v>310</v>
      </c>
      <c r="C13" s="90">
        <f t="shared" ref="C13:C76" si="0">D13+E13+F13+G13</f>
        <v>0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90">
        <f t="shared" ref="Q13:Q76" si="1">C13+M13+O13-P13</f>
        <v>0</v>
      </c>
      <c r="R13" s="91" t="str">
        <f t="shared" ref="R13:R76" si="2">IF(AND(S13="T",T13="T",V13="T",W13="T"),"","ERROR")</f>
        <v/>
      </c>
      <c r="S13" s="92" t="str">
        <f t="shared" ref="S13:S76" si="3">IF(C13=D13+E13+F13+G13,"T","F")</f>
        <v>T</v>
      </c>
      <c r="T13" s="92" t="str">
        <f t="shared" ref="T13:T76" si="4">IF(C13=H13+I13+J13+K13,"T","F")</f>
        <v>T</v>
      </c>
      <c r="U13" s="92"/>
      <c r="V13" s="92" t="str">
        <f t="shared" ref="V13:V76" si="5">IF(Q13=C13+M13+O13-P13,"T","F")</f>
        <v>T</v>
      </c>
      <c r="W13" s="92" t="str">
        <f t="shared" ref="W13:W76" si="6">IF(C13&gt;=L13,"T","F")</f>
        <v>T</v>
      </c>
    </row>
    <row r="14" spans="1:23" s="93" customFormat="1" ht="20.100000000000001" customHeight="1">
      <c r="A14" s="88" t="s">
        <v>76</v>
      </c>
      <c r="B14" s="89" t="s">
        <v>311</v>
      </c>
      <c r="C14" s="90">
        <f t="shared" si="0"/>
        <v>0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90">
        <f t="shared" si="1"/>
        <v>0</v>
      </c>
      <c r="R14" s="91" t="str">
        <f t="shared" si="2"/>
        <v/>
      </c>
      <c r="S14" s="92" t="str">
        <f t="shared" si="3"/>
        <v>T</v>
      </c>
      <c r="T14" s="92" t="str">
        <f t="shared" si="4"/>
        <v>T</v>
      </c>
      <c r="U14" s="92"/>
      <c r="V14" s="92" t="str">
        <f t="shared" si="5"/>
        <v>T</v>
      </c>
      <c r="W14" s="92" t="str">
        <f t="shared" si="6"/>
        <v>T</v>
      </c>
    </row>
    <row r="15" spans="1:23" s="93" customFormat="1" ht="20.100000000000001" customHeight="1">
      <c r="A15" s="88" t="s">
        <v>928</v>
      </c>
      <c r="B15" s="89" t="s">
        <v>312</v>
      </c>
      <c r="C15" s="90">
        <f t="shared" si="0"/>
        <v>0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90">
        <f t="shared" si="1"/>
        <v>0</v>
      </c>
      <c r="R15" s="91" t="str">
        <f t="shared" si="2"/>
        <v/>
      </c>
      <c r="S15" s="92" t="str">
        <f t="shared" si="3"/>
        <v>T</v>
      </c>
      <c r="T15" s="92" t="str">
        <f t="shared" si="4"/>
        <v>T</v>
      </c>
      <c r="U15" s="92"/>
      <c r="V15" s="92" t="str">
        <f t="shared" si="5"/>
        <v>T</v>
      </c>
      <c r="W15" s="92" t="str">
        <f t="shared" si="6"/>
        <v>T</v>
      </c>
    </row>
    <row r="16" spans="1:23" s="93" customFormat="1" ht="20.100000000000001" customHeight="1">
      <c r="A16" s="88" t="s">
        <v>78</v>
      </c>
      <c r="B16" s="89" t="s">
        <v>313</v>
      </c>
      <c r="C16" s="90">
        <f t="shared" si="0"/>
        <v>0</v>
      </c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90">
        <f t="shared" si="1"/>
        <v>0</v>
      </c>
      <c r="R16" s="91" t="str">
        <f t="shared" si="2"/>
        <v/>
      </c>
      <c r="S16" s="92" t="str">
        <f t="shared" si="3"/>
        <v>T</v>
      </c>
      <c r="T16" s="92" t="str">
        <f t="shared" si="4"/>
        <v>T</v>
      </c>
      <c r="U16" s="92"/>
      <c r="V16" s="92" t="str">
        <f t="shared" si="5"/>
        <v>T</v>
      </c>
      <c r="W16" s="92" t="str">
        <f t="shared" si="6"/>
        <v>T</v>
      </c>
    </row>
    <row r="17" spans="1:23" s="93" customFormat="1" ht="20.100000000000001" customHeight="1">
      <c r="A17" s="88" t="s">
        <v>79</v>
      </c>
      <c r="B17" s="89" t="s">
        <v>314</v>
      </c>
      <c r="C17" s="90">
        <f t="shared" si="0"/>
        <v>0</v>
      </c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90">
        <f t="shared" si="1"/>
        <v>0</v>
      </c>
      <c r="R17" s="91" t="str">
        <f t="shared" si="2"/>
        <v/>
      </c>
      <c r="S17" s="92" t="str">
        <f t="shared" si="3"/>
        <v>T</v>
      </c>
      <c r="T17" s="92" t="str">
        <f t="shared" si="4"/>
        <v>T</v>
      </c>
      <c r="U17" s="92"/>
      <c r="V17" s="92" t="str">
        <f t="shared" si="5"/>
        <v>T</v>
      </c>
      <c r="W17" s="92" t="str">
        <f t="shared" si="6"/>
        <v>T</v>
      </c>
    </row>
    <row r="18" spans="1:23" s="93" customFormat="1" ht="20.100000000000001" customHeight="1">
      <c r="A18" s="88" t="s">
        <v>80</v>
      </c>
      <c r="B18" s="89" t="s">
        <v>315</v>
      </c>
      <c r="C18" s="90">
        <f t="shared" si="0"/>
        <v>0</v>
      </c>
      <c r="D18" s="31"/>
      <c r="E18" s="31"/>
      <c r="F18" s="31"/>
      <c r="G18" s="31"/>
      <c r="H18" s="32"/>
      <c r="I18" s="32"/>
      <c r="J18" s="32"/>
      <c r="K18" s="32"/>
      <c r="L18" s="32"/>
      <c r="M18" s="31"/>
      <c r="N18" s="31"/>
      <c r="O18" s="31"/>
      <c r="P18" s="31"/>
      <c r="Q18" s="90">
        <f t="shared" si="1"/>
        <v>0</v>
      </c>
      <c r="R18" s="91" t="str">
        <f t="shared" si="2"/>
        <v/>
      </c>
      <c r="S18" s="92" t="str">
        <f t="shared" si="3"/>
        <v>T</v>
      </c>
      <c r="T18" s="92" t="str">
        <f t="shared" si="4"/>
        <v>T</v>
      </c>
      <c r="U18" s="92"/>
      <c r="V18" s="92" t="str">
        <f t="shared" si="5"/>
        <v>T</v>
      </c>
      <c r="W18" s="92" t="str">
        <f t="shared" si="6"/>
        <v>T</v>
      </c>
    </row>
    <row r="19" spans="1:23" s="93" customFormat="1" ht="20.100000000000001" customHeight="1">
      <c r="A19" s="88" t="s">
        <v>929</v>
      </c>
      <c r="B19" s="89" t="s">
        <v>316</v>
      </c>
      <c r="C19" s="90">
        <f t="shared" si="0"/>
        <v>0</v>
      </c>
      <c r="D19" s="31"/>
      <c r="E19" s="31"/>
      <c r="F19" s="31"/>
      <c r="G19" s="31"/>
      <c r="H19" s="32"/>
      <c r="I19" s="32"/>
      <c r="J19" s="32"/>
      <c r="K19" s="32"/>
      <c r="L19" s="32"/>
      <c r="M19" s="31"/>
      <c r="N19" s="31"/>
      <c r="O19" s="31"/>
      <c r="P19" s="31"/>
      <c r="Q19" s="90">
        <f t="shared" si="1"/>
        <v>0</v>
      </c>
      <c r="R19" s="91" t="str">
        <f t="shared" si="2"/>
        <v/>
      </c>
      <c r="S19" s="92" t="str">
        <f t="shared" si="3"/>
        <v>T</v>
      </c>
      <c r="T19" s="92" t="str">
        <f t="shared" si="4"/>
        <v>T</v>
      </c>
      <c r="U19" s="92"/>
      <c r="V19" s="92" t="str">
        <f t="shared" si="5"/>
        <v>T</v>
      </c>
      <c r="W19" s="92" t="str">
        <f t="shared" si="6"/>
        <v>T</v>
      </c>
    </row>
    <row r="20" spans="1:23" s="94" customFormat="1" ht="20.100000000000001" customHeight="1">
      <c r="A20" s="88" t="s">
        <v>82</v>
      </c>
      <c r="B20" s="85" t="s">
        <v>317</v>
      </c>
      <c r="C20" s="90">
        <f t="shared" si="0"/>
        <v>0</v>
      </c>
      <c r="D20" s="33"/>
      <c r="E20" s="33"/>
      <c r="F20" s="33"/>
      <c r="G20" s="33"/>
      <c r="H20" s="34"/>
      <c r="I20" s="34"/>
      <c r="J20" s="34"/>
      <c r="K20" s="34"/>
      <c r="L20" s="34"/>
      <c r="M20" s="33"/>
      <c r="N20" s="33"/>
      <c r="O20" s="33"/>
      <c r="P20" s="33"/>
      <c r="Q20" s="90">
        <f t="shared" si="1"/>
        <v>0</v>
      </c>
      <c r="R20" s="91" t="str">
        <f t="shared" si="2"/>
        <v/>
      </c>
      <c r="S20" s="92" t="str">
        <f t="shared" si="3"/>
        <v>T</v>
      </c>
      <c r="T20" s="92" t="str">
        <f t="shared" si="4"/>
        <v>T</v>
      </c>
      <c r="U20" s="92"/>
      <c r="V20" s="92" t="str">
        <f t="shared" si="5"/>
        <v>T</v>
      </c>
      <c r="W20" s="92" t="str">
        <f t="shared" si="6"/>
        <v>T</v>
      </c>
    </row>
    <row r="21" spans="1:23" s="94" customFormat="1" ht="20.100000000000001" customHeight="1">
      <c r="A21" s="88" t="s">
        <v>83</v>
      </c>
      <c r="B21" s="89" t="s">
        <v>318</v>
      </c>
      <c r="C21" s="90">
        <f t="shared" si="0"/>
        <v>0</v>
      </c>
      <c r="D21" s="35"/>
      <c r="E21" s="35"/>
      <c r="F21" s="35"/>
      <c r="G21" s="35"/>
      <c r="H21" s="36"/>
      <c r="I21" s="36"/>
      <c r="J21" s="36"/>
      <c r="K21" s="36"/>
      <c r="L21" s="36"/>
      <c r="M21" s="35"/>
      <c r="N21" s="35"/>
      <c r="O21" s="35"/>
      <c r="P21" s="35"/>
      <c r="Q21" s="90">
        <f t="shared" si="1"/>
        <v>0</v>
      </c>
      <c r="R21" s="91" t="str">
        <f t="shared" si="2"/>
        <v/>
      </c>
      <c r="S21" s="92" t="str">
        <f t="shared" si="3"/>
        <v>T</v>
      </c>
      <c r="T21" s="92" t="str">
        <f t="shared" si="4"/>
        <v>T</v>
      </c>
      <c r="U21" s="92"/>
      <c r="V21" s="92" t="str">
        <f t="shared" si="5"/>
        <v>T</v>
      </c>
      <c r="W21" s="92" t="str">
        <f t="shared" si="6"/>
        <v>T</v>
      </c>
    </row>
    <row r="22" spans="1:23" s="94" customFormat="1" ht="20.100000000000001" customHeight="1">
      <c r="A22" s="88" t="s">
        <v>84</v>
      </c>
      <c r="B22" s="89" t="s">
        <v>319</v>
      </c>
      <c r="C22" s="90">
        <f t="shared" si="0"/>
        <v>0</v>
      </c>
      <c r="D22" s="37"/>
      <c r="E22" s="37"/>
      <c r="F22" s="37"/>
      <c r="G22" s="37"/>
      <c r="H22" s="38"/>
      <c r="I22" s="38"/>
      <c r="J22" s="38"/>
      <c r="K22" s="38"/>
      <c r="L22" s="38"/>
      <c r="M22" s="37"/>
      <c r="N22" s="37"/>
      <c r="O22" s="37"/>
      <c r="P22" s="37"/>
      <c r="Q22" s="90">
        <f t="shared" si="1"/>
        <v>0</v>
      </c>
      <c r="R22" s="91" t="str">
        <f t="shared" si="2"/>
        <v/>
      </c>
      <c r="S22" s="92" t="str">
        <f t="shared" si="3"/>
        <v>T</v>
      </c>
      <c r="T22" s="92" t="str">
        <f t="shared" si="4"/>
        <v>T</v>
      </c>
      <c r="U22" s="92"/>
      <c r="V22" s="92" t="str">
        <f t="shared" si="5"/>
        <v>T</v>
      </c>
      <c r="W22" s="92" t="str">
        <f t="shared" si="6"/>
        <v>T</v>
      </c>
    </row>
    <row r="23" spans="1:23" s="94" customFormat="1" ht="20.100000000000001" customHeight="1">
      <c r="A23" s="88" t="s">
        <v>85</v>
      </c>
      <c r="B23" s="89" t="s">
        <v>320</v>
      </c>
      <c r="C23" s="90">
        <f t="shared" si="0"/>
        <v>0</v>
      </c>
      <c r="D23" s="35"/>
      <c r="E23" s="35"/>
      <c r="F23" s="36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90">
        <f t="shared" si="1"/>
        <v>0</v>
      </c>
      <c r="R23" s="91" t="str">
        <f t="shared" si="2"/>
        <v/>
      </c>
      <c r="S23" s="92" t="str">
        <f t="shared" si="3"/>
        <v>T</v>
      </c>
      <c r="T23" s="92" t="str">
        <f t="shared" si="4"/>
        <v>T</v>
      </c>
      <c r="U23" s="92"/>
      <c r="V23" s="92" t="str">
        <f t="shared" si="5"/>
        <v>T</v>
      </c>
      <c r="W23" s="92" t="str">
        <f t="shared" si="6"/>
        <v>T</v>
      </c>
    </row>
    <row r="24" spans="1:23" s="94" customFormat="1" ht="20.100000000000001" customHeight="1">
      <c r="A24" s="88" t="s">
        <v>86</v>
      </c>
      <c r="B24" s="89" t="s">
        <v>321</v>
      </c>
      <c r="C24" s="90">
        <f t="shared" si="0"/>
        <v>0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90">
        <f t="shared" si="1"/>
        <v>0</v>
      </c>
      <c r="R24" s="91" t="str">
        <f t="shared" si="2"/>
        <v/>
      </c>
      <c r="S24" s="92" t="str">
        <f t="shared" si="3"/>
        <v>T</v>
      </c>
      <c r="T24" s="92" t="str">
        <f t="shared" si="4"/>
        <v>T</v>
      </c>
      <c r="U24" s="92"/>
      <c r="V24" s="92" t="str">
        <f t="shared" si="5"/>
        <v>T</v>
      </c>
      <c r="W24" s="92" t="str">
        <f t="shared" si="6"/>
        <v>T</v>
      </c>
    </row>
    <row r="25" spans="1:23" s="94" customFormat="1" ht="20.100000000000001" customHeight="1">
      <c r="A25" s="88" t="s">
        <v>87</v>
      </c>
      <c r="B25" s="89" t="s">
        <v>322</v>
      </c>
      <c r="C25" s="90">
        <f t="shared" si="0"/>
        <v>0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90">
        <f t="shared" si="1"/>
        <v>0</v>
      </c>
      <c r="R25" s="91" t="str">
        <f t="shared" si="2"/>
        <v/>
      </c>
      <c r="S25" s="92" t="str">
        <f t="shared" si="3"/>
        <v>T</v>
      </c>
      <c r="T25" s="92" t="str">
        <f t="shared" si="4"/>
        <v>T</v>
      </c>
      <c r="U25" s="92"/>
      <c r="V25" s="92" t="str">
        <f t="shared" si="5"/>
        <v>T</v>
      </c>
      <c r="W25" s="92" t="str">
        <f t="shared" si="6"/>
        <v>T</v>
      </c>
    </row>
    <row r="26" spans="1:23" s="94" customFormat="1" ht="20.100000000000001" customHeight="1">
      <c r="A26" s="88" t="s">
        <v>88</v>
      </c>
      <c r="B26" s="89" t="s">
        <v>323</v>
      </c>
      <c r="C26" s="90">
        <f t="shared" si="0"/>
        <v>0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90">
        <f t="shared" si="1"/>
        <v>0</v>
      </c>
      <c r="R26" s="91" t="str">
        <f t="shared" si="2"/>
        <v/>
      </c>
      <c r="S26" s="92" t="str">
        <f t="shared" si="3"/>
        <v>T</v>
      </c>
      <c r="T26" s="92" t="str">
        <f t="shared" si="4"/>
        <v>T</v>
      </c>
      <c r="U26" s="92"/>
      <c r="V26" s="92" t="str">
        <f t="shared" si="5"/>
        <v>T</v>
      </c>
      <c r="W26" s="92" t="str">
        <f t="shared" si="6"/>
        <v>T</v>
      </c>
    </row>
    <row r="27" spans="1:23" s="94" customFormat="1" ht="20.100000000000001" customHeight="1">
      <c r="A27" s="88" t="s">
        <v>89</v>
      </c>
      <c r="B27" s="89" t="s">
        <v>324</v>
      </c>
      <c r="C27" s="90">
        <f t="shared" si="0"/>
        <v>0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90">
        <f t="shared" si="1"/>
        <v>0</v>
      </c>
      <c r="R27" s="91" t="str">
        <f t="shared" si="2"/>
        <v/>
      </c>
      <c r="S27" s="92" t="str">
        <f t="shared" si="3"/>
        <v>T</v>
      </c>
      <c r="T27" s="92" t="str">
        <f t="shared" si="4"/>
        <v>T</v>
      </c>
      <c r="U27" s="92"/>
      <c r="V27" s="92" t="str">
        <f t="shared" si="5"/>
        <v>T</v>
      </c>
      <c r="W27" s="92" t="str">
        <f t="shared" si="6"/>
        <v>T</v>
      </c>
    </row>
    <row r="28" spans="1:23" s="94" customFormat="1" ht="20.100000000000001" customHeight="1">
      <c r="A28" s="88" t="s">
        <v>90</v>
      </c>
      <c r="B28" s="89" t="s">
        <v>325</v>
      </c>
      <c r="C28" s="90">
        <f t="shared" si="0"/>
        <v>0</v>
      </c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90">
        <f t="shared" si="1"/>
        <v>0</v>
      </c>
      <c r="R28" s="91" t="str">
        <f t="shared" si="2"/>
        <v/>
      </c>
      <c r="S28" s="92" t="str">
        <f t="shared" si="3"/>
        <v>T</v>
      </c>
      <c r="T28" s="92" t="str">
        <f t="shared" si="4"/>
        <v>T</v>
      </c>
      <c r="U28" s="92"/>
      <c r="V28" s="92" t="str">
        <f t="shared" si="5"/>
        <v>T</v>
      </c>
      <c r="W28" s="92" t="str">
        <f t="shared" si="6"/>
        <v>T</v>
      </c>
    </row>
    <row r="29" spans="1:23" s="94" customFormat="1" ht="20.100000000000001" customHeight="1">
      <c r="A29" s="88" t="s">
        <v>91</v>
      </c>
      <c r="B29" s="89" t="s">
        <v>326</v>
      </c>
      <c r="C29" s="90">
        <f t="shared" si="0"/>
        <v>0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90">
        <f t="shared" si="1"/>
        <v>0</v>
      </c>
      <c r="R29" s="91" t="str">
        <f t="shared" si="2"/>
        <v/>
      </c>
      <c r="S29" s="92" t="str">
        <f t="shared" si="3"/>
        <v>T</v>
      </c>
      <c r="T29" s="92" t="str">
        <f t="shared" si="4"/>
        <v>T</v>
      </c>
      <c r="U29" s="92"/>
      <c r="V29" s="92" t="str">
        <f t="shared" si="5"/>
        <v>T</v>
      </c>
      <c r="W29" s="92" t="str">
        <f t="shared" si="6"/>
        <v>T</v>
      </c>
    </row>
    <row r="30" spans="1:23" s="94" customFormat="1" ht="20.100000000000001" customHeight="1">
      <c r="A30" s="88" t="s">
        <v>92</v>
      </c>
      <c r="B30" s="89" t="s">
        <v>327</v>
      </c>
      <c r="C30" s="90">
        <f t="shared" si="0"/>
        <v>0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90">
        <f t="shared" si="1"/>
        <v>0</v>
      </c>
      <c r="R30" s="91" t="str">
        <f t="shared" si="2"/>
        <v/>
      </c>
      <c r="S30" s="92" t="str">
        <f t="shared" si="3"/>
        <v>T</v>
      </c>
      <c r="T30" s="92" t="str">
        <f t="shared" si="4"/>
        <v>T</v>
      </c>
      <c r="U30" s="92"/>
      <c r="V30" s="92" t="str">
        <f t="shared" si="5"/>
        <v>T</v>
      </c>
      <c r="W30" s="92" t="str">
        <f t="shared" si="6"/>
        <v>T</v>
      </c>
    </row>
    <row r="31" spans="1:23" s="94" customFormat="1" ht="20.100000000000001" customHeight="1">
      <c r="A31" s="88" t="s">
        <v>930</v>
      </c>
      <c r="B31" s="89" t="s">
        <v>328</v>
      </c>
      <c r="C31" s="90">
        <f t="shared" si="0"/>
        <v>0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90">
        <f t="shared" si="1"/>
        <v>0</v>
      </c>
      <c r="R31" s="91" t="str">
        <f t="shared" si="2"/>
        <v/>
      </c>
      <c r="S31" s="92" t="str">
        <f t="shared" si="3"/>
        <v>T</v>
      </c>
      <c r="T31" s="92" t="str">
        <f t="shared" si="4"/>
        <v>T</v>
      </c>
      <c r="U31" s="92"/>
      <c r="V31" s="92" t="str">
        <f t="shared" si="5"/>
        <v>T</v>
      </c>
      <c r="W31" s="92" t="str">
        <f t="shared" si="6"/>
        <v>T</v>
      </c>
    </row>
    <row r="32" spans="1:23" s="94" customFormat="1" ht="20.100000000000001" customHeight="1">
      <c r="A32" s="88" t="s">
        <v>94</v>
      </c>
      <c r="B32" s="89" t="s">
        <v>329</v>
      </c>
      <c r="C32" s="90">
        <f t="shared" si="0"/>
        <v>0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90">
        <f t="shared" si="1"/>
        <v>0</v>
      </c>
      <c r="R32" s="91" t="str">
        <f t="shared" si="2"/>
        <v/>
      </c>
      <c r="S32" s="92" t="str">
        <f t="shared" si="3"/>
        <v>T</v>
      </c>
      <c r="T32" s="92" t="str">
        <f t="shared" si="4"/>
        <v>T</v>
      </c>
      <c r="U32" s="92"/>
      <c r="V32" s="92" t="str">
        <f t="shared" si="5"/>
        <v>T</v>
      </c>
      <c r="W32" s="92" t="str">
        <f t="shared" si="6"/>
        <v>T</v>
      </c>
    </row>
    <row r="33" spans="1:23" s="94" customFormat="1" ht="20.100000000000001" customHeight="1">
      <c r="A33" s="88" t="s">
        <v>95</v>
      </c>
      <c r="B33" s="89" t="s">
        <v>330</v>
      </c>
      <c r="C33" s="90">
        <f t="shared" si="0"/>
        <v>0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90">
        <f t="shared" si="1"/>
        <v>0</v>
      </c>
      <c r="R33" s="91" t="str">
        <f t="shared" si="2"/>
        <v/>
      </c>
      <c r="S33" s="92" t="str">
        <f t="shared" si="3"/>
        <v>T</v>
      </c>
      <c r="T33" s="92" t="str">
        <f t="shared" si="4"/>
        <v>T</v>
      </c>
      <c r="U33" s="92"/>
      <c r="V33" s="92" t="str">
        <f t="shared" si="5"/>
        <v>T</v>
      </c>
      <c r="W33" s="92" t="str">
        <f t="shared" si="6"/>
        <v>T</v>
      </c>
    </row>
    <row r="34" spans="1:23" s="94" customFormat="1" ht="20.100000000000001" customHeight="1">
      <c r="A34" s="88" t="s">
        <v>96</v>
      </c>
      <c r="B34" s="89" t="s">
        <v>331</v>
      </c>
      <c r="C34" s="90">
        <f t="shared" si="0"/>
        <v>0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90">
        <f t="shared" si="1"/>
        <v>0</v>
      </c>
      <c r="R34" s="91" t="str">
        <f t="shared" si="2"/>
        <v/>
      </c>
      <c r="S34" s="92" t="str">
        <f t="shared" si="3"/>
        <v>T</v>
      </c>
      <c r="T34" s="92" t="str">
        <f t="shared" si="4"/>
        <v>T</v>
      </c>
      <c r="U34" s="92"/>
      <c r="V34" s="92" t="str">
        <f t="shared" si="5"/>
        <v>T</v>
      </c>
      <c r="W34" s="92" t="str">
        <f t="shared" si="6"/>
        <v>T</v>
      </c>
    </row>
    <row r="35" spans="1:23" s="94" customFormat="1" ht="20.100000000000001" customHeight="1">
      <c r="A35" s="88" t="s">
        <v>97</v>
      </c>
      <c r="B35" s="89" t="s">
        <v>332</v>
      </c>
      <c r="C35" s="90">
        <f t="shared" si="0"/>
        <v>0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90">
        <f t="shared" si="1"/>
        <v>0</v>
      </c>
      <c r="R35" s="91" t="str">
        <f t="shared" si="2"/>
        <v/>
      </c>
      <c r="S35" s="92" t="str">
        <f t="shared" si="3"/>
        <v>T</v>
      </c>
      <c r="T35" s="92" t="str">
        <f t="shared" si="4"/>
        <v>T</v>
      </c>
      <c r="U35" s="92"/>
      <c r="V35" s="92" t="str">
        <f t="shared" si="5"/>
        <v>T</v>
      </c>
      <c r="W35" s="92" t="str">
        <f t="shared" si="6"/>
        <v>T</v>
      </c>
    </row>
    <row r="36" spans="1:23" s="94" customFormat="1" ht="20.100000000000001" customHeight="1">
      <c r="A36" s="88" t="s">
        <v>98</v>
      </c>
      <c r="B36" s="89" t="s">
        <v>333</v>
      </c>
      <c r="C36" s="90">
        <f t="shared" si="0"/>
        <v>0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90">
        <f t="shared" si="1"/>
        <v>0</v>
      </c>
      <c r="R36" s="91" t="str">
        <f t="shared" si="2"/>
        <v/>
      </c>
      <c r="S36" s="92" t="str">
        <f t="shared" si="3"/>
        <v>T</v>
      </c>
      <c r="T36" s="92" t="str">
        <f t="shared" si="4"/>
        <v>T</v>
      </c>
      <c r="U36" s="92"/>
      <c r="V36" s="92" t="str">
        <f t="shared" si="5"/>
        <v>T</v>
      </c>
      <c r="W36" s="92" t="str">
        <f t="shared" si="6"/>
        <v>T</v>
      </c>
    </row>
    <row r="37" spans="1:23" s="94" customFormat="1" ht="20.100000000000001" customHeight="1">
      <c r="A37" s="88" t="s">
        <v>99</v>
      </c>
      <c r="B37" s="89" t="s">
        <v>334</v>
      </c>
      <c r="C37" s="90">
        <f t="shared" si="0"/>
        <v>0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90">
        <f t="shared" si="1"/>
        <v>0</v>
      </c>
      <c r="R37" s="91" t="str">
        <f t="shared" si="2"/>
        <v/>
      </c>
      <c r="S37" s="92" t="str">
        <f t="shared" si="3"/>
        <v>T</v>
      </c>
      <c r="T37" s="92" t="str">
        <f t="shared" si="4"/>
        <v>T</v>
      </c>
      <c r="U37" s="92"/>
      <c r="V37" s="92" t="str">
        <f t="shared" si="5"/>
        <v>T</v>
      </c>
      <c r="W37" s="92" t="str">
        <f t="shared" si="6"/>
        <v>T</v>
      </c>
    </row>
    <row r="38" spans="1:23" s="94" customFormat="1" ht="20.100000000000001" customHeight="1">
      <c r="A38" s="88" t="s">
        <v>931</v>
      </c>
      <c r="B38" s="89" t="s">
        <v>335</v>
      </c>
      <c r="C38" s="90">
        <f t="shared" si="0"/>
        <v>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90">
        <f t="shared" si="1"/>
        <v>0</v>
      </c>
      <c r="R38" s="91" t="str">
        <f t="shared" si="2"/>
        <v/>
      </c>
      <c r="S38" s="92" t="str">
        <f t="shared" si="3"/>
        <v>T</v>
      </c>
      <c r="T38" s="92" t="str">
        <f t="shared" si="4"/>
        <v>T</v>
      </c>
      <c r="U38" s="92"/>
      <c r="V38" s="92" t="str">
        <f t="shared" si="5"/>
        <v>T</v>
      </c>
      <c r="W38" s="92" t="str">
        <f t="shared" si="6"/>
        <v>T</v>
      </c>
    </row>
    <row r="39" spans="1:23" s="94" customFormat="1" ht="20.100000000000001" customHeight="1">
      <c r="A39" s="88" t="s">
        <v>932</v>
      </c>
      <c r="B39" s="89" t="s">
        <v>336</v>
      </c>
      <c r="C39" s="90">
        <f t="shared" si="0"/>
        <v>0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90">
        <f t="shared" si="1"/>
        <v>0</v>
      </c>
      <c r="R39" s="91" t="str">
        <f t="shared" si="2"/>
        <v/>
      </c>
      <c r="S39" s="92" t="str">
        <f t="shared" si="3"/>
        <v>T</v>
      </c>
      <c r="T39" s="92" t="str">
        <f t="shared" si="4"/>
        <v>T</v>
      </c>
      <c r="U39" s="92"/>
      <c r="V39" s="92" t="str">
        <f t="shared" si="5"/>
        <v>T</v>
      </c>
      <c r="W39" s="92" t="str">
        <f t="shared" si="6"/>
        <v>T</v>
      </c>
    </row>
    <row r="40" spans="1:23" s="94" customFormat="1" ht="20.100000000000001" customHeight="1">
      <c r="A40" s="88" t="s">
        <v>101</v>
      </c>
      <c r="B40" s="89" t="s">
        <v>337</v>
      </c>
      <c r="C40" s="90">
        <f t="shared" si="0"/>
        <v>0</v>
      </c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90">
        <f t="shared" si="1"/>
        <v>0</v>
      </c>
      <c r="R40" s="91" t="str">
        <f t="shared" si="2"/>
        <v/>
      </c>
      <c r="S40" s="92" t="str">
        <f t="shared" si="3"/>
        <v>T</v>
      </c>
      <c r="T40" s="92" t="str">
        <f t="shared" si="4"/>
        <v>T</v>
      </c>
      <c r="U40" s="92"/>
      <c r="V40" s="92" t="str">
        <f t="shared" si="5"/>
        <v>T</v>
      </c>
      <c r="W40" s="92" t="str">
        <f t="shared" si="6"/>
        <v>T</v>
      </c>
    </row>
    <row r="41" spans="1:23" s="94" customFormat="1" ht="20.100000000000001" customHeight="1">
      <c r="A41" s="88" t="s">
        <v>102</v>
      </c>
      <c r="B41" s="89" t="s">
        <v>338</v>
      </c>
      <c r="C41" s="90">
        <f t="shared" si="0"/>
        <v>0</v>
      </c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90">
        <f t="shared" si="1"/>
        <v>0</v>
      </c>
      <c r="R41" s="91" t="str">
        <f t="shared" si="2"/>
        <v/>
      </c>
      <c r="S41" s="92" t="str">
        <f t="shared" si="3"/>
        <v>T</v>
      </c>
      <c r="T41" s="92" t="str">
        <f t="shared" si="4"/>
        <v>T</v>
      </c>
      <c r="U41" s="92"/>
      <c r="V41" s="92" t="str">
        <f t="shared" si="5"/>
        <v>T</v>
      </c>
      <c r="W41" s="92" t="str">
        <f t="shared" si="6"/>
        <v>T</v>
      </c>
    </row>
    <row r="42" spans="1:23" s="94" customFormat="1" ht="20.100000000000001" customHeight="1">
      <c r="A42" s="88" t="s">
        <v>103</v>
      </c>
      <c r="B42" s="89" t="s">
        <v>339</v>
      </c>
      <c r="C42" s="90">
        <f t="shared" si="0"/>
        <v>0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90">
        <f t="shared" si="1"/>
        <v>0</v>
      </c>
      <c r="R42" s="91" t="str">
        <f t="shared" si="2"/>
        <v/>
      </c>
      <c r="S42" s="92" t="str">
        <f t="shared" si="3"/>
        <v>T</v>
      </c>
      <c r="T42" s="92" t="str">
        <f t="shared" si="4"/>
        <v>T</v>
      </c>
      <c r="U42" s="92"/>
      <c r="V42" s="92" t="str">
        <f t="shared" si="5"/>
        <v>T</v>
      </c>
      <c r="W42" s="92" t="str">
        <f t="shared" si="6"/>
        <v>T</v>
      </c>
    </row>
    <row r="43" spans="1:23" s="94" customFormat="1" ht="20.100000000000001" customHeight="1">
      <c r="A43" s="88" t="s">
        <v>933</v>
      </c>
      <c r="B43" s="89" t="s">
        <v>340</v>
      </c>
      <c r="C43" s="90">
        <f t="shared" si="0"/>
        <v>0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90">
        <f t="shared" si="1"/>
        <v>0</v>
      </c>
      <c r="R43" s="91" t="str">
        <f t="shared" si="2"/>
        <v/>
      </c>
      <c r="S43" s="92" t="str">
        <f t="shared" si="3"/>
        <v>T</v>
      </c>
      <c r="T43" s="92" t="str">
        <f t="shared" si="4"/>
        <v>T</v>
      </c>
      <c r="U43" s="92"/>
      <c r="V43" s="92" t="str">
        <f t="shared" si="5"/>
        <v>T</v>
      </c>
      <c r="W43" s="92" t="str">
        <f t="shared" si="6"/>
        <v>T</v>
      </c>
    </row>
    <row r="44" spans="1:23" s="94" customFormat="1" ht="20.100000000000001" customHeight="1">
      <c r="A44" s="95" t="s">
        <v>934</v>
      </c>
      <c r="B44" s="89" t="s">
        <v>341</v>
      </c>
      <c r="C44" s="90">
        <f t="shared" si="0"/>
        <v>0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90">
        <f t="shared" si="1"/>
        <v>0</v>
      </c>
      <c r="R44" s="91" t="str">
        <f t="shared" si="2"/>
        <v/>
      </c>
      <c r="S44" s="92" t="str">
        <f t="shared" si="3"/>
        <v>T</v>
      </c>
      <c r="T44" s="92" t="str">
        <f t="shared" si="4"/>
        <v>T</v>
      </c>
      <c r="U44" s="92"/>
      <c r="V44" s="92" t="str">
        <f t="shared" si="5"/>
        <v>T</v>
      </c>
      <c r="W44" s="92" t="str">
        <f t="shared" si="6"/>
        <v>T</v>
      </c>
    </row>
    <row r="45" spans="1:23" s="94" customFormat="1" ht="20.100000000000001" customHeight="1">
      <c r="A45" s="88" t="s">
        <v>106</v>
      </c>
      <c r="B45" s="89" t="s">
        <v>342</v>
      </c>
      <c r="C45" s="90">
        <f t="shared" si="0"/>
        <v>0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90">
        <f t="shared" si="1"/>
        <v>0</v>
      </c>
      <c r="R45" s="91" t="str">
        <f t="shared" si="2"/>
        <v/>
      </c>
      <c r="S45" s="92" t="str">
        <f t="shared" si="3"/>
        <v>T</v>
      </c>
      <c r="T45" s="92" t="str">
        <f t="shared" si="4"/>
        <v>T</v>
      </c>
      <c r="U45" s="92"/>
      <c r="V45" s="92" t="str">
        <f t="shared" si="5"/>
        <v>T</v>
      </c>
      <c r="W45" s="92" t="str">
        <f t="shared" si="6"/>
        <v>T</v>
      </c>
    </row>
    <row r="46" spans="1:23" s="94" customFormat="1" ht="20.100000000000001" customHeight="1">
      <c r="A46" s="88" t="s">
        <v>107</v>
      </c>
      <c r="B46" s="89" t="s">
        <v>343</v>
      </c>
      <c r="C46" s="90">
        <f t="shared" si="0"/>
        <v>0</v>
      </c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90">
        <f t="shared" si="1"/>
        <v>0</v>
      </c>
      <c r="R46" s="91" t="str">
        <f t="shared" si="2"/>
        <v/>
      </c>
      <c r="S46" s="92" t="str">
        <f t="shared" si="3"/>
        <v>T</v>
      </c>
      <c r="T46" s="92" t="str">
        <f t="shared" si="4"/>
        <v>T</v>
      </c>
      <c r="U46" s="92"/>
      <c r="V46" s="92" t="str">
        <f t="shared" si="5"/>
        <v>T</v>
      </c>
      <c r="W46" s="92" t="str">
        <f t="shared" si="6"/>
        <v>T</v>
      </c>
    </row>
    <row r="47" spans="1:23" s="94" customFormat="1" ht="20.100000000000001" customHeight="1">
      <c r="A47" s="88" t="s">
        <v>108</v>
      </c>
      <c r="B47" s="89" t="s">
        <v>344</v>
      </c>
      <c r="C47" s="90">
        <f t="shared" si="0"/>
        <v>0</v>
      </c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90">
        <f t="shared" si="1"/>
        <v>0</v>
      </c>
      <c r="R47" s="91" t="str">
        <f t="shared" si="2"/>
        <v/>
      </c>
      <c r="S47" s="92" t="str">
        <f t="shared" si="3"/>
        <v>T</v>
      </c>
      <c r="T47" s="92" t="str">
        <f t="shared" si="4"/>
        <v>T</v>
      </c>
      <c r="U47" s="92"/>
      <c r="V47" s="92" t="str">
        <f t="shared" si="5"/>
        <v>T</v>
      </c>
      <c r="W47" s="92" t="str">
        <f t="shared" si="6"/>
        <v>T</v>
      </c>
    </row>
    <row r="48" spans="1:23" s="94" customFormat="1" ht="20.100000000000001" customHeight="1">
      <c r="A48" s="95" t="s">
        <v>935</v>
      </c>
      <c r="B48" s="89" t="s">
        <v>345</v>
      </c>
      <c r="C48" s="90">
        <f t="shared" si="0"/>
        <v>0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90">
        <f t="shared" si="1"/>
        <v>0</v>
      </c>
      <c r="R48" s="91" t="str">
        <f t="shared" si="2"/>
        <v/>
      </c>
      <c r="S48" s="92" t="str">
        <f t="shared" si="3"/>
        <v>T</v>
      </c>
      <c r="T48" s="92" t="str">
        <f t="shared" si="4"/>
        <v>T</v>
      </c>
      <c r="U48" s="92"/>
      <c r="V48" s="92" t="str">
        <f t="shared" si="5"/>
        <v>T</v>
      </c>
      <c r="W48" s="92" t="str">
        <f t="shared" si="6"/>
        <v>T</v>
      </c>
    </row>
    <row r="49" spans="1:23" s="94" customFormat="1" ht="20.100000000000001" customHeight="1">
      <c r="A49" s="88" t="s">
        <v>110</v>
      </c>
      <c r="B49" s="89" t="s">
        <v>346</v>
      </c>
      <c r="C49" s="90">
        <f t="shared" si="0"/>
        <v>0</v>
      </c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90">
        <f t="shared" si="1"/>
        <v>0</v>
      </c>
      <c r="R49" s="91" t="str">
        <f t="shared" si="2"/>
        <v/>
      </c>
      <c r="S49" s="92" t="str">
        <f t="shared" si="3"/>
        <v>T</v>
      </c>
      <c r="T49" s="92" t="str">
        <f t="shared" si="4"/>
        <v>T</v>
      </c>
      <c r="U49" s="92"/>
      <c r="V49" s="92" t="str">
        <f t="shared" si="5"/>
        <v>T</v>
      </c>
      <c r="W49" s="92" t="str">
        <f t="shared" si="6"/>
        <v>T</v>
      </c>
    </row>
    <row r="50" spans="1:23" s="94" customFormat="1" ht="20.100000000000001" customHeight="1">
      <c r="A50" s="88" t="s">
        <v>936</v>
      </c>
      <c r="B50" s="89" t="s">
        <v>347</v>
      </c>
      <c r="C50" s="90">
        <f t="shared" si="0"/>
        <v>0</v>
      </c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90">
        <f t="shared" si="1"/>
        <v>0</v>
      </c>
      <c r="R50" s="91" t="str">
        <f t="shared" si="2"/>
        <v/>
      </c>
      <c r="S50" s="92" t="str">
        <f t="shared" si="3"/>
        <v>T</v>
      </c>
      <c r="T50" s="92" t="str">
        <f t="shared" si="4"/>
        <v>T</v>
      </c>
      <c r="U50" s="92"/>
      <c r="V50" s="92" t="str">
        <f t="shared" si="5"/>
        <v>T</v>
      </c>
      <c r="W50" s="92" t="str">
        <f t="shared" si="6"/>
        <v>T</v>
      </c>
    </row>
    <row r="51" spans="1:23" s="94" customFormat="1" ht="20.100000000000001" customHeight="1">
      <c r="A51" s="88" t="s">
        <v>112</v>
      </c>
      <c r="B51" s="89" t="s">
        <v>348</v>
      </c>
      <c r="C51" s="90">
        <f t="shared" si="0"/>
        <v>0</v>
      </c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90">
        <f t="shared" si="1"/>
        <v>0</v>
      </c>
      <c r="R51" s="91" t="str">
        <f t="shared" si="2"/>
        <v/>
      </c>
      <c r="S51" s="92" t="str">
        <f t="shared" si="3"/>
        <v>T</v>
      </c>
      <c r="T51" s="92" t="str">
        <f t="shared" si="4"/>
        <v>T</v>
      </c>
      <c r="U51" s="92"/>
      <c r="V51" s="92" t="str">
        <f t="shared" si="5"/>
        <v>T</v>
      </c>
      <c r="W51" s="92" t="str">
        <f t="shared" si="6"/>
        <v>T</v>
      </c>
    </row>
    <row r="52" spans="1:23" s="94" customFormat="1" ht="20.100000000000001" customHeight="1">
      <c r="A52" s="88" t="s">
        <v>937</v>
      </c>
      <c r="B52" s="89" t="s">
        <v>349</v>
      </c>
      <c r="C52" s="90">
        <f t="shared" si="0"/>
        <v>0</v>
      </c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90">
        <f t="shared" si="1"/>
        <v>0</v>
      </c>
      <c r="R52" s="91" t="str">
        <f t="shared" si="2"/>
        <v/>
      </c>
      <c r="S52" s="92" t="str">
        <f t="shared" si="3"/>
        <v>T</v>
      </c>
      <c r="T52" s="92" t="str">
        <f t="shared" si="4"/>
        <v>T</v>
      </c>
      <c r="U52" s="92"/>
      <c r="V52" s="92" t="str">
        <f t="shared" si="5"/>
        <v>T</v>
      </c>
      <c r="W52" s="92" t="str">
        <f t="shared" si="6"/>
        <v>T</v>
      </c>
    </row>
    <row r="53" spans="1:23" s="94" customFormat="1" ht="20.100000000000001" customHeight="1">
      <c r="A53" s="88" t="s">
        <v>938</v>
      </c>
      <c r="B53" s="89" t="s">
        <v>350</v>
      </c>
      <c r="C53" s="90">
        <f t="shared" si="0"/>
        <v>0</v>
      </c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90">
        <f t="shared" si="1"/>
        <v>0</v>
      </c>
      <c r="R53" s="91" t="str">
        <f t="shared" si="2"/>
        <v/>
      </c>
      <c r="S53" s="92" t="str">
        <f t="shared" si="3"/>
        <v>T</v>
      </c>
      <c r="T53" s="92" t="str">
        <f t="shared" si="4"/>
        <v>T</v>
      </c>
      <c r="U53" s="92"/>
      <c r="V53" s="92" t="str">
        <f t="shared" si="5"/>
        <v>T</v>
      </c>
      <c r="W53" s="92" t="str">
        <f t="shared" si="6"/>
        <v>T</v>
      </c>
    </row>
    <row r="54" spans="1:23" s="94" customFormat="1" ht="20.100000000000001" customHeight="1">
      <c r="A54" s="88" t="s">
        <v>115</v>
      </c>
      <c r="B54" s="89" t="s">
        <v>351</v>
      </c>
      <c r="C54" s="90">
        <f t="shared" si="0"/>
        <v>0</v>
      </c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90">
        <f t="shared" si="1"/>
        <v>0</v>
      </c>
      <c r="R54" s="91" t="str">
        <f t="shared" si="2"/>
        <v/>
      </c>
      <c r="S54" s="92" t="str">
        <f t="shared" si="3"/>
        <v>T</v>
      </c>
      <c r="T54" s="92" t="str">
        <f t="shared" si="4"/>
        <v>T</v>
      </c>
      <c r="U54" s="92"/>
      <c r="V54" s="92" t="str">
        <f t="shared" si="5"/>
        <v>T</v>
      </c>
      <c r="W54" s="92" t="str">
        <f t="shared" si="6"/>
        <v>T</v>
      </c>
    </row>
    <row r="55" spans="1:23" s="94" customFormat="1" ht="20.100000000000001" customHeight="1">
      <c r="A55" s="88" t="s">
        <v>116</v>
      </c>
      <c r="B55" s="89" t="s">
        <v>352</v>
      </c>
      <c r="C55" s="90">
        <f t="shared" si="0"/>
        <v>0</v>
      </c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90">
        <f t="shared" si="1"/>
        <v>0</v>
      </c>
      <c r="R55" s="91" t="str">
        <f t="shared" si="2"/>
        <v/>
      </c>
      <c r="S55" s="92" t="str">
        <f t="shared" si="3"/>
        <v>T</v>
      </c>
      <c r="T55" s="92" t="str">
        <f t="shared" si="4"/>
        <v>T</v>
      </c>
      <c r="U55" s="92"/>
      <c r="V55" s="92" t="str">
        <f t="shared" si="5"/>
        <v>T</v>
      </c>
      <c r="W55" s="92" t="str">
        <f t="shared" si="6"/>
        <v>T</v>
      </c>
    </row>
    <row r="56" spans="1:23" s="94" customFormat="1" ht="20.100000000000001" customHeight="1">
      <c r="A56" s="88" t="s">
        <v>939</v>
      </c>
      <c r="B56" s="89" t="s">
        <v>353</v>
      </c>
      <c r="C56" s="90">
        <f t="shared" si="0"/>
        <v>0</v>
      </c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90">
        <f t="shared" si="1"/>
        <v>0</v>
      </c>
      <c r="R56" s="91" t="str">
        <f t="shared" si="2"/>
        <v/>
      </c>
      <c r="S56" s="92" t="str">
        <f t="shared" si="3"/>
        <v>T</v>
      </c>
      <c r="T56" s="92" t="str">
        <f t="shared" si="4"/>
        <v>T</v>
      </c>
      <c r="U56" s="92"/>
      <c r="V56" s="92" t="str">
        <f t="shared" si="5"/>
        <v>T</v>
      </c>
      <c r="W56" s="92" t="str">
        <f t="shared" si="6"/>
        <v>T</v>
      </c>
    </row>
    <row r="57" spans="1:23" s="94" customFormat="1" ht="20.100000000000001" customHeight="1">
      <c r="A57" s="88" t="s">
        <v>940</v>
      </c>
      <c r="B57" s="89" t="s">
        <v>354</v>
      </c>
      <c r="C57" s="90">
        <f t="shared" si="0"/>
        <v>0</v>
      </c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90">
        <f t="shared" si="1"/>
        <v>0</v>
      </c>
      <c r="R57" s="91" t="str">
        <f t="shared" si="2"/>
        <v/>
      </c>
      <c r="S57" s="92" t="str">
        <f t="shared" si="3"/>
        <v>T</v>
      </c>
      <c r="T57" s="92" t="str">
        <f t="shared" si="4"/>
        <v>T</v>
      </c>
      <c r="U57" s="92"/>
      <c r="V57" s="92" t="str">
        <f t="shared" si="5"/>
        <v>T</v>
      </c>
      <c r="W57" s="92" t="str">
        <f t="shared" si="6"/>
        <v>T</v>
      </c>
    </row>
    <row r="58" spans="1:23" s="94" customFormat="1" ht="20.100000000000001" customHeight="1">
      <c r="A58" s="95" t="s">
        <v>941</v>
      </c>
      <c r="B58" s="89" t="s">
        <v>355</v>
      </c>
      <c r="C58" s="90">
        <f t="shared" si="0"/>
        <v>0</v>
      </c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90">
        <f t="shared" si="1"/>
        <v>0</v>
      </c>
      <c r="R58" s="91" t="str">
        <f t="shared" si="2"/>
        <v/>
      </c>
      <c r="S58" s="92" t="str">
        <f t="shared" si="3"/>
        <v>T</v>
      </c>
      <c r="T58" s="92" t="str">
        <f t="shared" si="4"/>
        <v>T</v>
      </c>
      <c r="U58" s="92"/>
      <c r="V58" s="92" t="str">
        <f t="shared" si="5"/>
        <v>T</v>
      </c>
      <c r="W58" s="92" t="str">
        <f t="shared" si="6"/>
        <v>T</v>
      </c>
    </row>
    <row r="59" spans="1:23" s="94" customFormat="1" ht="20.100000000000001" customHeight="1">
      <c r="A59" s="88" t="s">
        <v>119</v>
      </c>
      <c r="B59" s="89" t="s">
        <v>356</v>
      </c>
      <c r="C59" s="90">
        <f t="shared" si="0"/>
        <v>0</v>
      </c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90">
        <f t="shared" si="1"/>
        <v>0</v>
      </c>
      <c r="R59" s="91" t="str">
        <f t="shared" si="2"/>
        <v/>
      </c>
      <c r="S59" s="92" t="str">
        <f t="shared" si="3"/>
        <v>T</v>
      </c>
      <c r="T59" s="92" t="str">
        <f t="shared" si="4"/>
        <v>T</v>
      </c>
      <c r="U59" s="92"/>
      <c r="V59" s="92" t="str">
        <f t="shared" si="5"/>
        <v>T</v>
      </c>
      <c r="W59" s="92" t="str">
        <f t="shared" si="6"/>
        <v>T</v>
      </c>
    </row>
    <row r="60" spans="1:23" s="94" customFormat="1" ht="20.100000000000001" customHeight="1">
      <c r="A60" s="88" t="s">
        <v>942</v>
      </c>
      <c r="B60" s="89" t="s">
        <v>357</v>
      </c>
      <c r="C60" s="90">
        <f t="shared" si="0"/>
        <v>0</v>
      </c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90">
        <f t="shared" si="1"/>
        <v>0</v>
      </c>
      <c r="R60" s="91" t="str">
        <f t="shared" si="2"/>
        <v/>
      </c>
      <c r="S60" s="92" t="str">
        <f t="shared" si="3"/>
        <v>T</v>
      </c>
      <c r="T60" s="92" t="str">
        <f t="shared" si="4"/>
        <v>T</v>
      </c>
      <c r="U60" s="92"/>
      <c r="V60" s="92" t="str">
        <f t="shared" si="5"/>
        <v>T</v>
      </c>
      <c r="W60" s="92" t="str">
        <f t="shared" si="6"/>
        <v>T</v>
      </c>
    </row>
    <row r="61" spans="1:23" s="94" customFormat="1" ht="20.100000000000001" customHeight="1">
      <c r="A61" s="95" t="s">
        <v>943</v>
      </c>
      <c r="B61" s="89" t="s">
        <v>358</v>
      </c>
      <c r="C61" s="90">
        <f t="shared" si="0"/>
        <v>0</v>
      </c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90">
        <f t="shared" si="1"/>
        <v>0</v>
      </c>
      <c r="R61" s="91" t="str">
        <f t="shared" si="2"/>
        <v/>
      </c>
      <c r="S61" s="92" t="str">
        <f t="shared" si="3"/>
        <v>T</v>
      </c>
      <c r="T61" s="92" t="str">
        <f t="shared" si="4"/>
        <v>T</v>
      </c>
      <c r="U61" s="92"/>
      <c r="V61" s="92" t="str">
        <f t="shared" si="5"/>
        <v>T</v>
      </c>
      <c r="W61" s="92" t="str">
        <f t="shared" si="6"/>
        <v>T</v>
      </c>
    </row>
    <row r="62" spans="1:23" s="94" customFormat="1" ht="20.100000000000001" customHeight="1">
      <c r="A62" s="88" t="s">
        <v>122</v>
      </c>
      <c r="B62" s="89" t="s">
        <v>359</v>
      </c>
      <c r="C62" s="90">
        <f t="shared" si="0"/>
        <v>0</v>
      </c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90">
        <f t="shared" si="1"/>
        <v>0</v>
      </c>
      <c r="R62" s="91" t="str">
        <f t="shared" si="2"/>
        <v/>
      </c>
      <c r="S62" s="92" t="str">
        <f t="shared" si="3"/>
        <v>T</v>
      </c>
      <c r="T62" s="92" t="str">
        <f t="shared" si="4"/>
        <v>T</v>
      </c>
      <c r="U62" s="92"/>
      <c r="V62" s="92" t="str">
        <f t="shared" si="5"/>
        <v>T</v>
      </c>
      <c r="W62" s="92" t="str">
        <f t="shared" si="6"/>
        <v>T</v>
      </c>
    </row>
    <row r="63" spans="1:23" s="94" customFormat="1" ht="20.100000000000001" customHeight="1">
      <c r="A63" s="88" t="s">
        <v>944</v>
      </c>
      <c r="B63" s="89" t="s">
        <v>360</v>
      </c>
      <c r="C63" s="90">
        <f t="shared" si="0"/>
        <v>0</v>
      </c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90">
        <f t="shared" si="1"/>
        <v>0</v>
      </c>
      <c r="R63" s="91" t="str">
        <f t="shared" si="2"/>
        <v/>
      </c>
      <c r="S63" s="92" t="str">
        <f t="shared" si="3"/>
        <v>T</v>
      </c>
      <c r="T63" s="92" t="str">
        <f t="shared" si="4"/>
        <v>T</v>
      </c>
      <c r="U63" s="92"/>
      <c r="V63" s="92" t="str">
        <f t="shared" si="5"/>
        <v>T</v>
      </c>
      <c r="W63" s="92" t="str">
        <f t="shared" si="6"/>
        <v>T</v>
      </c>
    </row>
    <row r="64" spans="1:23" s="94" customFormat="1" ht="20.100000000000001" customHeight="1">
      <c r="A64" s="88" t="s">
        <v>124</v>
      </c>
      <c r="B64" s="89" t="s">
        <v>361</v>
      </c>
      <c r="C64" s="90">
        <f t="shared" si="0"/>
        <v>0</v>
      </c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90">
        <f t="shared" si="1"/>
        <v>0</v>
      </c>
      <c r="R64" s="91" t="str">
        <f t="shared" si="2"/>
        <v/>
      </c>
      <c r="S64" s="92" t="str">
        <f t="shared" si="3"/>
        <v>T</v>
      </c>
      <c r="T64" s="92" t="str">
        <f t="shared" si="4"/>
        <v>T</v>
      </c>
      <c r="U64" s="92"/>
      <c r="V64" s="92" t="str">
        <f t="shared" si="5"/>
        <v>T</v>
      </c>
      <c r="W64" s="92" t="str">
        <f t="shared" si="6"/>
        <v>T</v>
      </c>
    </row>
    <row r="65" spans="1:23" s="94" customFormat="1" ht="20.100000000000001" customHeight="1">
      <c r="A65" s="88" t="s">
        <v>125</v>
      </c>
      <c r="B65" s="89" t="s">
        <v>362</v>
      </c>
      <c r="C65" s="90">
        <f t="shared" si="0"/>
        <v>0</v>
      </c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90">
        <f t="shared" si="1"/>
        <v>0</v>
      </c>
      <c r="R65" s="91" t="str">
        <f t="shared" si="2"/>
        <v/>
      </c>
      <c r="S65" s="92" t="str">
        <f t="shared" si="3"/>
        <v>T</v>
      </c>
      <c r="T65" s="92" t="str">
        <f t="shared" si="4"/>
        <v>T</v>
      </c>
      <c r="U65" s="92"/>
      <c r="V65" s="92" t="str">
        <f t="shared" si="5"/>
        <v>T</v>
      </c>
      <c r="W65" s="92" t="str">
        <f t="shared" si="6"/>
        <v>T</v>
      </c>
    </row>
    <row r="66" spans="1:23" s="94" customFormat="1" ht="20.100000000000001" customHeight="1">
      <c r="A66" s="88" t="s">
        <v>126</v>
      </c>
      <c r="B66" s="89" t="s">
        <v>363</v>
      </c>
      <c r="C66" s="90">
        <f t="shared" si="0"/>
        <v>0</v>
      </c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90">
        <f t="shared" si="1"/>
        <v>0</v>
      </c>
      <c r="R66" s="91" t="str">
        <f t="shared" si="2"/>
        <v/>
      </c>
      <c r="S66" s="92" t="str">
        <f t="shared" si="3"/>
        <v>T</v>
      </c>
      <c r="T66" s="92" t="str">
        <f t="shared" si="4"/>
        <v>T</v>
      </c>
      <c r="U66" s="92"/>
      <c r="V66" s="92" t="str">
        <f t="shared" si="5"/>
        <v>T</v>
      </c>
      <c r="W66" s="92" t="str">
        <f t="shared" si="6"/>
        <v>T</v>
      </c>
    </row>
    <row r="67" spans="1:23" s="94" customFormat="1" ht="20.100000000000001" customHeight="1">
      <c r="A67" s="88" t="s">
        <v>945</v>
      </c>
      <c r="B67" s="89" t="s">
        <v>364</v>
      </c>
      <c r="C67" s="90">
        <f t="shared" si="0"/>
        <v>0</v>
      </c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90">
        <f t="shared" si="1"/>
        <v>0</v>
      </c>
      <c r="R67" s="91" t="str">
        <f t="shared" si="2"/>
        <v/>
      </c>
      <c r="S67" s="92" t="str">
        <f t="shared" si="3"/>
        <v>T</v>
      </c>
      <c r="T67" s="92" t="str">
        <f t="shared" si="4"/>
        <v>T</v>
      </c>
      <c r="U67" s="92"/>
      <c r="V67" s="92" t="str">
        <f t="shared" si="5"/>
        <v>T</v>
      </c>
      <c r="W67" s="92" t="str">
        <f t="shared" si="6"/>
        <v>T</v>
      </c>
    </row>
    <row r="68" spans="1:23" s="94" customFormat="1" ht="20.100000000000001" customHeight="1">
      <c r="A68" s="88" t="s">
        <v>946</v>
      </c>
      <c r="B68" s="89" t="s">
        <v>365</v>
      </c>
      <c r="C68" s="90">
        <f t="shared" si="0"/>
        <v>0</v>
      </c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90">
        <f t="shared" si="1"/>
        <v>0</v>
      </c>
      <c r="R68" s="91" t="str">
        <f t="shared" si="2"/>
        <v/>
      </c>
      <c r="S68" s="92" t="str">
        <f t="shared" si="3"/>
        <v>T</v>
      </c>
      <c r="T68" s="92" t="str">
        <f t="shared" si="4"/>
        <v>T</v>
      </c>
      <c r="U68" s="92"/>
      <c r="V68" s="92" t="str">
        <f t="shared" si="5"/>
        <v>T</v>
      </c>
      <c r="W68" s="92" t="str">
        <f t="shared" si="6"/>
        <v>T</v>
      </c>
    </row>
    <row r="69" spans="1:23" s="94" customFormat="1" ht="20.100000000000001" customHeight="1">
      <c r="A69" s="88" t="s">
        <v>129</v>
      </c>
      <c r="B69" s="89" t="s">
        <v>366</v>
      </c>
      <c r="C69" s="90">
        <f t="shared" si="0"/>
        <v>0</v>
      </c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90">
        <f t="shared" si="1"/>
        <v>0</v>
      </c>
      <c r="R69" s="91" t="str">
        <f t="shared" si="2"/>
        <v/>
      </c>
      <c r="S69" s="92" t="str">
        <f t="shared" si="3"/>
        <v>T</v>
      </c>
      <c r="T69" s="92" t="str">
        <f t="shared" si="4"/>
        <v>T</v>
      </c>
      <c r="U69" s="92"/>
      <c r="V69" s="92" t="str">
        <f t="shared" si="5"/>
        <v>T</v>
      </c>
      <c r="W69" s="92" t="str">
        <f t="shared" si="6"/>
        <v>T</v>
      </c>
    </row>
    <row r="70" spans="1:23" s="94" customFormat="1" ht="20.100000000000001" customHeight="1">
      <c r="A70" s="95" t="s">
        <v>947</v>
      </c>
      <c r="B70" s="89" t="s">
        <v>367</v>
      </c>
      <c r="C70" s="90">
        <f t="shared" si="0"/>
        <v>0</v>
      </c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90">
        <f t="shared" si="1"/>
        <v>0</v>
      </c>
      <c r="R70" s="91" t="str">
        <f t="shared" si="2"/>
        <v/>
      </c>
      <c r="S70" s="92" t="str">
        <f t="shared" si="3"/>
        <v>T</v>
      </c>
      <c r="T70" s="92" t="str">
        <f t="shared" si="4"/>
        <v>T</v>
      </c>
      <c r="U70" s="92"/>
      <c r="V70" s="92" t="str">
        <f t="shared" si="5"/>
        <v>T</v>
      </c>
      <c r="W70" s="92" t="str">
        <f t="shared" si="6"/>
        <v>T</v>
      </c>
    </row>
    <row r="71" spans="1:23" s="94" customFormat="1" ht="20.100000000000001" customHeight="1">
      <c r="A71" s="88" t="s">
        <v>131</v>
      </c>
      <c r="B71" s="89" t="s">
        <v>368</v>
      </c>
      <c r="C71" s="90">
        <f t="shared" si="0"/>
        <v>0</v>
      </c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90">
        <f t="shared" si="1"/>
        <v>0</v>
      </c>
      <c r="R71" s="91" t="str">
        <f t="shared" si="2"/>
        <v/>
      </c>
      <c r="S71" s="92" t="str">
        <f t="shared" si="3"/>
        <v>T</v>
      </c>
      <c r="T71" s="92" t="str">
        <f t="shared" si="4"/>
        <v>T</v>
      </c>
      <c r="U71" s="92"/>
      <c r="V71" s="92" t="str">
        <f t="shared" si="5"/>
        <v>T</v>
      </c>
      <c r="W71" s="92" t="str">
        <f t="shared" si="6"/>
        <v>T</v>
      </c>
    </row>
    <row r="72" spans="1:23" s="94" customFormat="1" ht="20.100000000000001" customHeight="1">
      <c r="A72" s="88" t="s">
        <v>948</v>
      </c>
      <c r="B72" s="89" t="s">
        <v>369</v>
      </c>
      <c r="C72" s="90">
        <f t="shared" si="0"/>
        <v>0</v>
      </c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90">
        <f t="shared" si="1"/>
        <v>0</v>
      </c>
      <c r="R72" s="91" t="str">
        <f t="shared" si="2"/>
        <v/>
      </c>
      <c r="S72" s="92" t="str">
        <f t="shared" si="3"/>
        <v>T</v>
      </c>
      <c r="T72" s="92" t="str">
        <f t="shared" si="4"/>
        <v>T</v>
      </c>
      <c r="U72" s="92"/>
      <c r="V72" s="92" t="str">
        <f t="shared" si="5"/>
        <v>T</v>
      </c>
      <c r="W72" s="92" t="str">
        <f t="shared" si="6"/>
        <v>T</v>
      </c>
    </row>
    <row r="73" spans="1:23" s="94" customFormat="1" ht="20.100000000000001" customHeight="1">
      <c r="A73" s="88" t="s">
        <v>133</v>
      </c>
      <c r="B73" s="89" t="s">
        <v>370</v>
      </c>
      <c r="C73" s="90">
        <f t="shared" si="0"/>
        <v>0</v>
      </c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90">
        <f t="shared" si="1"/>
        <v>0</v>
      </c>
      <c r="R73" s="91" t="str">
        <f t="shared" si="2"/>
        <v/>
      </c>
      <c r="S73" s="92" t="str">
        <f t="shared" si="3"/>
        <v>T</v>
      </c>
      <c r="T73" s="92" t="str">
        <f t="shared" si="4"/>
        <v>T</v>
      </c>
      <c r="U73" s="92"/>
      <c r="V73" s="92" t="str">
        <f t="shared" si="5"/>
        <v>T</v>
      </c>
      <c r="W73" s="92" t="str">
        <f t="shared" si="6"/>
        <v>T</v>
      </c>
    </row>
    <row r="74" spans="1:23" s="94" customFormat="1" ht="20.100000000000001" customHeight="1">
      <c r="A74" s="88" t="s">
        <v>134</v>
      </c>
      <c r="B74" s="89" t="s">
        <v>371</v>
      </c>
      <c r="C74" s="90">
        <f t="shared" si="0"/>
        <v>0</v>
      </c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90">
        <f t="shared" si="1"/>
        <v>0</v>
      </c>
      <c r="R74" s="91" t="str">
        <f t="shared" si="2"/>
        <v/>
      </c>
      <c r="S74" s="92" t="str">
        <f t="shared" si="3"/>
        <v>T</v>
      </c>
      <c r="T74" s="92" t="str">
        <f t="shared" si="4"/>
        <v>T</v>
      </c>
      <c r="U74" s="92"/>
      <c r="V74" s="92" t="str">
        <f t="shared" si="5"/>
        <v>T</v>
      </c>
      <c r="W74" s="92" t="str">
        <f t="shared" si="6"/>
        <v>T</v>
      </c>
    </row>
    <row r="75" spans="1:23" s="94" customFormat="1" ht="20.100000000000001" customHeight="1">
      <c r="A75" s="88" t="s">
        <v>135</v>
      </c>
      <c r="B75" s="89" t="s">
        <v>372</v>
      </c>
      <c r="C75" s="90">
        <f t="shared" si="0"/>
        <v>0</v>
      </c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90">
        <f t="shared" si="1"/>
        <v>0</v>
      </c>
      <c r="R75" s="91" t="str">
        <f t="shared" si="2"/>
        <v/>
      </c>
      <c r="S75" s="92" t="str">
        <f t="shared" si="3"/>
        <v>T</v>
      </c>
      <c r="T75" s="92" t="str">
        <f t="shared" si="4"/>
        <v>T</v>
      </c>
      <c r="U75" s="92"/>
      <c r="V75" s="92" t="str">
        <f t="shared" si="5"/>
        <v>T</v>
      </c>
      <c r="W75" s="92" t="str">
        <f t="shared" si="6"/>
        <v>T</v>
      </c>
    </row>
    <row r="76" spans="1:23" s="94" customFormat="1" ht="20.100000000000001" customHeight="1">
      <c r="A76" s="88" t="s">
        <v>136</v>
      </c>
      <c r="B76" s="89" t="s">
        <v>373</v>
      </c>
      <c r="C76" s="90">
        <f t="shared" si="0"/>
        <v>0</v>
      </c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90">
        <f t="shared" si="1"/>
        <v>0</v>
      </c>
      <c r="R76" s="91" t="str">
        <f t="shared" si="2"/>
        <v/>
      </c>
      <c r="S76" s="92" t="str">
        <f t="shared" si="3"/>
        <v>T</v>
      </c>
      <c r="T76" s="92" t="str">
        <f t="shared" si="4"/>
        <v>T</v>
      </c>
      <c r="U76" s="92"/>
      <c r="V76" s="92" t="str">
        <f t="shared" si="5"/>
        <v>T</v>
      </c>
      <c r="W76" s="92" t="str">
        <f t="shared" si="6"/>
        <v>T</v>
      </c>
    </row>
    <row r="77" spans="1:23" s="94" customFormat="1" ht="20.100000000000001" customHeight="1">
      <c r="A77" s="88" t="s">
        <v>137</v>
      </c>
      <c r="B77" s="89" t="s">
        <v>374</v>
      </c>
      <c r="C77" s="90">
        <f t="shared" ref="C77:C140" si="7">D77+E77+F77+G77</f>
        <v>0</v>
      </c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90">
        <f t="shared" ref="Q77:Q140" si="8">C77+M77+O77-P77</f>
        <v>0</v>
      </c>
      <c r="R77" s="91" t="str">
        <f t="shared" ref="R77:R140" si="9">IF(AND(S77="T",T77="T",V77="T",W77="T"),"","ERROR")</f>
        <v/>
      </c>
      <c r="S77" s="92" t="str">
        <f t="shared" ref="S77:S140" si="10">IF(C77=D77+E77+F77+G77,"T","F")</f>
        <v>T</v>
      </c>
      <c r="T77" s="92" t="str">
        <f t="shared" ref="T77:T140" si="11">IF(C77=H77+I77+J77+K77,"T","F")</f>
        <v>T</v>
      </c>
      <c r="U77" s="92"/>
      <c r="V77" s="92" t="str">
        <f t="shared" ref="V77:V140" si="12">IF(Q77=C77+M77+O77-P77,"T","F")</f>
        <v>T</v>
      </c>
      <c r="W77" s="92" t="str">
        <f t="shared" ref="W77:W140" si="13">IF(C77&gt;=L77,"T","F")</f>
        <v>T</v>
      </c>
    </row>
    <row r="78" spans="1:23" s="94" customFormat="1" ht="20.100000000000001" customHeight="1">
      <c r="A78" s="88" t="s">
        <v>949</v>
      </c>
      <c r="B78" s="89" t="s">
        <v>375</v>
      </c>
      <c r="C78" s="90">
        <f t="shared" si="7"/>
        <v>0</v>
      </c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90">
        <f t="shared" si="8"/>
        <v>0</v>
      </c>
      <c r="R78" s="91" t="str">
        <f t="shared" si="9"/>
        <v/>
      </c>
      <c r="S78" s="92" t="str">
        <f t="shared" si="10"/>
        <v>T</v>
      </c>
      <c r="T78" s="92" t="str">
        <f t="shared" si="11"/>
        <v>T</v>
      </c>
      <c r="U78" s="92"/>
      <c r="V78" s="92" t="str">
        <f t="shared" si="12"/>
        <v>T</v>
      </c>
      <c r="W78" s="92" t="str">
        <f t="shared" si="13"/>
        <v>T</v>
      </c>
    </row>
    <row r="79" spans="1:23" s="94" customFormat="1" ht="20.100000000000001" customHeight="1">
      <c r="A79" s="88" t="s">
        <v>950</v>
      </c>
      <c r="B79" s="89" t="s">
        <v>376</v>
      </c>
      <c r="C79" s="90">
        <f t="shared" si="7"/>
        <v>0</v>
      </c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90">
        <f t="shared" si="8"/>
        <v>0</v>
      </c>
      <c r="R79" s="91" t="str">
        <f t="shared" si="9"/>
        <v/>
      </c>
      <c r="S79" s="92" t="str">
        <f t="shared" si="10"/>
        <v>T</v>
      </c>
      <c r="T79" s="92" t="str">
        <f t="shared" si="11"/>
        <v>T</v>
      </c>
      <c r="U79" s="92"/>
      <c r="V79" s="92" t="str">
        <f t="shared" si="12"/>
        <v>T</v>
      </c>
      <c r="W79" s="92" t="str">
        <f t="shared" si="13"/>
        <v>T</v>
      </c>
    </row>
    <row r="80" spans="1:23" s="94" customFormat="1" ht="20.100000000000001" customHeight="1">
      <c r="A80" s="88" t="s">
        <v>140</v>
      </c>
      <c r="B80" s="89" t="s">
        <v>377</v>
      </c>
      <c r="C80" s="90">
        <f t="shared" si="7"/>
        <v>0</v>
      </c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90">
        <f t="shared" si="8"/>
        <v>0</v>
      </c>
      <c r="R80" s="91" t="str">
        <f t="shared" si="9"/>
        <v/>
      </c>
      <c r="S80" s="92" t="str">
        <f t="shared" si="10"/>
        <v>T</v>
      </c>
      <c r="T80" s="92" t="str">
        <f t="shared" si="11"/>
        <v>T</v>
      </c>
      <c r="U80" s="92"/>
      <c r="V80" s="92" t="str">
        <f t="shared" si="12"/>
        <v>T</v>
      </c>
      <c r="W80" s="92" t="str">
        <f t="shared" si="13"/>
        <v>T</v>
      </c>
    </row>
    <row r="81" spans="1:23" s="94" customFormat="1" ht="20.100000000000001" customHeight="1">
      <c r="A81" s="96" t="s">
        <v>951</v>
      </c>
      <c r="B81" s="89" t="s">
        <v>378</v>
      </c>
      <c r="C81" s="90">
        <f t="shared" si="7"/>
        <v>0</v>
      </c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90">
        <f t="shared" si="8"/>
        <v>0</v>
      </c>
      <c r="R81" s="91" t="str">
        <f t="shared" si="9"/>
        <v/>
      </c>
      <c r="S81" s="92" t="str">
        <f t="shared" si="10"/>
        <v>T</v>
      </c>
      <c r="T81" s="92" t="str">
        <f t="shared" si="11"/>
        <v>T</v>
      </c>
      <c r="U81" s="92"/>
      <c r="V81" s="92" t="str">
        <f t="shared" si="12"/>
        <v>T</v>
      </c>
      <c r="W81" s="92" t="str">
        <f t="shared" si="13"/>
        <v>T</v>
      </c>
    </row>
    <row r="82" spans="1:23" s="94" customFormat="1" ht="20.100000000000001" customHeight="1">
      <c r="A82" s="88" t="s">
        <v>142</v>
      </c>
      <c r="B82" s="89" t="s">
        <v>379</v>
      </c>
      <c r="C82" s="90">
        <f t="shared" si="7"/>
        <v>0</v>
      </c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90">
        <f t="shared" si="8"/>
        <v>0</v>
      </c>
      <c r="R82" s="91" t="str">
        <f t="shared" si="9"/>
        <v/>
      </c>
      <c r="S82" s="92" t="str">
        <f t="shared" si="10"/>
        <v>T</v>
      </c>
      <c r="T82" s="92" t="str">
        <f t="shared" si="11"/>
        <v>T</v>
      </c>
      <c r="U82" s="92"/>
      <c r="V82" s="92" t="str">
        <f t="shared" si="12"/>
        <v>T</v>
      </c>
      <c r="W82" s="92" t="str">
        <f t="shared" si="13"/>
        <v>T</v>
      </c>
    </row>
    <row r="83" spans="1:23" s="94" customFormat="1" ht="20.100000000000001" customHeight="1">
      <c r="A83" s="88" t="s">
        <v>952</v>
      </c>
      <c r="B83" s="89" t="s">
        <v>380</v>
      </c>
      <c r="C83" s="90">
        <f t="shared" si="7"/>
        <v>0</v>
      </c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90">
        <f t="shared" si="8"/>
        <v>0</v>
      </c>
      <c r="R83" s="91" t="str">
        <f t="shared" si="9"/>
        <v/>
      </c>
      <c r="S83" s="92" t="str">
        <f t="shared" si="10"/>
        <v>T</v>
      </c>
      <c r="T83" s="92" t="str">
        <f t="shared" si="11"/>
        <v>T</v>
      </c>
      <c r="U83" s="92"/>
      <c r="V83" s="92" t="str">
        <f t="shared" si="12"/>
        <v>T</v>
      </c>
      <c r="W83" s="92" t="str">
        <f t="shared" si="13"/>
        <v>T</v>
      </c>
    </row>
    <row r="84" spans="1:23" s="94" customFormat="1" ht="20.100000000000001" customHeight="1">
      <c r="A84" s="88" t="s">
        <v>953</v>
      </c>
      <c r="B84" s="89" t="s">
        <v>381</v>
      </c>
      <c r="C84" s="90">
        <f t="shared" si="7"/>
        <v>0</v>
      </c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90">
        <f t="shared" si="8"/>
        <v>0</v>
      </c>
      <c r="R84" s="91" t="str">
        <f t="shared" si="9"/>
        <v/>
      </c>
      <c r="S84" s="92" t="str">
        <f t="shared" si="10"/>
        <v>T</v>
      </c>
      <c r="T84" s="92" t="str">
        <f t="shared" si="11"/>
        <v>T</v>
      </c>
      <c r="U84" s="92"/>
      <c r="V84" s="92" t="str">
        <f t="shared" si="12"/>
        <v>T</v>
      </c>
      <c r="W84" s="92" t="str">
        <f t="shared" si="13"/>
        <v>T</v>
      </c>
    </row>
    <row r="85" spans="1:23" s="94" customFormat="1" ht="20.100000000000001" customHeight="1">
      <c r="A85" s="88" t="s">
        <v>954</v>
      </c>
      <c r="B85" s="89" t="s">
        <v>382</v>
      </c>
      <c r="C85" s="90">
        <f t="shared" si="7"/>
        <v>0</v>
      </c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90">
        <f t="shared" si="8"/>
        <v>0</v>
      </c>
      <c r="R85" s="91" t="str">
        <f t="shared" si="9"/>
        <v/>
      </c>
      <c r="S85" s="92" t="str">
        <f t="shared" si="10"/>
        <v>T</v>
      </c>
      <c r="T85" s="92" t="str">
        <f t="shared" si="11"/>
        <v>T</v>
      </c>
      <c r="U85" s="92"/>
      <c r="V85" s="92" t="str">
        <f t="shared" si="12"/>
        <v>T</v>
      </c>
      <c r="W85" s="92" t="str">
        <f t="shared" si="13"/>
        <v>T</v>
      </c>
    </row>
    <row r="86" spans="1:23" s="94" customFormat="1" ht="20.100000000000001" customHeight="1">
      <c r="A86" s="88" t="s">
        <v>145</v>
      </c>
      <c r="B86" s="89" t="s">
        <v>383</v>
      </c>
      <c r="C86" s="90">
        <f t="shared" si="7"/>
        <v>0</v>
      </c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90">
        <f t="shared" si="8"/>
        <v>0</v>
      </c>
      <c r="R86" s="91" t="str">
        <f t="shared" si="9"/>
        <v/>
      </c>
      <c r="S86" s="92" t="str">
        <f t="shared" si="10"/>
        <v>T</v>
      </c>
      <c r="T86" s="92" t="str">
        <f t="shared" si="11"/>
        <v>T</v>
      </c>
      <c r="U86" s="92"/>
      <c r="V86" s="92" t="str">
        <f t="shared" si="12"/>
        <v>T</v>
      </c>
      <c r="W86" s="92" t="str">
        <f t="shared" si="13"/>
        <v>T</v>
      </c>
    </row>
    <row r="87" spans="1:23" s="94" customFormat="1" ht="20.100000000000001" customHeight="1">
      <c r="A87" s="88" t="s">
        <v>146</v>
      </c>
      <c r="B87" s="89" t="s">
        <v>384</v>
      </c>
      <c r="C87" s="90">
        <f t="shared" si="7"/>
        <v>0</v>
      </c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90">
        <f t="shared" si="8"/>
        <v>0</v>
      </c>
      <c r="R87" s="91" t="str">
        <f t="shared" si="9"/>
        <v/>
      </c>
      <c r="S87" s="92" t="str">
        <f t="shared" si="10"/>
        <v>T</v>
      </c>
      <c r="T87" s="92" t="str">
        <f t="shared" si="11"/>
        <v>T</v>
      </c>
      <c r="U87" s="92"/>
      <c r="V87" s="92" t="str">
        <f t="shared" si="12"/>
        <v>T</v>
      </c>
      <c r="W87" s="92" t="str">
        <f t="shared" si="13"/>
        <v>T</v>
      </c>
    </row>
    <row r="88" spans="1:23" s="94" customFormat="1" ht="20.100000000000001" customHeight="1">
      <c r="A88" s="88" t="s">
        <v>955</v>
      </c>
      <c r="B88" s="89" t="s">
        <v>385</v>
      </c>
      <c r="C88" s="90">
        <f t="shared" si="7"/>
        <v>0</v>
      </c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90">
        <f t="shared" si="8"/>
        <v>0</v>
      </c>
      <c r="R88" s="91" t="str">
        <f t="shared" si="9"/>
        <v/>
      </c>
      <c r="S88" s="92" t="str">
        <f t="shared" si="10"/>
        <v>T</v>
      </c>
      <c r="T88" s="92" t="str">
        <f t="shared" si="11"/>
        <v>T</v>
      </c>
      <c r="U88" s="92"/>
      <c r="V88" s="92" t="str">
        <f t="shared" si="12"/>
        <v>T</v>
      </c>
      <c r="W88" s="92" t="str">
        <f t="shared" si="13"/>
        <v>T</v>
      </c>
    </row>
    <row r="89" spans="1:23" s="94" customFormat="1" ht="20.100000000000001" customHeight="1">
      <c r="A89" s="88" t="s">
        <v>148</v>
      </c>
      <c r="B89" s="89" t="s">
        <v>386</v>
      </c>
      <c r="C89" s="90">
        <f t="shared" si="7"/>
        <v>0</v>
      </c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90">
        <f t="shared" si="8"/>
        <v>0</v>
      </c>
      <c r="R89" s="91" t="str">
        <f t="shared" si="9"/>
        <v/>
      </c>
      <c r="S89" s="92" t="str">
        <f t="shared" si="10"/>
        <v>T</v>
      </c>
      <c r="T89" s="92" t="str">
        <f t="shared" si="11"/>
        <v>T</v>
      </c>
      <c r="U89" s="92"/>
      <c r="V89" s="92" t="str">
        <f t="shared" si="12"/>
        <v>T</v>
      </c>
      <c r="W89" s="92" t="str">
        <f t="shared" si="13"/>
        <v>T</v>
      </c>
    </row>
    <row r="90" spans="1:23" s="94" customFormat="1" ht="20.100000000000001" customHeight="1">
      <c r="A90" s="88" t="s">
        <v>149</v>
      </c>
      <c r="B90" s="89" t="s">
        <v>387</v>
      </c>
      <c r="C90" s="90">
        <f t="shared" si="7"/>
        <v>0</v>
      </c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90">
        <f t="shared" si="8"/>
        <v>0</v>
      </c>
      <c r="R90" s="91" t="str">
        <f t="shared" si="9"/>
        <v/>
      </c>
      <c r="S90" s="92" t="str">
        <f t="shared" si="10"/>
        <v>T</v>
      </c>
      <c r="T90" s="92" t="str">
        <f t="shared" si="11"/>
        <v>T</v>
      </c>
      <c r="U90" s="92"/>
      <c r="V90" s="92" t="str">
        <f t="shared" si="12"/>
        <v>T</v>
      </c>
      <c r="W90" s="92" t="str">
        <f t="shared" si="13"/>
        <v>T</v>
      </c>
    </row>
    <row r="91" spans="1:23" s="94" customFormat="1" ht="20.100000000000001" customHeight="1">
      <c r="A91" s="88" t="s">
        <v>956</v>
      </c>
      <c r="B91" s="89" t="s">
        <v>388</v>
      </c>
      <c r="C91" s="90">
        <f t="shared" si="7"/>
        <v>0</v>
      </c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90">
        <f t="shared" si="8"/>
        <v>0</v>
      </c>
      <c r="R91" s="91" t="str">
        <f t="shared" si="9"/>
        <v/>
      </c>
      <c r="S91" s="92" t="str">
        <f t="shared" si="10"/>
        <v>T</v>
      </c>
      <c r="T91" s="92" t="str">
        <f t="shared" si="11"/>
        <v>T</v>
      </c>
      <c r="U91" s="92"/>
      <c r="V91" s="92" t="str">
        <f t="shared" si="12"/>
        <v>T</v>
      </c>
      <c r="W91" s="92" t="str">
        <f t="shared" si="13"/>
        <v>T</v>
      </c>
    </row>
    <row r="92" spans="1:23" s="94" customFormat="1" ht="20.100000000000001" customHeight="1">
      <c r="A92" s="88" t="s">
        <v>151</v>
      </c>
      <c r="B92" s="89" t="s">
        <v>389</v>
      </c>
      <c r="C92" s="90">
        <f t="shared" si="7"/>
        <v>0</v>
      </c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90">
        <f t="shared" si="8"/>
        <v>0</v>
      </c>
      <c r="R92" s="91" t="str">
        <f t="shared" si="9"/>
        <v/>
      </c>
      <c r="S92" s="92" t="str">
        <f t="shared" si="10"/>
        <v>T</v>
      </c>
      <c r="T92" s="92" t="str">
        <f t="shared" si="11"/>
        <v>T</v>
      </c>
      <c r="U92" s="92"/>
      <c r="V92" s="92" t="str">
        <f t="shared" si="12"/>
        <v>T</v>
      </c>
      <c r="W92" s="92" t="str">
        <f t="shared" si="13"/>
        <v>T</v>
      </c>
    </row>
    <row r="93" spans="1:23" s="94" customFormat="1" ht="20.100000000000001" customHeight="1">
      <c r="A93" s="88" t="s">
        <v>152</v>
      </c>
      <c r="B93" s="89" t="s">
        <v>390</v>
      </c>
      <c r="C93" s="90">
        <f t="shared" si="7"/>
        <v>0</v>
      </c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90">
        <f t="shared" si="8"/>
        <v>0</v>
      </c>
      <c r="R93" s="91" t="str">
        <f t="shared" si="9"/>
        <v/>
      </c>
      <c r="S93" s="92" t="str">
        <f t="shared" si="10"/>
        <v>T</v>
      </c>
      <c r="T93" s="92" t="str">
        <f t="shared" si="11"/>
        <v>T</v>
      </c>
      <c r="U93" s="92"/>
      <c r="V93" s="92" t="str">
        <f t="shared" si="12"/>
        <v>T</v>
      </c>
      <c r="W93" s="92" t="str">
        <f t="shared" si="13"/>
        <v>T</v>
      </c>
    </row>
    <row r="94" spans="1:23" s="94" customFormat="1" ht="20.100000000000001" customHeight="1">
      <c r="A94" s="88" t="s">
        <v>153</v>
      </c>
      <c r="B94" s="89" t="s">
        <v>391</v>
      </c>
      <c r="C94" s="90">
        <f t="shared" si="7"/>
        <v>0</v>
      </c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90">
        <f t="shared" si="8"/>
        <v>0</v>
      </c>
      <c r="R94" s="91" t="str">
        <f t="shared" si="9"/>
        <v/>
      </c>
      <c r="S94" s="92" t="str">
        <f t="shared" si="10"/>
        <v>T</v>
      </c>
      <c r="T94" s="92" t="str">
        <f t="shared" si="11"/>
        <v>T</v>
      </c>
      <c r="U94" s="92"/>
      <c r="V94" s="92" t="str">
        <f t="shared" si="12"/>
        <v>T</v>
      </c>
      <c r="W94" s="92" t="str">
        <f t="shared" si="13"/>
        <v>T</v>
      </c>
    </row>
    <row r="95" spans="1:23" s="94" customFormat="1" ht="20.100000000000001" customHeight="1">
      <c r="A95" s="88" t="s">
        <v>154</v>
      </c>
      <c r="B95" s="89" t="s">
        <v>392</v>
      </c>
      <c r="C95" s="90">
        <f t="shared" si="7"/>
        <v>0</v>
      </c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90">
        <f t="shared" si="8"/>
        <v>0</v>
      </c>
      <c r="R95" s="91" t="str">
        <f t="shared" si="9"/>
        <v/>
      </c>
      <c r="S95" s="92" t="str">
        <f t="shared" si="10"/>
        <v>T</v>
      </c>
      <c r="T95" s="92" t="str">
        <f t="shared" si="11"/>
        <v>T</v>
      </c>
      <c r="U95" s="92"/>
      <c r="V95" s="92" t="str">
        <f t="shared" si="12"/>
        <v>T</v>
      </c>
      <c r="W95" s="92" t="str">
        <f t="shared" si="13"/>
        <v>T</v>
      </c>
    </row>
    <row r="96" spans="1:23" s="94" customFormat="1" ht="20.100000000000001" customHeight="1">
      <c r="A96" s="88" t="s">
        <v>155</v>
      </c>
      <c r="B96" s="89" t="s">
        <v>393</v>
      </c>
      <c r="C96" s="90">
        <f t="shared" si="7"/>
        <v>0</v>
      </c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90">
        <f t="shared" si="8"/>
        <v>0</v>
      </c>
      <c r="R96" s="91" t="str">
        <f t="shared" si="9"/>
        <v/>
      </c>
      <c r="S96" s="92" t="str">
        <f t="shared" si="10"/>
        <v>T</v>
      </c>
      <c r="T96" s="92" t="str">
        <f t="shared" si="11"/>
        <v>T</v>
      </c>
      <c r="U96" s="92"/>
      <c r="V96" s="92" t="str">
        <f t="shared" si="12"/>
        <v>T</v>
      </c>
      <c r="W96" s="92" t="str">
        <f t="shared" si="13"/>
        <v>T</v>
      </c>
    </row>
    <row r="97" spans="1:23" s="94" customFormat="1" ht="20.100000000000001" customHeight="1">
      <c r="A97" s="88" t="s">
        <v>156</v>
      </c>
      <c r="B97" s="89" t="s">
        <v>394</v>
      </c>
      <c r="C97" s="90">
        <f t="shared" si="7"/>
        <v>0</v>
      </c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90">
        <f t="shared" si="8"/>
        <v>0</v>
      </c>
      <c r="R97" s="91" t="str">
        <f t="shared" si="9"/>
        <v/>
      </c>
      <c r="S97" s="92" t="str">
        <f t="shared" si="10"/>
        <v>T</v>
      </c>
      <c r="T97" s="92" t="str">
        <f t="shared" si="11"/>
        <v>T</v>
      </c>
      <c r="U97" s="92"/>
      <c r="V97" s="92" t="str">
        <f t="shared" si="12"/>
        <v>T</v>
      </c>
      <c r="W97" s="92" t="str">
        <f t="shared" si="13"/>
        <v>T</v>
      </c>
    </row>
    <row r="98" spans="1:23" s="94" customFormat="1" ht="20.100000000000001" customHeight="1">
      <c r="A98" s="88" t="s">
        <v>957</v>
      </c>
      <c r="B98" s="89" t="s">
        <v>395</v>
      </c>
      <c r="C98" s="90">
        <f t="shared" si="7"/>
        <v>0</v>
      </c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90">
        <f t="shared" si="8"/>
        <v>0</v>
      </c>
      <c r="R98" s="91" t="str">
        <f t="shared" si="9"/>
        <v/>
      </c>
      <c r="S98" s="92" t="str">
        <f t="shared" si="10"/>
        <v>T</v>
      </c>
      <c r="T98" s="92" t="str">
        <f t="shared" si="11"/>
        <v>T</v>
      </c>
      <c r="U98" s="92"/>
      <c r="V98" s="92" t="str">
        <f t="shared" si="12"/>
        <v>T</v>
      </c>
      <c r="W98" s="92" t="str">
        <f t="shared" si="13"/>
        <v>T</v>
      </c>
    </row>
    <row r="99" spans="1:23" s="94" customFormat="1" ht="20.100000000000001" customHeight="1">
      <c r="A99" s="88" t="s">
        <v>958</v>
      </c>
      <c r="B99" s="89" t="s">
        <v>396</v>
      </c>
      <c r="C99" s="90">
        <f t="shared" si="7"/>
        <v>0</v>
      </c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90">
        <f t="shared" si="8"/>
        <v>0</v>
      </c>
      <c r="R99" s="91" t="str">
        <f t="shared" si="9"/>
        <v/>
      </c>
      <c r="S99" s="92" t="str">
        <f t="shared" si="10"/>
        <v>T</v>
      </c>
      <c r="T99" s="92" t="str">
        <f t="shared" si="11"/>
        <v>T</v>
      </c>
      <c r="U99" s="92"/>
      <c r="V99" s="92" t="str">
        <f t="shared" si="12"/>
        <v>T</v>
      </c>
      <c r="W99" s="92" t="str">
        <f t="shared" si="13"/>
        <v>T</v>
      </c>
    </row>
    <row r="100" spans="1:23" s="94" customFormat="1" ht="20.100000000000001" customHeight="1">
      <c r="A100" s="88" t="s">
        <v>959</v>
      </c>
      <c r="B100" s="89" t="s">
        <v>397</v>
      </c>
      <c r="C100" s="90">
        <f t="shared" si="7"/>
        <v>0</v>
      </c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90">
        <f t="shared" si="8"/>
        <v>0</v>
      </c>
      <c r="R100" s="91" t="str">
        <f t="shared" si="9"/>
        <v/>
      </c>
      <c r="S100" s="92" t="str">
        <f t="shared" si="10"/>
        <v>T</v>
      </c>
      <c r="T100" s="92" t="str">
        <f t="shared" si="11"/>
        <v>T</v>
      </c>
      <c r="U100" s="92"/>
      <c r="V100" s="92" t="str">
        <f t="shared" si="12"/>
        <v>T</v>
      </c>
      <c r="W100" s="92" t="str">
        <f t="shared" si="13"/>
        <v>T</v>
      </c>
    </row>
    <row r="101" spans="1:23" s="94" customFormat="1" ht="20.100000000000001" customHeight="1">
      <c r="A101" s="88" t="s">
        <v>160</v>
      </c>
      <c r="B101" s="89" t="s">
        <v>398</v>
      </c>
      <c r="C101" s="90">
        <f t="shared" si="7"/>
        <v>0</v>
      </c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90">
        <f t="shared" si="8"/>
        <v>0</v>
      </c>
      <c r="R101" s="91" t="str">
        <f t="shared" si="9"/>
        <v/>
      </c>
      <c r="S101" s="92" t="str">
        <f t="shared" si="10"/>
        <v>T</v>
      </c>
      <c r="T101" s="92" t="str">
        <f t="shared" si="11"/>
        <v>T</v>
      </c>
      <c r="U101" s="92"/>
      <c r="V101" s="92" t="str">
        <f t="shared" si="12"/>
        <v>T</v>
      </c>
      <c r="W101" s="92" t="str">
        <f t="shared" si="13"/>
        <v>T</v>
      </c>
    </row>
    <row r="102" spans="1:23" s="94" customFormat="1" ht="20.100000000000001" customHeight="1">
      <c r="A102" s="88" t="s">
        <v>161</v>
      </c>
      <c r="B102" s="89" t="s">
        <v>399</v>
      </c>
      <c r="C102" s="90">
        <f t="shared" si="7"/>
        <v>0</v>
      </c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90">
        <f t="shared" si="8"/>
        <v>0</v>
      </c>
      <c r="R102" s="91" t="str">
        <f t="shared" si="9"/>
        <v/>
      </c>
      <c r="S102" s="92" t="str">
        <f t="shared" si="10"/>
        <v>T</v>
      </c>
      <c r="T102" s="92" t="str">
        <f t="shared" si="11"/>
        <v>T</v>
      </c>
      <c r="U102" s="92"/>
      <c r="V102" s="92" t="str">
        <f t="shared" si="12"/>
        <v>T</v>
      </c>
      <c r="W102" s="92" t="str">
        <f t="shared" si="13"/>
        <v>T</v>
      </c>
    </row>
    <row r="103" spans="1:23" s="94" customFormat="1" ht="20.100000000000001" customHeight="1">
      <c r="A103" s="88" t="s">
        <v>960</v>
      </c>
      <c r="B103" s="89" t="s">
        <v>400</v>
      </c>
      <c r="C103" s="90">
        <f t="shared" si="7"/>
        <v>0</v>
      </c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90">
        <f t="shared" si="8"/>
        <v>0</v>
      </c>
      <c r="R103" s="91" t="str">
        <f t="shared" si="9"/>
        <v/>
      </c>
      <c r="S103" s="92" t="str">
        <f t="shared" si="10"/>
        <v>T</v>
      </c>
      <c r="T103" s="92" t="str">
        <f t="shared" si="11"/>
        <v>T</v>
      </c>
      <c r="U103" s="92"/>
      <c r="V103" s="92" t="str">
        <f t="shared" si="12"/>
        <v>T</v>
      </c>
      <c r="W103" s="92" t="str">
        <f t="shared" si="13"/>
        <v>T</v>
      </c>
    </row>
    <row r="104" spans="1:23" s="94" customFormat="1" ht="20.100000000000001" customHeight="1">
      <c r="A104" s="88" t="s">
        <v>163</v>
      </c>
      <c r="B104" s="89" t="s">
        <v>401</v>
      </c>
      <c r="C104" s="90">
        <f t="shared" si="7"/>
        <v>0</v>
      </c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90">
        <f t="shared" si="8"/>
        <v>0</v>
      </c>
      <c r="R104" s="91" t="str">
        <f t="shared" si="9"/>
        <v/>
      </c>
      <c r="S104" s="92" t="str">
        <f t="shared" si="10"/>
        <v>T</v>
      </c>
      <c r="T104" s="92" t="str">
        <f t="shared" si="11"/>
        <v>T</v>
      </c>
      <c r="U104" s="92"/>
      <c r="V104" s="92" t="str">
        <f t="shared" si="12"/>
        <v>T</v>
      </c>
      <c r="W104" s="92" t="str">
        <f t="shared" si="13"/>
        <v>T</v>
      </c>
    </row>
    <row r="105" spans="1:23" s="94" customFormat="1" ht="20.100000000000001" customHeight="1">
      <c r="A105" s="88" t="s">
        <v>961</v>
      </c>
      <c r="B105" s="89" t="s">
        <v>402</v>
      </c>
      <c r="C105" s="90">
        <f t="shared" si="7"/>
        <v>0</v>
      </c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90">
        <f t="shared" si="8"/>
        <v>0</v>
      </c>
      <c r="R105" s="91" t="str">
        <f t="shared" si="9"/>
        <v/>
      </c>
      <c r="S105" s="92" t="str">
        <f t="shared" si="10"/>
        <v>T</v>
      </c>
      <c r="T105" s="92" t="str">
        <f t="shared" si="11"/>
        <v>T</v>
      </c>
      <c r="U105" s="92"/>
      <c r="V105" s="92" t="str">
        <f t="shared" si="12"/>
        <v>T</v>
      </c>
      <c r="W105" s="92" t="str">
        <f t="shared" si="13"/>
        <v>T</v>
      </c>
    </row>
    <row r="106" spans="1:23" s="94" customFormat="1" ht="20.100000000000001" customHeight="1">
      <c r="A106" s="88" t="s">
        <v>962</v>
      </c>
      <c r="B106" s="89" t="s">
        <v>403</v>
      </c>
      <c r="C106" s="90">
        <f t="shared" si="7"/>
        <v>0</v>
      </c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90">
        <f t="shared" si="8"/>
        <v>0</v>
      </c>
      <c r="R106" s="91" t="str">
        <f t="shared" si="9"/>
        <v/>
      </c>
      <c r="S106" s="92" t="str">
        <f t="shared" si="10"/>
        <v>T</v>
      </c>
      <c r="T106" s="92" t="str">
        <f t="shared" si="11"/>
        <v>T</v>
      </c>
      <c r="U106" s="92"/>
      <c r="V106" s="92" t="str">
        <f t="shared" si="12"/>
        <v>T</v>
      </c>
      <c r="W106" s="92" t="str">
        <f t="shared" si="13"/>
        <v>T</v>
      </c>
    </row>
    <row r="107" spans="1:23" s="94" customFormat="1" ht="20.100000000000001" customHeight="1">
      <c r="A107" s="88" t="s">
        <v>166</v>
      </c>
      <c r="B107" s="89" t="s">
        <v>404</v>
      </c>
      <c r="C107" s="90">
        <f t="shared" si="7"/>
        <v>0</v>
      </c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90">
        <f t="shared" si="8"/>
        <v>0</v>
      </c>
      <c r="R107" s="91" t="str">
        <f t="shared" si="9"/>
        <v/>
      </c>
      <c r="S107" s="92" t="str">
        <f t="shared" si="10"/>
        <v>T</v>
      </c>
      <c r="T107" s="92" t="str">
        <f t="shared" si="11"/>
        <v>T</v>
      </c>
      <c r="U107" s="92"/>
      <c r="V107" s="92" t="str">
        <f t="shared" si="12"/>
        <v>T</v>
      </c>
      <c r="W107" s="92" t="str">
        <f t="shared" si="13"/>
        <v>T</v>
      </c>
    </row>
    <row r="108" spans="1:23" s="94" customFormat="1" ht="20.100000000000001" customHeight="1">
      <c r="A108" s="88" t="s">
        <v>963</v>
      </c>
      <c r="B108" s="89" t="s">
        <v>405</v>
      </c>
      <c r="C108" s="90">
        <f t="shared" si="7"/>
        <v>0</v>
      </c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90">
        <f t="shared" si="8"/>
        <v>0</v>
      </c>
      <c r="R108" s="91" t="str">
        <f t="shared" si="9"/>
        <v/>
      </c>
      <c r="S108" s="92" t="str">
        <f t="shared" si="10"/>
        <v>T</v>
      </c>
      <c r="T108" s="92" t="str">
        <f t="shared" si="11"/>
        <v>T</v>
      </c>
      <c r="U108" s="92"/>
      <c r="V108" s="92" t="str">
        <f t="shared" si="12"/>
        <v>T</v>
      </c>
      <c r="W108" s="92" t="str">
        <f t="shared" si="13"/>
        <v>T</v>
      </c>
    </row>
    <row r="109" spans="1:23" s="94" customFormat="1" ht="20.100000000000001" customHeight="1">
      <c r="A109" s="96" t="s">
        <v>964</v>
      </c>
      <c r="B109" s="89" t="s">
        <v>406</v>
      </c>
      <c r="C109" s="90">
        <f t="shared" si="7"/>
        <v>0</v>
      </c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90">
        <f t="shared" si="8"/>
        <v>0</v>
      </c>
      <c r="R109" s="91" t="str">
        <f t="shared" si="9"/>
        <v/>
      </c>
      <c r="S109" s="92" t="str">
        <f t="shared" si="10"/>
        <v>T</v>
      </c>
      <c r="T109" s="92" t="str">
        <f t="shared" si="11"/>
        <v>T</v>
      </c>
      <c r="U109" s="92"/>
      <c r="V109" s="92" t="str">
        <f t="shared" si="12"/>
        <v>T</v>
      </c>
      <c r="W109" s="92" t="str">
        <f t="shared" si="13"/>
        <v>T</v>
      </c>
    </row>
    <row r="110" spans="1:23" s="94" customFormat="1" ht="20.100000000000001" customHeight="1">
      <c r="A110" s="88" t="s">
        <v>965</v>
      </c>
      <c r="B110" s="89" t="s">
        <v>407</v>
      </c>
      <c r="C110" s="90">
        <f t="shared" si="7"/>
        <v>0</v>
      </c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90">
        <f t="shared" si="8"/>
        <v>0</v>
      </c>
      <c r="R110" s="91" t="str">
        <f t="shared" si="9"/>
        <v/>
      </c>
      <c r="S110" s="92" t="str">
        <f t="shared" si="10"/>
        <v>T</v>
      </c>
      <c r="T110" s="92" t="str">
        <f t="shared" si="11"/>
        <v>T</v>
      </c>
      <c r="U110" s="92"/>
      <c r="V110" s="92" t="str">
        <f t="shared" si="12"/>
        <v>T</v>
      </c>
      <c r="W110" s="92" t="str">
        <f t="shared" si="13"/>
        <v>T</v>
      </c>
    </row>
    <row r="111" spans="1:23" s="94" customFormat="1" ht="20.100000000000001" customHeight="1">
      <c r="A111" s="88" t="s">
        <v>168</v>
      </c>
      <c r="B111" s="89" t="s">
        <v>408</v>
      </c>
      <c r="C111" s="90">
        <f t="shared" si="7"/>
        <v>0</v>
      </c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90">
        <f t="shared" si="8"/>
        <v>0</v>
      </c>
      <c r="R111" s="91" t="str">
        <f t="shared" si="9"/>
        <v/>
      </c>
      <c r="S111" s="92" t="str">
        <f t="shared" si="10"/>
        <v>T</v>
      </c>
      <c r="T111" s="92" t="str">
        <f t="shared" si="11"/>
        <v>T</v>
      </c>
      <c r="U111" s="92"/>
      <c r="V111" s="92" t="str">
        <f t="shared" si="12"/>
        <v>T</v>
      </c>
      <c r="W111" s="92" t="str">
        <f t="shared" si="13"/>
        <v>T</v>
      </c>
    </row>
    <row r="112" spans="1:23" s="94" customFormat="1" ht="20.100000000000001" customHeight="1">
      <c r="A112" s="88" t="s">
        <v>169</v>
      </c>
      <c r="B112" s="89" t="s">
        <v>409</v>
      </c>
      <c r="C112" s="90">
        <f t="shared" si="7"/>
        <v>0</v>
      </c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90">
        <f t="shared" si="8"/>
        <v>0</v>
      </c>
      <c r="R112" s="91" t="str">
        <f t="shared" si="9"/>
        <v/>
      </c>
      <c r="S112" s="92" t="str">
        <f t="shared" si="10"/>
        <v>T</v>
      </c>
      <c r="T112" s="92" t="str">
        <f t="shared" si="11"/>
        <v>T</v>
      </c>
      <c r="U112" s="92"/>
      <c r="V112" s="92" t="str">
        <f t="shared" si="12"/>
        <v>T</v>
      </c>
      <c r="W112" s="92" t="str">
        <f t="shared" si="13"/>
        <v>T</v>
      </c>
    </row>
    <row r="113" spans="1:23" s="94" customFormat="1" ht="20.100000000000001" customHeight="1">
      <c r="A113" s="88" t="s">
        <v>170</v>
      </c>
      <c r="B113" s="89" t="s">
        <v>410</v>
      </c>
      <c r="C113" s="90">
        <f t="shared" si="7"/>
        <v>0</v>
      </c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90">
        <f t="shared" si="8"/>
        <v>0</v>
      </c>
      <c r="R113" s="91" t="str">
        <f t="shared" si="9"/>
        <v/>
      </c>
      <c r="S113" s="92" t="str">
        <f t="shared" si="10"/>
        <v>T</v>
      </c>
      <c r="T113" s="92" t="str">
        <f t="shared" si="11"/>
        <v>T</v>
      </c>
      <c r="U113" s="92"/>
      <c r="V113" s="92" t="str">
        <f t="shared" si="12"/>
        <v>T</v>
      </c>
      <c r="W113" s="92" t="str">
        <f t="shared" si="13"/>
        <v>T</v>
      </c>
    </row>
    <row r="114" spans="1:23" s="94" customFormat="1" ht="20.100000000000001" customHeight="1">
      <c r="A114" s="88" t="s">
        <v>171</v>
      </c>
      <c r="B114" s="89" t="s">
        <v>411</v>
      </c>
      <c r="C114" s="90">
        <f t="shared" si="7"/>
        <v>0</v>
      </c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90">
        <f t="shared" si="8"/>
        <v>0</v>
      </c>
      <c r="R114" s="91" t="str">
        <f t="shared" si="9"/>
        <v/>
      </c>
      <c r="S114" s="92" t="str">
        <f t="shared" si="10"/>
        <v>T</v>
      </c>
      <c r="T114" s="92" t="str">
        <f t="shared" si="11"/>
        <v>T</v>
      </c>
      <c r="U114" s="92"/>
      <c r="V114" s="92" t="str">
        <f t="shared" si="12"/>
        <v>T</v>
      </c>
      <c r="W114" s="92" t="str">
        <f t="shared" si="13"/>
        <v>T</v>
      </c>
    </row>
    <row r="115" spans="1:23" s="94" customFormat="1" ht="20.100000000000001" customHeight="1">
      <c r="A115" s="88" t="s">
        <v>172</v>
      </c>
      <c r="B115" s="89" t="s">
        <v>412</v>
      </c>
      <c r="C115" s="90">
        <f t="shared" si="7"/>
        <v>0</v>
      </c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90">
        <f t="shared" si="8"/>
        <v>0</v>
      </c>
      <c r="R115" s="91" t="str">
        <f t="shared" si="9"/>
        <v/>
      </c>
      <c r="S115" s="92" t="str">
        <f t="shared" si="10"/>
        <v>T</v>
      </c>
      <c r="T115" s="92" t="str">
        <f t="shared" si="11"/>
        <v>T</v>
      </c>
      <c r="U115" s="92"/>
      <c r="V115" s="92" t="str">
        <f t="shared" si="12"/>
        <v>T</v>
      </c>
      <c r="W115" s="92" t="str">
        <f t="shared" si="13"/>
        <v>T</v>
      </c>
    </row>
    <row r="116" spans="1:23" s="94" customFormat="1" ht="20.100000000000001" customHeight="1">
      <c r="A116" s="95" t="s">
        <v>966</v>
      </c>
      <c r="B116" s="89" t="s">
        <v>413</v>
      </c>
      <c r="C116" s="90">
        <f t="shared" si="7"/>
        <v>0</v>
      </c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90">
        <f t="shared" si="8"/>
        <v>0</v>
      </c>
      <c r="R116" s="91" t="str">
        <f t="shared" si="9"/>
        <v/>
      </c>
      <c r="S116" s="92" t="str">
        <f t="shared" si="10"/>
        <v>T</v>
      </c>
      <c r="T116" s="92" t="str">
        <f t="shared" si="11"/>
        <v>T</v>
      </c>
      <c r="U116" s="92"/>
      <c r="V116" s="92" t="str">
        <f t="shared" si="12"/>
        <v>T</v>
      </c>
      <c r="W116" s="92" t="str">
        <f t="shared" si="13"/>
        <v>T</v>
      </c>
    </row>
    <row r="117" spans="1:23" s="94" customFormat="1" ht="20.100000000000001" customHeight="1">
      <c r="A117" s="88" t="s">
        <v>174</v>
      </c>
      <c r="B117" s="89" t="s">
        <v>414</v>
      </c>
      <c r="C117" s="90">
        <f t="shared" si="7"/>
        <v>0</v>
      </c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90">
        <f t="shared" si="8"/>
        <v>0</v>
      </c>
      <c r="R117" s="91" t="str">
        <f t="shared" si="9"/>
        <v/>
      </c>
      <c r="S117" s="92" t="str">
        <f t="shared" si="10"/>
        <v>T</v>
      </c>
      <c r="T117" s="92" t="str">
        <f t="shared" si="11"/>
        <v>T</v>
      </c>
      <c r="U117" s="92"/>
      <c r="V117" s="92" t="str">
        <f t="shared" si="12"/>
        <v>T</v>
      </c>
      <c r="W117" s="92" t="str">
        <f t="shared" si="13"/>
        <v>T</v>
      </c>
    </row>
    <row r="118" spans="1:23" s="94" customFormat="1" ht="20.100000000000001" customHeight="1">
      <c r="A118" s="88" t="s">
        <v>175</v>
      </c>
      <c r="B118" s="89" t="s">
        <v>415</v>
      </c>
      <c r="C118" s="90">
        <f t="shared" si="7"/>
        <v>0</v>
      </c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90">
        <f t="shared" si="8"/>
        <v>0</v>
      </c>
      <c r="R118" s="91" t="str">
        <f t="shared" si="9"/>
        <v/>
      </c>
      <c r="S118" s="92" t="str">
        <f t="shared" si="10"/>
        <v>T</v>
      </c>
      <c r="T118" s="92" t="str">
        <f t="shared" si="11"/>
        <v>T</v>
      </c>
      <c r="U118" s="92"/>
      <c r="V118" s="92" t="str">
        <f t="shared" si="12"/>
        <v>T</v>
      </c>
      <c r="W118" s="92" t="str">
        <f t="shared" si="13"/>
        <v>T</v>
      </c>
    </row>
    <row r="119" spans="1:23" s="94" customFormat="1" ht="20.100000000000001" customHeight="1">
      <c r="A119" s="88" t="s">
        <v>967</v>
      </c>
      <c r="B119" s="89" t="s">
        <v>416</v>
      </c>
      <c r="C119" s="90">
        <f t="shared" si="7"/>
        <v>0</v>
      </c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90">
        <f t="shared" si="8"/>
        <v>0</v>
      </c>
      <c r="R119" s="91" t="str">
        <f t="shared" si="9"/>
        <v/>
      </c>
      <c r="S119" s="92" t="str">
        <f t="shared" si="10"/>
        <v>T</v>
      </c>
      <c r="T119" s="92" t="str">
        <f t="shared" si="11"/>
        <v>T</v>
      </c>
      <c r="U119" s="92"/>
      <c r="V119" s="92" t="str">
        <f t="shared" si="12"/>
        <v>T</v>
      </c>
      <c r="W119" s="92" t="str">
        <f t="shared" si="13"/>
        <v>T</v>
      </c>
    </row>
    <row r="120" spans="1:23" s="94" customFormat="1" ht="20.100000000000001" customHeight="1">
      <c r="A120" s="88" t="s">
        <v>177</v>
      </c>
      <c r="B120" s="89" t="s">
        <v>417</v>
      </c>
      <c r="C120" s="90">
        <f t="shared" si="7"/>
        <v>0</v>
      </c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90">
        <f t="shared" si="8"/>
        <v>0</v>
      </c>
      <c r="R120" s="91" t="str">
        <f t="shared" si="9"/>
        <v/>
      </c>
      <c r="S120" s="92" t="str">
        <f t="shared" si="10"/>
        <v>T</v>
      </c>
      <c r="T120" s="92" t="str">
        <f t="shared" si="11"/>
        <v>T</v>
      </c>
      <c r="U120" s="92"/>
      <c r="V120" s="92" t="str">
        <f t="shared" si="12"/>
        <v>T</v>
      </c>
      <c r="W120" s="92" t="str">
        <f t="shared" si="13"/>
        <v>T</v>
      </c>
    </row>
    <row r="121" spans="1:23" s="94" customFormat="1" ht="20.100000000000001" customHeight="1">
      <c r="A121" s="88" t="s">
        <v>178</v>
      </c>
      <c r="B121" s="89" t="s">
        <v>418</v>
      </c>
      <c r="C121" s="90">
        <f t="shared" si="7"/>
        <v>0</v>
      </c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90">
        <f t="shared" si="8"/>
        <v>0</v>
      </c>
      <c r="R121" s="91" t="str">
        <f t="shared" si="9"/>
        <v/>
      </c>
      <c r="S121" s="92" t="str">
        <f t="shared" si="10"/>
        <v>T</v>
      </c>
      <c r="T121" s="92" t="str">
        <f t="shared" si="11"/>
        <v>T</v>
      </c>
      <c r="U121" s="92"/>
      <c r="V121" s="92" t="str">
        <f t="shared" si="12"/>
        <v>T</v>
      </c>
      <c r="W121" s="92" t="str">
        <f t="shared" si="13"/>
        <v>T</v>
      </c>
    </row>
    <row r="122" spans="1:23" s="94" customFormat="1" ht="20.100000000000001" customHeight="1">
      <c r="A122" s="88" t="s">
        <v>179</v>
      </c>
      <c r="B122" s="89" t="s">
        <v>419</v>
      </c>
      <c r="C122" s="90">
        <f t="shared" si="7"/>
        <v>0</v>
      </c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90">
        <f t="shared" si="8"/>
        <v>0</v>
      </c>
      <c r="R122" s="91" t="str">
        <f t="shared" si="9"/>
        <v/>
      </c>
      <c r="S122" s="92" t="str">
        <f t="shared" si="10"/>
        <v>T</v>
      </c>
      <c r="T122" s="92" t="str">
        <f t="shared" si="11"/>
        <v>T</v>
      </c>
      <c r="U122" s="92"/>
      <c r="V122" s="92" t="str">
        <f t="shared" si="12"/>
        <v>T</v>
      </c>
      <c r="W122" s="92" t="str">
        <f t="shared" si="13"/>
        <v>T</v>
      </c>
    </row>
    <row r="123" spans="1:23" s="94" customFormat="1" ht="20.100000000000001" customHeight="1">
      <c r="A123" s="88" t="s">
        <v>180</v>
      </c>
      <c r="B123" s="89" t="s">
        <v>420</v>
      </c>
      <c r="C123" s="90">
        <f t="shared" si="7"/>
        <v>0</v>
      </c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90">
        <f t="shared" si="8"/>
        <v>0</v>
      </c>
      <c r="R123" s="91" t="str">
        <f t="shared" si="9"/>
        <v/>
      </c>
      <c r="S123" s="92" t="str">
        <f t="shared" si="10"/>
        <v>T</v>
      </c>
      <c r="T123" s="92" t="str">
        <f t="shared" si="11"/>
        <v>T</v>
      </c>
      <c r="U123" s="92"/>
      <c r="V123" s="92" t="str">
        <f t="shared" si="12"/>
        <v>T</v>
      </c>
      <c r="W123" s="92" t="str">
        <f t="shared" si="13"/>
        <v>T</v>
      </c>
    </row>
    <row r="124" spans="1:23" s="94" customFormat="1" ht="20.100000000000001" customHeight="1">
      <c r="A124" s="88" t="s">
        <v>181</v>
      </c>
      <c r="B124" s="89" t="s">
        <v>421</v>
      </c>
      <c r="C124" s="90">
        <f t="shared" si="7"/>
        <v>0</v>
      </c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90">
        <f t="shared" si="8"/>
        <v>0</v>
      </c>
      <c r="R124" s="91" t="str">
        <f t="shared" si="9"/>
        <v/>
      </c>
      <c r="S124" s="92" t="str">
        <f t="shared" si="10"/>
        <v>T</v>
      </c>
      <c r="T124" s="92" t="str">
        <f t="shared" si="11"/>
        <v>T</v>
      </c>
      <c r="U124" s="92"/>
      <c r="V124" s="92" t="str">
        <f t="shared" si="12"/>
        <v>T</v>
      </c>
      <c r="W124" s="92" t="str">
        <f t="shared" si="13"/>
        <v>T</v>
      </c>
    </row>
    <row r="125" spans="1:23" s="94" customFormat="1" ht="20.100000000000001" customHeight="1">
      <c r="A125" s="88" t="s">
        <v>182</v>
      </c>
      <c r="B125" s="89" t="s">
        <v>422</v>
      </c>
      <c r="C125" s="90">
        <f t="shared" si="7"/>
        <v>0</v>
      </c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90">
        <f t="shared" si="8"/>
        <v>0</v>
      </c>
      <c r="R125" s="91" t="str">
        <f t="shared" si="9"/>
        <v/>
      </c>
      <c r="S125" s="92" t="str">
        <f t="shared" si="10"/>
        <v>T</v>
      </c>
      <c r="T125" s="92" t="str">
        <f t="shared" si="11"/>
        <v>T</v>
      </c>
      <c r="U125" s="92"/>
      <c r="V125" s="92" t="str">
        <f t="shared" si="12"/>
        <v>T</v>
      </c>
      <c r="W125" s="92" t="str">
        <f t="shared" si="13"/>
        <v>T</v>
      </c>
    </row>
    <row r="126" spans="1:23" s="94" customFormat="1" ht="20.100000000000001" customHeight="1">
      <c r="A126" s="88" t="s">
        <v>183</v>
      </c>
      <c r="B126" s="89" t="s">
        <v>423</v>
      </c>
      <c r="C126" s="90">
        <f t="shared" si="7"/>
        <v>0</v>
      </c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90">
        <f t="shared" si="8"/>
        <v>0</v>
      </c>
      <c r="R126" s="91" t="str">
        <f t="shared" si="9"/>
        <v/>
      </c>
      <c r="S126" s="92" t="str">
        <f t="shared" si="10"/>
        <v>T</v>
      </c>
      <c r="T126" s="92" t="str">
        <f t="shared" si="11"/>
        <v>T</v>
      </c>
      <c r="U126" s="92"/>
      <c r="V126" s="92" t="str">
        <f t="shared" si="12"/>
        <v>T</v>
      </c>
      <c r="W126" s="92" t="str">
        <f t="shared" si="13"/>
        <v>T</v>
      </c>
    </row>
    <row r="127" spans="1:23" s="94" customFormat="1" ht="20.100000000000001" customHeight="1">
      <c r="A127" s="88" t="s">
        <v>968</v>
      </c>
      <c r="B127" s="89" t="s">
        <v>424</v>
      </c>
      <c r="C127" s="90">
        <f t="shared" si="7"/>
        <v>0</v>
      </c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90">
        <f t="shared" si="8"/>
        <v>0</v>
      </c>
      <c r="R127" s="91" t="str">
        <f t="shared" si="9"/>
        <v/>
      </c>
      <c r="S127" s="92" t="str">
        <f t="shared" si="10"/>
        <v>T</v>
      </c>
      <c r="T127" s="92" t="str">
        <f t="shared" si="11"/>
        <v>T</v>
      </c>
      <c r="U127" s="92"/>
      <c r="V127" s="92" t="str">
        <f t="shared" si="12"/>
        <v>T</v>
      </c>
      <c r="W127" s="92" t="str">
        <f t="shared" si="13"/>
        <v>T</v>
      </c>
    </row>
    <row r="128" spans="1:23" s="94" customFormat="1" ht="20.100000000000001" customHeight="1">
      <c r="A128" s="88" t="s">
        <v>969</v>
      </c>
      <c r="B128" s="89" t="s">
        <v>425</v>
      </c>
      <c r="C128" s="90">
        <f t="shared" si="7"/>
        <v>0</v>
      </c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90">
        <f t="shared" si="8"/>
        <v>0</v>
      </c>
      <c r="R128" s="91" t="str">
        <f t="shared" si="9"/>
        <v/>
      </c>
      <c r="S128" s="92" t="str">
        <f t="shared" si="10"/>
        <v>T</v>
      </c>
      <c r="T128" s="92" t="str">
        <f t="shared" si="11"/>
        <v>T</v>
      </c>
      <c r="U128" s="92"/>
      <c r="V128" s="92" t="str">
        <f t="shared" si="12"/>
        <v>T</v>
      </c>
      <c r="W128" s="92" t="str">
        <f t="shared" si="13"/>
        <v>T</v>
      </c>
    </row>
    <row r="129" spans="1:23" s="94" customFormat="1" ht="20.100000000000001" customHeight="1">
      <c r="A129" s="95" t="s">
        <v>970</v>
      </c>
      <c r="B129" s="89" t="s">
        <v>426</v>
      </c>
      <c r="C129" s="90">
        <f t="shared" si="7"/>
        <v>0</v>
      </c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90">
        <f t="shared" si="8"/>
        <v>0</v>
      </c>
      <c r="R129" s="91" t="str">
        <f t="shared" si="9"/>
        <v/>
      </c>
      <c r="S129" s="92" t="str">
        <f t="shared" si="10"/>
        <v>T</v>
      </c>
      <c r="T129" s="92" t="str">
        <f t="shared" si="11"/>
        <v>T</v>
      </c>
      <c r="U129" s="92"/>
      <c r="V129" s="92" t="str">
        <f t="shared" si="12"/>
        <v>T</v>
      </c>
      <c r="W129" s="92" t="str">
        <f t="shared" si="13"/>
        <v>T</v>
      </c>
    </row>
    <row r="130" spans="1:23" s="94" customFormat="1" ht="20.100000000000001" customHeight="1">
      <c r="A130" s="96" t="s">
        <v>971</v>
      </c>
      <c r="B130" s="89" t="s">
        <v>427</v>
      </c>
      <c r="C130" s="90">
        <f t="shared" si="7"/>
        <v>0</v>
      </c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90">
        <f t="shared" si="8"/>
        <v>0</v>
      </c>
      <c r="R130" s="91" t="str">
        <f t="shared" si="9"/>
        <v/>
      </c>
      <c r="S130" s="92" t="str">
        <f t="shared" si="10"/>
        <v>T</v>
      </c>
      <c r="T130" s="92" t="str">
        <f t="shared" si="11"/>
        <v>T</v>
      </c>
      <c r="U130" s="92"/>
      <c r="V130" s="92" t="str">
        <f t="shared" si="12"/>
        <v>T</v>
      </c>
      <c r="W130" s="92" t="str">
        <f t="shared" si="13"/>
        <v>T</v>
      </c>
    </row>
    <row r="131" spans="1:23" s="94" customFormat="1" ht="20.100000000000001" customHeight="1">
      <c r="A131" s="88" t="s">
        <v>187</v>
      </c>
      <c r="B131" s="89" t="s">
        <v>428</v>
      </c>
      <c r="C131" s="90">
        <f t="shared" si="7"/>
        <v>0</v>
      </c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90">
        <f t="shared" si="8"/>
        <v>0</v>
      </c>
      <c r="R131" s="91" t="str">
        <f t="shared" si="9"/>
        <v/>
      </c>
      <c r="S131" s="92" t="str">
        <f t="shared" si="10"/>
        <v>T</v>
      </c>
      <c r="T131" s="92" t="str">
        <f t="shared" si="11"/>
        <v>T</v>
      </c>
      <c r="U131" s="92"/>
      <c r="V131" s="92" t="str">
        <f t="shared" si="12"/>
        <v>T</v>
      </c>
      <c r="W131" s="92" t="str">
        <f t="shared" si="13"/>
        <v>T</v>
      </c>
    </row>
    <row r="132" spans="1:23" s="94" customFormat="1" ht="20.100000000000001" customHeight="1">
      <c r="A132" s="95" t="s">
        <v>972</v>
      </c>
      <c r="B132" s="89" t="s">
        <v>429</v>
      </c>
      <c r="C132" s="90">
        <f t="shared" si="7"/>
        <v>0</v>
      </c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90">
        <f t="shared" si="8"/>
        <v>0</v>
      </c>
      <c r="R132" s="91" t="str">
        <f t="shared" si="9"/>
        <v/>
      </c>
      <c r="S132" s="92" t="str">
        <f t="shared" si="10"/>
        <v>T</v>
      </c>
      <c r="T132" s="92" t="str">
        <f t="shared" si="11"/>
        <v>T</v>
      </c>
      <c r="U132" s="92"/>
      <c r="V132" s="92" t="str">
        <f t="shared" si="12"/>
        <v>T</v>
      </c>
      <c r="W132" s="92" t="str">
        <f t="shared" si="13"/>
        <v>T</v>
      </c>
    </row>
    <row r="133" spans="1:23" s="94" customFormat="1" ht="20.100000000000001" customHeight="1">
      <c r="A133" s="95" t="s">
        <v>973</v>
      </c>
      <c r="B133" s="89" t="s">
        <v>430</v>
      </c>
      <c r="C133" s="90">
        <f t="shared" si="7"/>
        <v>0</v>
      </c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90">
        <f t="shared" si="8"/>
        <v>0</v>
      </c>
      <c r="R133" s="91" t="str">
        <f t="shared" si="9"/>
        <v/>
      </c>
      <c r="S133" s="92" t="str">
        <f t="shared" si="10"/>
        <v>T</v>
      </c>
      <c r="T133" s="92" t="str">
        <f t="shared" si="11"/>
        <v>T</v>
      </c>
      <c r="U133" s="92"/>
      <c r="V133" s="92" t="str">
        <f t="shared" si="12"/>
        <v>T</v>
      </c>
      <c r="W133" s="92" t="str">
        <f t="shared" si="13"/>
        <v>T</v>
      </c>
    </row>
    <row r="134" spans="1:23" s="94" customFormat="1" ht="20.100000000000001" customHeight="1">
      <c r="A134" s="88" t="s">
        <v>190</v>
      </c>
      <c r="B134" s="89" t="s">
        <v>431</v>
      </c>
      <c r="C134" s="90">
        <f t="shared" si="7"/>
        <v>0</v>
      </c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90">
        <f t="shared" si="8"/>
        <v>0</v>
      </c>
      <c r="R134" s="91" t="str">
        <f t="shared" si="9"/>
        <v/>
      </c>
      <c r="S134" s="92" t="str">
        <f t="shared" si="10"/>
        <v>T</v>
      </c>
      <c r="T134" s="92" t="str">
        <f t="shared" si="11"/>
        <v>T</v>
      </c>
      <c r="U134" s="92"/>
      <c r="V134" s="92" t="str">
        <f t="shared" si="12"/>
        <v>T</v>
      </c>
      <c r="W134" s="92" t="str">
        <f t="shared" si="13"/>
        <v>T</v>
      </c>
    </row>
    <row r="135" spans="1:23" s="94" customFormat="1" ht="20.100000000000001" customHeight="1">
      <c r="A135" s="88" t="s">
        <v>191</v>
      </c>
      <c r="B135" s="89" t="s">
        <v>432</v>
      </c>
      <c r="C135" s="90">
        <f t="shared" si="7"/>
        <v>0</v>
      </c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90">
        <f t="shared" si="8"/>
        <v>0</v>
      </c>
      <c r="R135" s="91" t="str">
        <f t="shared" si="9"/>
        <v/>
      </c>
      <c r="S135" s="92" t="str">
        <f t="shared" si="10"/>
        <v>T</v>
      </c>
      <c r="T135" s="92" t="str">
        <f t="shared" si="11"/>
        <v>T</v>
      </c>
      <c r="U135" s="92"/>
      <c r="V135" s="92" t="str">
        <f t="shared" si="12"/>
        <v>T</v>
      </c>
      <c r="W135" s="92" t="str">
        <f t="shared" si="13"/>
        <v>T</v>
      </c>
    </row>
    <row r="136" spans="1:23" s="94" customFormat="1" ht="20.100000000000001" customHeight="1">
      <c r="A136" s="88" t="s">
        <v>974</v>
      </c>
      <c r="B136" s="89" t="s">
        <v>433</v>
      </c>
      <c r="C136" s="90">
        <f t="shared" si="7"/>
        <v>0</v>
      </c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90">
        <f t="shared" si="8"/>
        <v>0</v>
      </c>
      <c r="R136" s="91" t="str">
        <f t="shared" si="9"/>
        <v/>
      </c>
      <c r="S136" s="92" t="str">
        <f t="shared" si="10"/>
        <v>T</v>
      </c>
      <c r="T136" s="92" t="str">
        <f t="shared" si="11"/>
        <v>T</v>
      </c>
      <c r="U136" s="92"/>
      <c r="V136" s="92" t="str">
        <f t="shared" si="12"/>
        <v>T</v>
      </c>
      <c r="W136" s="92" t="str">
        <f t="shared" si="13"/>
        <v>T</v>
      </c>
    </row>
    <row r="137" spans="1:23" s="94" customFormat="1" ht="20.100000000000001" customHeight="1">
      <c r="A137" s="88" t="s">
        <v>193</v>
      </c>
      <c r="B137" s="89" t="s">
        <v>434</v>
      </c>
      <c r="C137" s="90">
        <f t="shared" si="7"/>
        <v>0</v>
      </c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90">
        <f t="shared" si="8"/>
        <v>0</v>
      </c>
      <c r="R137" s="91" t="str">
        <f t="shared" si="9"/>
        <v/>
      </c>
      <c r="S137" s="92" t="str">
        <f t="shared" si="10"/>
        <v>T</v>
      </c>
      <c r="T137" s="92" t="str">
        <f t="shared" si="11"/>
        <v>T</v>
      </c>
      <c r="U137" s="92"/>
      <c r="V137" s="92" t="str">
        <f t="shared" si="12"/>
        <v>T</v>
      </c>
      <c r="W137" s="92" t="str">
        <f t="shared" si="13"/>
        <v>T</v>
      </c>
    </row>
    <row r="138" spans="1:23" s="94" customFormat="1" ht="20.100000000000001" customHeight="1">
      <c r="A138" s="95" t="s">
        <v>975</v>
      </c>
      <c r="B138" s="89" t="s">
        <v>435</v>
      </c>
      <c r="C138" s="90">
        <f t="shared" si="7"/>
        <v>0</v>
      </c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90">
        <f t="shared" si="8"/>
        <v>0</v>
      </c>
      <c r="R138" s="91" t="str">
        <f t="shared" si="9"/>
        <v/>
      </c>
      <c r="S138" s="92" t="str">
        <f t="shared" si="10"/>
        <v>T</v>
      </c>
      <c r="T138" s="92" t="str">
        <f t="shared" si="11"/>
        <v>T</v>
      </c>
      <c r="U138" s="92"/>
      <c r="V138" s="92" t="str">
        <f t="shared" si="12"/>
        <v>T</v>
      </c>
      <c r="W138" s="92" t="str">
        <f t="shared" si="13"/>
        <v>T</v>
      </c>
    </row>
    <row r="139" spans="1:23" s="94" customFormat="1" ht="20.100000000000001" customHeight="1">
      <c r="A139" s="88" t="s">
        <v>976</v>
      </c>
      <c r="B139" s="89" t="s">
        <v>436</v>
      </c>
      <c r="C139" s="90">
        <f t="shared" si="7"/>
        <v>0</v>
      </c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90">
        <f t="shared" si="8"/>
        <v>0</v>
      </c>
      <c r="R139" s="91" t="str">
        <f t="shared" si="9"/>
        <v/>
      </c>
      <c r="S139" s="92" t="str">
        <f t="shared" si="10"/>
        <v>T</v>
      </c>
      <c r="T139" s="92" t="str">
        <f t="shared" si="11"/>
        <v>T</v>
      </c>
      <c r="U139" s="92"/>
      <c r="V139" s="92" t="str">
        <f t="shared" si="12"/>
        <v>T</v>
      </c>
      <c r="W139" s="92" t="str">
        <f t="shared" si="13"/>
        <v>T</v>
      </c>
    </row>
    <row r="140" spans="1:23" s="94" customFormat="1" ht="20.100000000000001" customHeight="1">
      <c r="A140" s="88" t="s">
        <v>196</v>
      </c>
      <c r="B140" s="89" t="s">
        <v>437</v>
      </c>
      <c r="C140" s="90">
        <f t="shared" si="7"/>
        <v>0</v>
      </c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90">
        <f t="shared" si="8"/>
        <v>0</v>
      </c>
      <c r="R140" s="91" t="str">
        <f t="shared" si="9"/>
        <v/>
      </c>
      <c r="S140" s="92" t="str">
        <f t="shared" si="10"/>
        <v>T</v>
      </c>
      <c r="T140" s="92" t="str">
        <f t="shared" si="11"/>
        <v>T</v>
      </c>
      <c r="U140" s="92"/>
      <c r="V140" s="92" t="str">
        <f t="shared" si="12"/>
        <v>T</v>
      </c>
      <c r="W140" s="92" t="str">
        <f t="shared" si="13"/>
        <v>T</v>
      </c>
    </row>
    <row r="141" spans="1:23" s="94" customFormat="1" ht="20.100000000000001" customHeight="1">
      <c r="A141" s="88" t="s">
        <v>197</v>
      </c>
      <c r="B141" s="89" t="s">
        <v>438</v>
      </c>
      <c r="C141" s="90">
        <f t="shared" ref="C141:C204" si="14">D141+E141+F141+G141</f>
        <v>0</v>
      </c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90">
        <f t="shared" ref="Q141:Q204" si="15">C141+M141+O141-P141</f>
        <v>0</v>
      </c>
      <c r="R141" s="91" t="str">
        <f t="shared" ref="R141:R204" si="16">IF(AND(S141="T",T141="T",V141="T",W141="T"),"","ERROR")</f>
        <v/>
      </c>
      <c r="S141" s="92" t="str">
        <f t="shared" ref="S141:S204" si="17">IF(C141=D141+E141+F141+G141,"T","F")</f>
        <v>T</v>
      </c>
      <c r="T141" s="92" t="str">
        <f t="shared" ref="T141:T204" si="18">IF(C141=H141+I141+J141+K141,"T","F")</f>
        <v>T</v>
      </c>
      <c r="U141" s="92"/>
      <c r="V141" s="92" t="str">
        <f t="shared" ref="V141:V204" si="19">IF(Q141=C141+M141+O141-P141,"T","F")</f>
        <v>T</v>
      </c>
      <c r="W141" s="92" t="str">
        <f t="shared" ref="W141:W204" si="20">IF(C141&gt;=L141,"T","F")</f>
        <v>T</v>
      </c>
    </row>
    <row r="142" spans="1:23" s="94" customFormat="1" ht="20.100000000000001" customHeight="1">
      <c r="A142" s="88" t="s">
        <v>198</v>
      </c>
      <c r="B142" s="89" t="s">
        <v>439</v>
      </c>
      <c r="C142" s="90">
        <f t="shared" si="14"/>
        <v>0</v>
      </c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90">
        <f t="shared" si="15"/>
        <v>0</v>
      </c>
      <c r="R142" s="91" t="str">
        <f t="shared" si="16"/>
        <v/>
      </c>
      <c r="S142" s="92" t="str">
        <f t="shared" si="17"/>
        <v>T</v>
      </c>
      <c r="T142" s="92" t="str">
        <f t="shared" si="18"/>
        <v>T</v>
      </c>
      <c r="U142" s="92"/>
      <c r="V142" s="92" t="str">
        <f t="shared" si="19"/>
        <v>T</v>
      </c>
      <c r="W142" s="92" t="str">
        <f t="shared" si="20"/>
        <v>T</v>
      </c>
    </row>
    <row r="143" spans="1:23" s="94" customFormat="1" ht="20.100000000000001" customHeight="1">
      <c r="A143" s="88" t="s">
        <v>199</v>
      </c>
      <c r="B143" s="89" t="s">
        <v>440</v>
      </c>
      <c r="C143" s="90">
        <f t="shared" si="14"/>
        <v>0</v>
      </c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90">
        <f t="shared" si="15"/>
        <v>0</v>
      </c>
      <c r="R143" s="91" t="str">
        <f t="shared" si="16"/>
        <v/>
      </c>
      <c r="S143" s="92" t="str">
        <f t="shared" si="17"/>
        <v>T</v>
      </c>
      <c r="T143" s="92" t="str">
        <f t="shared" si="18"/>
        <v>T</v>
      </c>
      <c r="U143" s="92"/>
      <c r="V143" s="92" t="str">
        <f t="shared" si="19"/>
        <v>T</v>
      </c>
      <c r="W143" s="92" t="str">
        <f t="shared" si="20"/>
        <v>T</v>
      </c>
    </row>
    <row r="144" spans="1:23" s="94" customFormat="1" ht="20.100000000000001" customHeight="1">
      <c r="A144" s="88" t="s">
        <v>977</v>
      </c>
      <c r="B144" s="89" t="s">
        <v>441</v>
      </c>
      <c r="C144" s="90">
        <f t="shared" si="14"/>
        <v>0</v>
      </c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90">
        <f t="shared" si="15"/>
        <v>0</v>
      </c>
      <c r="R144" s="91" t="str">
        <f t="shared" si="16"/>
        <v/>
      </c>
      <c r="S144" s="92" t="str">
        <f t="shared" si="17"/>
        <v>T</v>
      </c>
      <c r="T144" s="92" t="str">
        <f t="shared" si="18"/>
        <v>T</v>
      </c>
      <c r="U144" s="92"/>
      <c r="V144" s="92" t="str">
        <f t="shared" si="19"/>
        <v>T</v>
      </c>
      <c r="W144" s="92" t="str">
        <f t="shared" si="20"/>
        <v>T</v>
      </c>
    </row>
    <row r="145" spans="1:23" s="94" customFormat="1" ht="20.100000000000001" customHeight="1">
      <c r="A145" s="88" t="s">
        <v>201</v>
      </c>
      <c r="B145" s="89" t="s">
        <v>442</v>
      </c>
      <c r="C145" s="90">
        <f t="shared" si="14"/>
        <v>0</v>
      </c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90">
        <f t="shared" si="15"/>
        <v>0</v>
      </c>
      <c r="R145" s="91" t="str">
        <f t="shared" si="16"/>
        <v/>
      </c>
      <c r="S145" s="92" t="str">
        <f t="shared" si="17"/>
        <v>T</v>
      </c>
      <c r="T145" s="92" t="str">
        <f t="shared" si="18"/>
        <v>T</v>
      </c>
      <c r="U145" s="92"/>
      <c r="V145" s="92" t="str">
        <f t="shared" si="19"/>
        <v>T</v>
      </c>
      <c r="W145" s="92" t="str">
        <f t="shared" si="20"/>
        <v>T</v>
      </c>
    </row>
    <row r="146" spans="1:23" s="94" customFormat="1" ht="20.100000000000001" customHeight="1">
      <c r="A146" s="88" t="s">
        <v>202</v>
      </c>
      <c r="B146" s="89" t="s">
        <v>443</v>
      </c>
      <c r="C146" s="90">
        <f t="shared" si="14"/>
        <v>0</v>
      </c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90">
        <f t="shared" si="15"/>
        <v>0</v>
      </c>
      <c r="R146" s="91" t="str">
        <f t="shared" si="16"/>
        <v/>
      </c>
      <c r="S146" s="92" t="str">
        <f t="shared" si="17"/>
        <v>T</v>
      </c>
      <c r="T146" s="92" t="str">
        <f t="shared" si="18"/>
        <v>T</v>
      </c>
      <c r="U146" s="92"/>
      <c r="V146" s="92" t="str">
        <f t="shared" si="19"/>
        <v>T</v>
      </c>
      <c r="W146" s="92" t="str">
        <f t="shared" si="20"/>
        <v>T</v>
      </c>
    </row>
    <row r="147" spans="1:23" s="94" customFormat="1" ht="20.100000000000001" customHeight="1">
      <c r="A147" s="88" t="s">
        <v>978</v>
      </c>
      <c r="B147" s="89" t="s">
        <v>444</v>
      </c>
      <c r="C147" s="90">
        <f t="shared" si="14"/>
        <v>0</v>
      </c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90">
        <f t="shared" si="15"/>
        <v>0</v>
      </c>
      <c r="R147" s="91" t="str">
        <f t="shared" si="16"/>
        <v/>
      </c>
      <c r="S147" s="92" t="str">
        <f t="shared" si="17"/>
        <v>T</v>
      </c>
      <c r="T147" s="92" t="str">
        <f t="shared" si="18"/>
        <v>T</v>
      </c>
      <c r="U147" s="92"/>
      <c r="V147" s="92" t="str">
        <f t="shared" si="19"/>
        <v>T</v>
      </c>
      <c r="W147" s="92" t="str">
        <f t="shared" si="20"/>
        <v>T</v>
      </c>
    </row>
    <row r="148" spans="1:23" s="94" customFormat="1" ht="20.100000000000001" customHeight="1">
      <c r="A148" s="88" t="s">
        <v>204</v>
      </c>
      <c r="B148" s="89" t="s">
        <v>445</v>
      </c>
      <c r="C148" s="90">
        <f t="shared" si="14"/>
        <v>0</v>
      </c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90">
        <f t="shared" si="15"/>
        <v>0</v>
      </c>
      <c r="R148" s="91" t="str">
        <f t="shared" si="16"/>
        <v/>
      </c>
      <c r="S148" s="92" t="str">
        <f t="shared" si="17"/>
        <v>T</v>
      </c>
      <c r="T148" s="92" t="str">
        <f t="shared" si="18"/>
        <v>T</v>
      </c>
      <c r="U148" s="92"/>
      <c r="V148" s="92" t="str">
        <f t="shared" si="19"/>
        <v>T</v>
      </c>
      <c r="W148" s="92" t="str">
        <f t="shared" si="20"/>
        <v>T</v>
      </c>
    </row>
    <row r="149" spans="1:23" s="94" customFormat="1" ht="20.100000000000001" customHeight="1">
      <c r="A149" s="88" t="s">
        <v>205</v>
      </c>
      <c r="B149" s="89" t="s">
        <v>446</v>
      </c>
      <c r="C149" s="90">
        <f t="shared" si="14"/>
        <v>0</v>
      </c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90">
        <f t="shared" si="15"/>
        <v>0</v>
      </c>
      <c r="R149" s="91" t="str">
        <f t="shared" si="16"/>
        <v/>
      </c>
      <c r="S149" s="92" t="str">
        <f t="shared" si="17"/>
        <v>T</v>
      </c>
      <c r="T149" s="92" t="str">
        <f t="shared" si="18"/>
        <v>T</v>
      </c>
      <c r="U149" s="92"/>
      <c r="V149" s="92" t="str">
        <f t="shared" si="19"/>
        <v>T</v>
      </c>
      <c r="W149" s="92" t="str">
        <f t="shared" si="20"/>
        <v>T</v>
      </c>
    </row>
    <row r="150" spans="1:23" s="94" customFormat="1" ht="20.100000000000001" customHeight="1">
      <c r="A150" s="88" t="s">
        <v>206</v>
      </c>
      <c r="B150" s="89" t="s">
        <v>447</v>
      </c>
      <c r="C150" s="90">
        <f t="shared" si="14"/>
        <v>0</v>
      </c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90">
        <f t="shared" si="15"/>
        <v>0</v>
      </c>
      <c r="R150" s="91" t="str">
        <f t="shared" si="16"/>
        <v/>
      </c>
      <c r="S150" s="92" t="str">
        <f t="shared" si="17"/>
        <v>T</v>
      </c>
      <c r="T150" s="92" t="str">
        <f t="shared" si="18"/>
        <v>T</v>
      </c>
      <c r="U150" s="92"/>
      <c r="V150" s="92" t="str">
        <f t="shared" si="19"/>
        <v>T</v>
      </c>
      <c r="W150" s="92" t="str">
        <f t="shared" si="20"/>
        <v>T</v>
      </c>
    </row>
    <row r="151" spans="1:23" s="94" customFormat="1" ht="20.100000000000001" customHeight="1">
      <c r="A151" s="88" t="s">
        <v>207</v>
      </c>
      <c r="B151" s="89" t="s">
        <v>448</v>
      </c>
      <c r="C151" s="90">
        <f t="shared" si="14"/>
        <v>0</v>
      </c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90">
        <f t="shared" si="15"/>
        <v>0</v>
      </c>
      <c r="R151" s="91" t="str">
        <f t="shared" si="16"/>
        <v/>
      </c>
      <c r="S151" s="92" t="str">
        <f t="shared" si="17"/>
        <v>T</v>
      </c>
      <c r="T151" s="92" t="str">
        <f t="shared" si="18"/>
        <v>T</v>
      </c>
      <c r="U151" s="92"/>
      <c r="V151" s="92" t="str">
        <f t="shared" si="19"/>
        <v>T</v>
      </c>
      <c r="W151" s="92" t="str">
        <f t="shared" si="20"/>
        <v>T</v>
      </c>
    </row>
    <row r="152" spans="1:23" s="94" customFormat="1" ht="20.100000000000001" customHeight="1">
      <c r="A152" s="88" t="s">
        <v>208</v>
      </c>
      <c r="B152" s="89" t="s">
        <v>449</v>
      </c>
      <c r="C152" s="90">
        <f t="shared" si="14"/>
        <v>0</v>
      </c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90">
        <f t="shared" si="15"/>
        <v>0</v>
      </c>
      <c r="R152" s="91" t="str">
        <f t="shared" si="16"/>
        <v/>
      </c>
      <c r="S152" s="92" t="str">
        <f t="shared" si="17"/>
        <v>T</v>
      </c>
      <c r="T152" s="92" t="str">
        <f t="shared" si="18"/>
        <v>T</v>
      </c>
      <c r="U152" s="92"/>
      <c r="V152" s="92" t="str">
        <f t="shared" si="19"/>
        <v>T</v>
      </c>
      <c r="W152" s="92" t="str">
        <f t="shared" si="20"/>
        <v>T</v>
      </c>
    </row>
    <row r="153" spans="1:23" s="94" customFormat="1" ht="20.100000000000001" customHeight="1">
      <c r="A153" s="88" t="s">
        <v>209</v>
      </c>
      <c r="B153" s="89" t="s">
        <v>450</v>
      </c>
      <c r="C153" s="90">
        <f t="shared" si="14"/>
        <v>0</v>
      </c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90">
        <f t="shared" si="15"/>
        <v>0</v>
      </c>
      <c r="R153" s="91" t="str">
        <f t="shared" si="16"/>
        <v/>
      </c>
      <c r="S153" s="92" t="str">
        <f t="shared" si="17"/>
        <v>T</v>
      </c>
      <c r="T153" s="92" t="str">
        <f t="shared" si="18"/>
        <v>T</v>
      </c>
      <c r="U153" s="92"/>
      <c r="V153" s="92" t="str">
        <f t="shared" si="19"/>
        <v>T</v>
      </c>
      <c r="W153" s="92" t="str">
        <f t="shared" si="20"/>
        <v>T</v>
      </c>
    </row>
    <row r="154" spans="1:23" s="94" customFormat="1" ht="20.100000000000001" customHeight="1">
      <c r="A154" s="88" t="s">
        <v>210</v>
      </c>
      <c r="B154" s="89" t="s">
        <v>451</v>
      </c>
      <c r="C154" s="90">
        <f t="shared" si="14"/>
        <v>0</v>
      </c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90">
        <f t="shared" si="15"/>
        <v>0</v>
      </c>
      <c r="R154" s="91" t="str">
        <f t="shared" si="16"/>
        <v/>
      </c>
      <c r="S154" s="92" t="str">
        <f t="shared" si="17"/>
        <v>T</v>
      </c>
      <c r="T154" s="92" t="str">
        <f t="shared" si="18"/>
        <v>T</v>
      </c>
      <c r="U154" s="92"/>
      <c r="V154" s="92" t="str">
        <f t="shared" si="19"/>
        <v>T</v>
      </c>
      <c r="W154" s="92" t="str">
        <f t="shared" si="20"/>
        <v>T</v>
      </c>
    </row>
    <row r="155" spans="1:23" s="94" customFormat="1" ht="20.100000000000001" customHeight="1">
      <c r="A155" s="88" t="s">
        <v>979</v>
      </c>
      <c r="B155" s="89" t="s">
        <v>452</v>
      </c>
      <c r="C155" s="90">
        <f t="shared" si="14"/>
        <v>0</v>
      </c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90">
        <f t="shared" si="15"/>
        <v>0</v>
      </c>
      <c r="R155" s="91" t="str">
        <f t="shared" si="16"/>
        <v/>
      </c>
      <c r="S155" s="92" t="str">
        <f t="shared" si="17"/>
        <v>T</v>
      </c>
      <c r="T155" s="92" t="str">
        <f t="shared" si="18"/>
        <v>T</v>
      </c>
      <c r="U155" s="92"/>
      <c r="V155" s="92" t="str">
        <f t="shared" si="19"/>
        <v>T</v>
      </c>
      <c r="W155" s="92" t="str">
        <f t="shared" si="20"/>
        <v>T</v>
      </c>
    </row>
    <row r="156" spans="1:23" s="94" customFormat="1" ht="20.100000000000001" customHeight="1">
      <c r="A156" s="88" t="s">
        <v>980</v>
      </c>
      <c r="B156" s="89" t="s">
        <v>453</v>
      </c>
      <c r="C156" s="90">
        <f t="shared" si="14"/>
        <v>0</v>
      </c>
      <c r="D156" s="35"/>
      <c r="E156" s="35"/>
      <c r="F156" s="35"/>
      <c r="G156" s="35"/>
      <c r="H156" s="35"/>
      <c r="I156" s="35"/>
      <c r="J156" s="35"/>
      <c r="K156" s="35"/>
      <c r="L156" s="35"/>
      <c r="M156" s="35"/>
      <c r="N156" s="35"/>
      <c r="O156" s="35"/>
      <c r="P156" s="35"/>
      <c r="Q156" s="90">
        <f t="shared" si="15"/>
        <v>0</v>
      </c>
      <c r="R156" s="91" t="str">
        <f t="shared" si="16"/>
        <v/>
      </c>
      <c r="S156" s="92" t="str">
        <f t="shared" si="17"/>
        <v>T</v>
      </c>
      <c r="T156" s="92" t="str">
        <f t="shared" si="18"/>
        <v>T</v>
      </c>
      <c r="U156" s="92"/>
      <c r="V156" s="92" t="str">
        <f t="shared" si="19"/>
        <v>T</v>
      </c>
      <c r="W156" s="92" t="str">
        <f t="shared" si="20"/>
        <v>T</v>
      </c>
    </row>
    <row r="157" spans="1:23" s="94" customFormat="1" ht="20.100000000000001" customHeight="1">
      <c r="A157" s="88" t="s">
        <v>981</v>
      </c>
      <c r="B157" s="89" t="s">
        <v>454</v>
      </c>
      <c r="C157" s="90">
        <f t="shared" si="14"/>
        <v>0</v>
      </c>
      <c r="D157" s="35"/>
      <c r="E157" s="35"/>
      <c r="F157" s="35"/>
      <c r="G157" s="35"/>
      <c r="H157" s="35"/>
      <c r="I157" s="35"/>
      <c r="J157" s="35"/>
      <c r="K157" s="35"/>
      <c r="L157" s="35"/>
      <c r="M157" s="35"/>
      <c r="N157" s="35"/>
      <c r="O157" s="35"/>
      <c r="P157" s="35"/>
      <c r="Q157" s="90">
        <f t="shared" si="15"/>
        <v>0</v>
      </c>
      <c r="R157" s="91" t="str">
        <f t="shared" si="16"/>
        <v/>
      </c>
      <c r="S157" s="92" t="str">
        <f t="shared" si="17"/>
        <v>T</v>
      </c>
      <c r="T157" s="92" t="str">
        <f t="shared" si="18"/>
        <v>T</v>
      </c>
      <c r="U157" s="92"/>
      <c r="V157" s="92" t="str">
        <f t="shared" si="19"/>
        <v>T</v>
      </c>
      <c r="W157" s="92" t="str">
        <f t="shared" si="20"/>
        <v>T</v>
      </c>
    </row>
    <row r="158" spans="1:23" s="94" customFormat="1" ht="20.100000000000001" customHeight="1">
      <c r="A158" s="88" t="s">
        <v>213</v>
      </c>
      <c r="B158" s="89" t="s">
        <v>455</v>
      </c>
      <c r="C158" s="90">
        <f t="shared" si="14"/>
        <v>0</v>
      </c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90">
        <f t="shared" si="15"/>
        <v>0</v>
      </c>
      <c r="R158" s="91" t="str">
        <f t="shared" si="16"/>
        <v/>
      </c>
      <c r="S158" s="92" t="str">
        <f t="shared" si="17"/>
        <v>T</v>
      </c>
      <c r="T158" s="92" t="str">
        <f t="shared" si="18"/>
        <v>T</v>
      </c>
      <c r="U158" s="92"/>
      <c r="V158" s="92" t="str">
        <f t="shared" si="19"/>
        <v>T</v>
      </c>
      <c r="W158" s="92" t="str">
        <f t="shared" si="20"/>
        <v>T</v>
      </c>
    </row>
    <row r="159" spans="1:23" s="94" customFormat="1" ht="20.100000000000001" customHeight="1">
      <c r="A159" s="88" t="s">
        <v>982</v>
      </c>
      <c r="B159" s="89" t="s">
        <v>456</v>
      </c>
      <c r="C159" s="90">
        <f t="shared" si="14"/>
        <v>0</v>
      </c>
      <c r="D159" s="35"/>
      <c r="E159" s="35"/>
      <c r="F159" s="35"/>
      <c r="G159" s="35"/>
      <c r="H159" s="35"/>
      <c r="I159" s="35"/>
      <c r="J159" s="35"/>
      <c r="K159" s="35"/>
      <c r="L159" s="35"/>
      <c r="M159" s="35"/>
      <c r="N159" s="35"/>
      <c r="O159" s="35"/>
      <c r="P159" s="35"/>
      <c r="Q159" s="90">
        <f t="shared" si="15"/>
        <v>0</v>
      </c>
      <c r="R159" s="91" t="str">
        <f t="shared" si="16"/>
        <v/>
      </c>
      <c r="S159" s="92" t="str">
        <f t="shared" si="17"/>
        <v>T</v>
      </c>
      <c r="T159" s="92" t="str">
        <f t="shared" si="18"/>
        <v>T</v>
      </c>
      <c r="U159" s="92"/>
      <c r="V159" s="92" t="str">
        <f t="shared" si="19"/>
        <v>T</v>
      </c>
      <c r="W159" s="92" t="str">
        <f t="shared" si="20"/>
        <v>T</v>
      </c>
    </row>
    <row r="160" spans="1:23" s="94" customFormat="1" ht="20.100000000000001" customHeight="1">
      <c r="A160" s="88" t="s">
        <v>983</v>
      </c>
      <c r="B160" s="89" t="s">
        <v>457</v>
      </c>
      <c r="C160" s="90">
        <f t="shared" si="14"/>
        <v>0</v>
      </c>
      <c r="D160" s="35"/>
      <c r="E160" s="35"/>
      <c r="F160" s="35"/>
      <c r="G160" s="35"/>
      <c r="H160" s="35"/>
      <c r="I160" s="35"/>
      <c r="J160" s="35"/>
      <c r="K160" s="35"/>
      <c r="L160" s="35"/>
      <c r="M160" s="35"/>
      <c r="N160" s="35"/>
      <c r="O160" s="35"/>
      <c r="P160" s="35"/>
      <c r="Q160" s="90">
        <f t="shared" si="15"/>
        <v>0</v>
      </c>
      <c r="R160" s="91" t="str">
        <f t="shared" si="16"/>
        <v/>
      </c>
      <c r="S160" s="92" t="str">
        <f t="shared" si="17"/>
        <v>T</v>
      </c>
      <c r="T160" s="92" t="str">
        <f t="shared" si="18"/>
        <v>T</v>
      </c>
      <c r="U160" s="92"/>
      <c r="V160" s="92" t="str">
        <f t="shared" si="19"/>
        <v>T</v>
      </c>
      <c r="W160" s="92" t="str">
        <f t="shared" si="20"/>
        <v>T</v>
      </c>
    </row>
    <row r="161" spans="1:23" s="94" customFormat="1" ht="20.100000000000001" customHeight="1">
      <c r="A161" s="88" t="s">
        <v>984</v>
      </c>
      <c r="B161" s="89" t="s">
        <v>458</v>
      </c>
      <c r="C161" s="90">
        <f t="shared" si="14"/>
        <v>0</v>
      </c>
      <c r="D161" s="35"/>
      <c r="E161" s="35"/>
      <c r="F161" s="35"/>
      <c r="G161" s="35"/>
      <c r="H161" s="35"/>
      <c r="I161" s="35"/>
      <c r="J161" s="35"/>
      <c r="K161" s="35"/>
      <c r="L161" s="35"/>
      <c r="M161" s="35"/>
      <c r="N161" s="35"/>
      <c r="O161" s="35"/>
      <c r="P161" s="35"/>
      <c r="Q161" s="90">
        <f t="shared" si="15"/>
        <v>0</v>
      </c>
      <c r="R161" s="91" t="str">
        <f t="shared" si="16"/>
        <v/>
      </c>
      <c r="S161" s="92" t="str">
        <f t="shared" si="17"/>
        <v>T</v>
      </c>
      <c r="T161" s="92" t="str">
        <f t="shared" si="18"/>
        <v>T</v>
      </c>
      <c r="U161" s="92"/>
      <c r="V161" s="92" t="str">
        <f t="shared" si="19"/>
        <v>T</v>
      </c>
      <c r="W161" s="92" t="str">
        <f t="shared" si="20"/>
        <v>T</v>
      </c>
    </row>
    <row r="162" spans="1:23" s="94" customFormat="1" ht="20.100000000000001" customHeight="1">
      <c r="A162" s="88" t="s">
        <v>217</v>
      </c>
      <c r="B162" s="89" t="s">
        <v>459</v>
      </c>
      <c r="C162" s="90">
        <f t="shared" si="14"/>
        <v>0</v>
      </c>
      <c r="D162" s="35"/>
      <c r="E162" s="35"/>
      <c r="F162" s="35"/>
      <c r="G162" s="35"/>
      <c r="H162" s="35"/>
      <c r="I162" s="35"/>
      <c r="J162" s="35"/>
      <c r="K162" s="35"/>
      <c r="L162" s="35"/>
      <c r="M162" s="35"/>
      <c r="N162" s="35"/>
      <c r="O162" s="35"/>
      <c r="P162" s="35"/>
      <c r="Q162" s="90">
        <f t="shared" si="15"/>
        <v>0</v>
      </c>
      <c r="R162" s="91" t="str">
        <f t="shared" si="16"/>
        <v/>
      </c>
      <c r="S162" s="92" t="str">
        <f t="shared" si="17"/>
        <v>T</v>
      </c>
      <c r="T162" s="92" t="str">
        <f t="shared" si="18"/>
        <v>T</v>
      </c>
      <c r="U162" s="92"/>
      <c r="V162" s="92" t="str">
        <f t="shared" si="19"/>
        <v>T</v>
      </c>
      <c r="W162" s="92" t="str">
        <f t="shared" si="20"/>
        <v>T</v>
      </c>
    </row>
    <row r="163" spans="1:23" s="94" customFormat="1" ht="20.100000000000001" customHeight="1">
      <c r="A163" s="88" t="s">
        <v>218</v>
      </c>
      <c r="B163" s="89" t="s">
        <v>460</v>
      </c>
      <c r="C163" s="90">
        <f t="shared" si="14"/>
        <v>0</v>
      </c>
      <c r="D163" s="35"/>
      <c r="E163" s="35"/>
      <c r="F163" s="35"/>
      <c r="G163" s="35"/>
      <c r="H163" s="35"/>
      <c r="I163" s="35"/>
      <c r="J163" s="35"/>
      <c r="K163" s="35"/>
      <c r="L163" s="35"/>
      <c r="M163" s="35"/>
      <c r="N163" s="35"/>
      <c r="O163" s="35"/>
      <c r="P163" s="35"/>
      <c r="Q163" s="90">
        <f t="shared" si="15"/>
        <v>0</v>
      </c>
      <c r="R163" s="91" t="str">
        <f t="shared" si="16"/>
        <v/>
      </c>
      <c r="S163" s="92" t="str">
        <f t="shared" si="17"/>
        <v>T</v>
      </c>
      <c r="T163" s="92" t="str">
        <f t="shared" si="18"/>
        <v>T</v>
      </c>
      <c r="U163" s="92"/>
      <c r="V163" s="92" t="str">
        <f t="shared" si="19"/>
        <v>T</v>
      </c>
      <c r="W163" s="92" t="str">
        <f t="shared" si="20"/>
        <v>T</v>
      </c>
    </row>
    <row r="164" spans="1:23" s="94" customFormat="1" ht="20.100000000000001" customHeight="1">
      <c r="A164" s="88" t="s">
        <v>219</v>
      </c>
      <c r="B164" s="89" t="s">
        <v>461</v>
      </c>
      <c r="C164" s="90">
        <f t="shared" si="14"/>
        <v>0</v>
      </c>
      <c r="D164" s="35"/>
      <c r="E164" s="35"/>
      <c r="F164" s="35"/>
      <c r="G164" s="35"/>
      <c r="H164" s="35"/>
      <c r="I164" s="35"/>
      <c r="J164" s="35"/>
      <c r="K164" s="35"/>
      <c r="L164" s="35"/>
      <c r="M164" s="35"/>
      <c r="N164" s="35"/>
      <c r="O164" s="35"/>
      <c r="P164" s="35"/>
      <c r="Q164" s="90">
        <f t="shared" si="15"/>
        <v>0</v>
      </c>
      <c r="R164" s="91" t="str">
        <f t="shared" si="16"/>
        <v/>
      </c>
      <c r="S164" s="92" t="str">
        <f t="shared" si="17"/>
        <v>T</v>
      </c>
      <c r="T164" s="92" t="str">
        <f t="shared" si="18"/>
        <v>T</v>
      </c>
      <c r="U164" s="92"/>
      <c r="V164" s="92" t="str">
        <f t="shared" si="19"/>
        <v>T</v>
      </c>
      <c r="W164" s="92" t="str">
        <f t="shared" si="20"/>
        <v>T</v>
      </c>
    </row>
    <row r="165" spans="1:23" s="94" customFormat="1" ht="20.100000000000001" customHeight="1">
      <c r="A165" s="88" t="s">
        <v>220</v>
      </c>
      <c r="B165" s="89" t="s">
        <v>462</v>
      </c>
      <c r="C165" s="90">
        <f t="shared" si="14"/>
        <v>0</v>
      </c>
      <c r="D165" s="35"/>
      <c r="E165" s="35"/>
      <c r="F165" s="35"/>
      <c r="G165" s="35"/>
      <c r="H165" s="35"/>
      <c r="I165" s="35"/>
      <c r="J165" s="35"/>
      <c r="K165" s="35"/>
      <c r="L165" s="35"/>
      <c r="M165" s="35"/>
      <c r="N165" s="35"/>
      <c r="O165" s="35"/>
      <c r="P165" s="35"/>
      <c r="Q165" s="90">
        <f t="shared" si="15"/>
        <v>0</v>
      </c>
      <c r="R165" s="91" t="str">
        <f t="shared" si="16"/>
        <v/>
      </c>
      <c r="S165" s="92" t="str">
        <f t="shared" si="17"/>
        <v>T</v>
      </c>
      <c r="T165" s="92" t="str">
        <f t="shared" si="18"/>
        <v>T</v>
      </c>
      <c r="U165" s="92"/>
      <c r="V165" s="92" t="str">
        <f t="shared" si="19"/>
        <v>T</v>
      </c>
      <c r="W165" s="92" t="str">
        <f t="shared" si="20"/>
        <v>T</v>
      </c>
    </row>
    <row r="166" spans="1:23" s="94" customFormat="1" ht="20.100000000000001" customHeight="1">
      <c r="A166" s="88" t="s">
        <v>221</v>
      </c>
      <c r="B166" s="89" t="s">
        <v>463</v>
      </c>
      <c r="C166" s="90">
        <f t="shared" si="14"/>
        <v>0</v>
      </c>
      <c r="D166" s="35"/>
      <c r="E166" s="35"/>
      <c r="F166" s="35"/>
      <c r="G166" s="35"/>
      <c r="H166" s="35"/>
      <c r="I166" s="35"/>
      <c r="J166" s="35"/>
      <c r="K166" s="35"/>
      <c r="L166" s="35"/>
      <c r="M166" s="35"/>
      <c r="N166" s="35"/>
      <c r="O166" s="35"/>
      <c r="P166" s="35"/>
      <c r="Q166" s="90">
        <f t="shared" si="15"/>
        <v>0</v>
      </c>
      <c r="R166" s="91" t="str">
        <f t="shared" si="16"/>
        <v/>
      </c>
      <c r="S166" s="92" t="str">
        <f t="shared" si="17"/>
        <v>T</v>
      </c>
      <c r="T166" s="92" t="str">
        <f t="shared" si="18"/>
        <v>T</v>
      </c>
      <c r="U166" s="92"/>
      <c r="V166" s="92" t="str">
        <f t="shared" si="19"/>
        <v>T</v>
      </c>
      <c r="W166" s="92" t="str">
        <f t="shared" si="20"/>
        <v>T</v>
      </c>
    </row>
    <row r="167" spans="1:23" s="94" customFormat="1" ht="20.100000000000001" customHeight="1">
      <c r="A167" s="88" t="s">
        <v>222</v>
      </c>
      <c r="B167" s="89" t="s">
        <v>464</v>
      </c>
      <c r="C167" s="90">
        <f t="shared" si="14"/>
        <v>0</v>
      </c>
      <c r="D167" s="35"/>
      <c r="E167" s="35"/>
      <c r="F167" s="35"/>
      <c r="G167" s="35"/>
      <c r="H167" s="35"/>
      <c r="I167" s="35"/>
      <c r="J167" s="35"/>
      <c r="K167" s="35"/>
      <c r="L167" s="35"/>
      <c r="M167" s="35"/>
      <c r="N167" s="35"/>
      <c r="O167" s="35"/>
      <c r="P167" s="35"/>
      <c r="Q167" s="90">
        <f t="shared" si="15"/>
        <v>0</v>
      </c>
      <c r="R167" s="91" t="str">
        <f t="shared" si="16"/>
        <v/>
      </c>
      <c r="S167" s="92" t="str">
        <f t="shared" si="17"/>
        <v>T</v>
      </c>
      <c r="T167" s="92" t="str">
        <f t="shared" si="18"/>
        <v>T</v>
      </c>
      <c r="U167" s="92"/>
      <c r="V167" s="92" t="str">
        <f t="shared" si="19"/>
        <v>T</v>
      </c>
      <c r="W167" s="92" t="str">
        <f t="shared" si="20"/>
        <v>T</v>
      </c>
    </row>
    <row r="168" spans="1:23" s="94" customFormat="1" ht="20.100000000000001" customHeight="1">
      <c r="A168" s="88" t="s">
        <v>223</v>
      </c>
      <c r="B168" s="89" t="s">
        <v>465</v>
      </c>
      <c r="C168" s="90">
        <f t="shared" si="14"/>
        <v>0</v>
      </c>
      <c r="D168" s="35"/>
      <c r="E168" s="35"/>
      <c r="F168" s="35"/>
      <c r="G168" s="35"/>
      <c r="H168" s="35"/>
      <c r="I168" s="35"/>
      <c r="J168" s="35"/>
      <c r="K168" s="35"/>
      <c r="L168" s="35"/>
      <c r="M168" s="35"/>
      <c r="N168" s="35"/>
      <c r="O168" s="35"/>
      <c r="P168" s="35"/>
      <c r="Q168" s="90">
        <f t="shared" si="15"/>
        <v>0</v>
      </c>
      <c r="R168" s="91" t="str">
        <f t="shared" si="16"/>
        <v/>
      </c>
      <c r="S168" s="92" t="str">
        <f t="shared" si="17"/>
        <v>T</v>
      </c>
      <c r="T168" s="92" t="str">
        <f t="shared" si="18"/>
        <v>T</v>
      </c>
      <c r="U168" s="92"/>
      <c r="V168" s="92" t="str">
        <f t="shared" si="19"/>
        <v>T</v>
      </c>
      <c r="W168" s="92" t="str">
        <f t="shared" si="20"/>
        <v>T</v>
      </c>
    </row>
    <row r="169" spans="1:23" s="94" customFormat="1" ht="20.100000000000001" customHeight="1">
      <c r="A169" s="88" t="s">
        <v>224</v>
      </c>
      <c r="B169" s="89" t="s">
        <v>466</v>
      </c>
      <c r="C169" s="90">
        <f t="shared" si="14"/>
        <v>0</v>
      </c>
      <c r="D169" s="35"/>
      <c r="E169" s="35"/>
      <c r="F169" s="35"/>
      <c r="G169" s="35"/>
      <c r="H169" s="35"/>
      <c r="I169" s="35"/>
      <c r="J169" s="35"/>
      <c r="K169" s="35"/>
      <c r="L169" s="35"/>
      <c r="M169" s="35"/>
      <c r="N169" s="35"/>
      <c r="O169" s="35"/>
      <c r="P169" s="35"/>
      <c r="Q169" s="90">
        <f t="shared" si="15"/>
        <v>0</v>
      </c>
      <c r="R169" s="91" t="str">
        <f t="shared" si="16"/>
        <v/>
      </c>
      <c r="S169" s="92" t="str">
        <f t="shared" si="17"/>
        <v>T</v>
      </c>
      <c r="T169" s="92" t="str">
        <f t="shared" si="18"/>
        <v>T</v>
      </c>
      <c r="U169" s="92"/>
      <c r="V169" s="92" t="str">
        <f t="shared" si="19"/>
        <v>T</v>
      </c>
      <c r="W169" s="92" t="str">
        <f t="shared" si="20"/>
        <v>T</v>
      </c>
    </row>
    <row r="170" spans="1:23" s="94" customFormat="1" ht="20.100000000000001" customHeight="1">
      <c r="A170" s="88" t="s">
        <v>225</v>
      </c>
      <c r="B170" s="89" t="s">
        <v>467</v>
      </c>
      <c r="C170" s="90">
        <f t="shared" si="14"/>
        <v>0</v>
      </c>
      <c r="D170" s="35"/>
      <c r="E170" s="35"/>
      <c r="F170" s="35"/>
      <c r="G170" s="35"/>
      <c r="H170" s="35"/>
      <c r="I170" s="35"/>
      <c r="J170" s="35"/>
      <c r="K170" s="35"/>
      <c r="L170" s="35"/>
      <c r="M170" s="35"/>
      <c r="N170" s="35"/>
      <c r="O170" s="35"/>
      <c r="P170" s="35"/>
      <c r="Q170" s="90">
        <f t="shared" si="15"/>
        <v>0</v>
      </c>
      <c r="R170" s="91" t="str">
        <f t="shared" si="16"/>
        <v/>
      </c>
      <c r="S170" s="92" t="str">
        <f t="shared" si="17"/>
        <v>T</v>
      </c>
      <c r="T170" s="92" t="str">
        <f t="shared" si="18"/>
        <v>T</v>
      </c>
      <c r="U170" s="92"/>
      <c r="V170" s="92" t="str">
        <f t="shared" si="19"/>
        <v>T</v>
      </c>
      <c r="W170" s="92" t="str">
        <f t="shared" si="20"/>
        <v>T</v>
      </c>
    </row>
    <row r="171" spans="1:23" s="94" customFormat="1" ht="20.100000000000001" customHeight="1">
      <c r="A171" s="88" t="s">
        <v>226</v>
      </c>
      <c r="B171" s="89" t="s">
        <v>468</v>
      </c>
      <c r="C171" s="90">
        <f t="shared" si="14"/>
        <v>0</v>
      </c>
      <c r="D171" s="35"/>
      <c r="E171" s="35"/>
      <c r="F171" s="35"/>
      <c r="G171" s="35"/>
      <c r="H171" s="35"/>
      <c r="I171" s="35"/>
      <c r="J171" s="35"/>
      <c r="K171" s="35"/>
      <c r="L171" s="35"/>
      <c r="M171" s="35"/>
      <c r="N171" s="35"/>
      <c r="O171" s="35"/>
      <c r="P171" s="35"/>
      <c r="Q171" s="90">
        <f t="shared" si="15"/>
        <v>0</v>
      </c>
      <c r="R171" s="91" t="str">
        <f t="shared" si="16"/>
        <v/>
      </c>
      <c r="S171" s="92" t="str">
        <f t="shared" si="17"/>
        <v>T</v>
      </c>
      <c r="T171" s="92" t="str">
        <f t="shared" si="18"/>
        <v>T</v>
      </c>
      <c r="U171" s="92"/>
      <c r="V171" s="92" t="str">
        <f t="shared" si="19"/>
        <v>T</v>
      </c>
      <c r="W171" s="92" t="str">
        <f t="shared" si="20"/>
        <v>T</v>
      </c>
    </row>
    <row r="172" spans="1:23" s="94" customFormat="1" ht="20.100000000000001" customHeight="1">
      <c r="A172" s="88" t="s">
        <v>227</v>
      </c>
      <c r="B172" s="89" t="s">
        <v>469</v>
      </c>
      <c r="C172" s="90">
        <f t="shared" si="14"/>
        <v>0</v>
      </c>
      <c r="D172" s="35"/>
      <c r="E172" s="35"/>
      <c r="F172" s="35"/>
      <c r="G172" s="35"/>
      <c r="H172" s="35"/>
      <c r="I172" s="35"/>
      <c r="J172" s="35"/>
      <c r="K172" s="35"/>
      <c r="L172" s="35"/>
      <c r="M172" s="35"/>
      <c r="N172" s="35"/>
      <c r="O172" s="35"/>
      <c r="P172" s="35"/>
      <c r="Q172" s="90">
        <f t="shared" si="15"/>
        <v>0</v>
      </c>
      <c r="R172" s="91" t="str">
        <f t="shared" si="16"/>
        <v/>
      </c>
      <c r="S172" s="92" t="str">
        <f t="shared" si="17"/>
        <v>T</v>
      </c>
      <c r="T172" s="92" t="str">
        <f t="shared" si="18"/>
        <v>T</v>
      </c>
      <c r="U172" s="92"/>
      <c r="V172" s="92" t="str">
        <f t="shared" si="19"/>
        <v>T</v>
      </c>
      <c r="W172" s="92" t="str">
        <f t="shared" si="20"/>
        <v>T</v>
      </c>
    </row>
    <row r="173" spans="1:23" s="94" customFormat="1" ht="20.100000000000001" customHeight="1">
      <c r="A173" s="88" t="s">
        <v>228</v>
      </c>
      <c r="B173" s="89" t="s">
        <v>470</v>
      </c>
      <c r="C173" s="90">
        <f t="shared" si="14"/>
        <v>0</v>
      </c>
      <c r="D173" s="35"/>
      <c r="E173" s="35"/>
      <c r="F173" s="35"/>
      <c r="G173" s="35"/>
      <c r="H173" s="35"/>
      <c r="I173" s="35"/>
      <c r="J173" s="35"/>
      <c r="K173" s="35"/>
      <c r="L173" s="35"/>
      <c r="M173" s="35"/>
      <c r="N173" s="35"/>
      <c r="O173" s="35"/>
      <c r="P173" s="35"/>
      <c r="Q173" s="90">
        <f t="shared" si="15"/>
        <v>0</v>
      </c>
      <c r="R173" s="91" t="str">
        <f t="shared" si="16"/>
        <v/>
      </c>
      <c r="S173" s="92" t="str">
        <f t="shared" si="17"/>
        <v>T</v>
      </c>
      <c r="T173" s="92" t="str">
        <f t="shared" si="18"/>
        <v>T</v>
      </c>
      <c r="U173" s="92"/>
      <c r="V173" s="92" t="str">
        <f t="shared" si="19"/>
        <v>T</v>
      </c>
      <c r="W173" s="92" t="str">
        <f t="shared" si="20"/>
        <v>T</v>
      </c>
    </row>
    <row r="174" spans="1:23" s="94" customFormat="1" ht="20.100000000000001" customHeight="1">
      <c r="A174" s="88" t="s">
        <v>229</v>
      </c>
      <c r="B174" s="89" t="s">
        <v>471</v>
      </c>
      <c r="C174" s="90">
        <f t="shared" si="14"/>
        <v>0</v>
      </c>
      <c r="D174" s="35"/>
      <c r="E174" s="35"/>
      <c r="F174" s="35"/>
      <c r="G174" s="35"/>
      <c r="H174" s="35"/>
      <c r="I174" s="35"/>
      <c r="J174" s="35"/>
      <c r="K174" s="35"/>
      <c r="L174" s="35"/>
      <c r="M174" s="35"/>
      <c r="N174" s="35"/>
      <c r="O174" s="35"/>
      <c r="P174" s="35"/>
      <c r="Q174" s="90">
        <f t="shared" si="15"/>
        <v>0</v>
      </c>
      <c r="R174" s="91" t="str">
        <f t="shared" si="16"/>
        <v/>
      </c>
      <c r="S174" s="92" t="str">
        <f t="shared" si="17"/>
        <v>T</v>
      </c>
      <c r="T174" s="92" t="str">
        <f t="shared" si="18"/>
        <v>T</v>
      </c>
      <c r="U174" s="92"/>
      <c r="V174" s="92" t="str">
        <f t="shared" si="19"/>
        <v>T</v>
      </c>
      <c r="W174" s="92" t="str">
        <f t="shared" si="20"/>
        <v>T</v>
      </c>
    </row>
    <row r="175" spans="1:23" s="94" customFormat="1" ht="20.100000000000001" customHeight="1">
      <c r="A175" s="96" t="s">
        <v>985</v>
      </c>
      <c r="B175" s="89" t="s">
        <v>472</v>
      </c>
      <c r="C175" s="90">
        <f t="shared" si="14"/>
        <v>0</v>
      </c>
      <c r="D175" s="35"/>
      <c r="E175" s="35"/>
      <c r="F175" s="35"/>
      <c r="G175" s="35"/>
      <c r="H175" s="35"/>
      <c r="I175" s="35"/>
      <c r="J175" s="35"/>
      <c r="K175" s="35"/>
      <c r="L175" s="35"/>
      <c r="M175" s="35"/>
      <c r="N175" s="35"/>
      <c r="O175" s="35"/>
      <c r="P175" s="35"/>
      <c r="Q175" s="90">
        <f t="shared" si="15"/>
        <v>0</v>
      </c>
      <c r="R175" s="91" t="str">
        <f t="shared" si="16"/>
        <v/>
      </c>
      <c r="S175" s="92" t="str">
        <f t="shared" si="17"/>
        <v>T</v>
      </c>
      <c r="T175" s="92" t="str">
        <f t="shared" si="18"/>
        <v>T</v>
      </c>
      <c r="U175" s="92"/>
      <c r="V175" s="92" t="str">
        <f t="shared" si="19"/>
        <v>T</v>
      </c>
      <c r="W175" s="92" t="str">
        <f t="shared" si="20"/>
        <v>T</v>
      </c>
    </row>
    <row r="176" spans="1:23" s="94" customFormat="1" ht="20.100000000000001" customHeight="1">
      <c r="A176" s="88" t="s">
        <v>986</v>
      </c>
      <c r="B176" s="89" t="s">
        <v>473</v>
      </c>
      <c r="C176" s="90">
        <f t="shared" si="14"/>
        <v>0</v>
      </c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  <c r="Q176" s="90">
        <f t="shared" si="15"/>
        <v>0</v>
      </c>
      <c r="R176" s="91" t="str">
        <f t="shared" si="16"/>
        <v/>
      </c>
      <c r="S176" s="92" t="str">
        <f t="shared" si="17"/>
        <v>T</v>
      </c>
      <c r="T176" s="92" t="str">
        <f t="shared" si="18"/>
        <v>T</v>
      </c>
      <c r="U176" s="92"/>
      <c r="V176" s="92" t="str">
        <f t="shared" si="19"/>
        <v>T</v>
      </c>
      <c r="W176" s="92" t="str">
        <f t="shared" si="20"/>
        <v>T</v>
      </c>
    </row>
    <row r="177" spans="1:23" s="94" customFormat="1" ht="20.100000000000001" customHeight="1">
      <c r="A177" s="88" t="s">
        <v>231</v>
      </c>
      <c r="B177" s="89" t="s">
        <v>474</v>
      </c>
      <c r="C177" s="90">
        <f t="shared" si="14"/>
        <v>0</v>
      </c>
      <c r="D177" s="35"/>
      <c r="E177" s="35"/>
      <c r="F177" s="35"/>
      <c r="G177" s="35"/>
      <c r="H177" s="35"/>
      <c r="I177" s="35"/>
      <c r="J177" s="35"/>
      <c r="K177" s="35"/>
      <c r="L177" s="35"/>
      <c r="M177" s="35"/>
      <c r="N177" s="35"/>
      <c r="O177" s="35"/>
      <c r="P177" s="35"/>
      <c r="Q177" s="90">
        <f t="shared" si="15"/>
        <v>0</v>
      </c>
      <c r="R177" s="91" t="str">
        <f t="shared" si="16"/>
        <v/>
      </c>
      <c r="S177" s="92" t="str">
        <f t="shared" si="17"/>
        <v>T</v>
      </c>
      <c r="T177" s="92" t="str">
        <f t="shared" si="18"/>
        <v>T</v>
      </c>
      <c r="U177" s="92"/>
      <c r="V177" s="92" t="str">
        <f t="shared" si="19"/>
        <v>T</v>
      </c>
      <c r="W177" s="92" t="str">
        <f t="shared" si="20"/>
        <v>T</v>
      </c>
    </row>
    <row r="178" spans="1:23" s="94" customFormat="1" ht="20.100000000000001" customHeight="1">
      <c r="A178" s="88" t="s">
        <v>232</v>
      </c>
      <c r="B178" s="89" t="s">
        <v>475</v>
      </c>
      <c r="C178" s="90">
        <f t="shared" si="14"/>
        <v>0</v>
      </c>
      <c r="D178" s="35"/>
      <c r="E178" s="35"/>
      <c r="F178" s="35"/>
      <c r="G178" s="35"/>
      <c r="H178" s="35"/>
      <c r="I178" s="35"/>
      <c r="J178" s="35"/>
      <c r="K178" s="35"/>
      <c r="L178" s="35"/>
      <c r="M178" s="35"/>
      <c r="N178" s="35"/>
      <c r="O178" s="35"/>
      <c r="P178" s="35"/>
      <c r="Q178" s="90">
        <f t="shared" si="15"/>
        <v>0</v>
      </c>
      <c r="R178" s="91" t="str">
        <f t="shared" si="16"/>
        <v/>
      </c>
      <c r="S178" s="92" t="str">
        <f t="shared" si="17"/>
        <v>T</v>
      </c>
      <c r="T178" s="92" t="str">
        <f t="shared" si="18"/>
        <v>T</v>
      </c>
      <c r="U178" s="92"/>
      <c r="V178" s="92" t="str">
        <f t="shared" si="19"/>
        <v>T</v>
      </c>
      <c r="W178" s="92" t="str">
        <f t="shared" si="20"/>
        <v>T</v>
      </c>
    </row>
    <row r="179" spans="1:23" s="94" customFormat="1" ht="20.100000000000001" customHeight="1">
      <c r="A179" s="88" t="s">
        <v>233</v>
      </c>
      <c r="B179" s="89" t="s">
        <v>476</v>
      </c>
      <c r="C179" s="90">
        <f t="shared" si="14"/>
        <v>0</v>
      </c>
      <c r="D179" s="35"/>
      <c r="E179" s="35"/>
      <c r="F179" s="35"/>
      <c r="G179" s="35"/>
      <c r="H179" s="35"/>
      <c r="I179" s="35"/>
      <c r="J179" s="35"/>
      <c r="K179" s="35"/>
      <c r="L179" s="35"/>
      <c r="M179" s="35"/>
      <c r="N179" s="35"/>
      <c r="O179" s="35"/>
      <c r="P179" s="35"/>
      <c r="Q179" s="90">
        <f t="shared" si="15"/>
        <v>0</v>
      </c>
      <c r="R179" s="91" t="str">
        <f t="shared" si="16"/>
        <v/>
      </c>
      <c r="S179" s="92" t="str">
        <f t="shared" si="17"/>
        <v>T</v>
      </c>
      <c r="T179" s="92" t="str">
        <f t="shared" si="18"/>
        <v>T</v>
      </c>
      <c r="U179" s="92"/>
      <c r="V179" s="92" t="str">
        <f t="shared" si="19"/>
        <v>T</v>
      </c>
      <c r="W179" s="92" t="str">
        <f t="shared" si="20"/>
        <v>T</v>
      </c>
    </row>
    <row r="180" spans="1:23" s="94" customFormat="1" ht="20.100000000000001" customHeight="1">
      <c r="A180" s="88" t="s">
        <v>234</v>
      </c>
      <c r="B180" s="89" t="s">
        <v>477</v>
      </c>
      <c r="C180" s="90">
        <f t="shared" si="14"/>
        <v>0</v>
      </c>
      <c r="D180" s="35"/>
      <c r="E180" s="35"/>
      <c r="F180" s="35"/>
      <c r="G180" s="35"/>
      <c r="H180" s="35"/>
      <c r="I180" s="35"/>
      <c r="J180" s="35"/>
      <c r="K180" s="35"/>
      <c r="L180" s="35"/>
      <c r="M180" s="35"/>
      <c r="N180" s="35"/>
      <c r="O180" s="35"/>
      <c r="P180" s="35"/>
      <c r="Q180" s="90">
        <f t="shared" si="15"/>
        <v>0</v>
      </c>
      <c r="R180" s="91" t="str">
        <f t="shared" si="16"/>
        <v/>
      </c>
      <c r="S180" s="92" t="str">
        <f t="shared" si="17"/>
        <v>T</v>
      </c>
      <c r="T180" s="92" t="str">
        <f t="shared" si="18"/>
        <v>T</v>
      </c>
      <c r="U180" s="92"/>
      <c r="V180" s="92" t="str">
        <f t="shared" si="19"/>
        <v>T</v>
      </c>
      <c r="W180" s="92" t="str">
        <f t="shared" si="20"/>
        <v>T</v>
      </c>
    </row>
    <row r="181" spans="1:23" s="94" customFormat="1" ht="20.100000000000001" customHeight="1">
      <c r="A181" s="88" t="s">
        <v>235</v>
      </c>
      <c r="B181" s="89" t="s">
        <v>478</v>
      </c>
      <c r="C181" s="90">
        <f t="shared" si="14"/>
        <v>0</v>
      </c>
      <c r="D181" s="35"/>
      <c r="E181" s="35"/>
      <c r="F181" s="35"/>
      <c r="G181" s="35"/>
      <c r="H181" s="35"/>
      <c r="I181" s="35"/>
      <c r="J181" s="35"/>
      <c r="K181" s="35"/>
      <c r="L181" s="35"/>
      <c r="M181" s="35"/>
      <c r="N181" s="35"/>
      <c r="O181" s="35"/>
      <c r="P181" s="35"/>
      <c r="Q181" s="90">
        <f t="shared" si="15"/>
        <v>0</v>
      </c>
      <c r="R181" s="91" t="str">
        <f t="shared" si="16"/>
        <v/>
      </c>
      <c r="S181" s="92" t="str">
        <f t="shared" si="17"/>
        <v>T</v>
      </c>
      <c r="T181" s="92" t="str">
        <f t="shared" si="18"/>
        <v>T</v>
      </c>
      <c r="U181" s="92"/>
      <c r="V181" s="92" t="str">
        <f t="shared" si="19"/>
        <v>T</v>
      </c>
      <c r="W181" s="92" t="str">
        <f t="shared" si="20"/>
        <v>T</v>
      </c>
    </row>
    <row r="182" spans="1:23" s="94" customFormat="1" ht="20.100000000000001" customHeight="1">
      <c r="A182" s="88" t="s">
        <v>236</v>
      </c>
      <c r="B182" s="89" t="s">
        <v>479</v>
      </c>
      <c r="C182" s="90">
        <f t="shared" si="14"/>
        <v>0</v>
      </c>
      <c r="D182" s="35"/>
      <c r="E182" s="35"/>
      <c r="F182" s="35"/>
      <c r="G182" s="35"/>
      <c r="H182" s="35"/>
      <c r="I182" s="35"/>
      <c r="J182" s="35"/>
      <c r="K182" s="35"/>
      <c r="L182" s="35"/>
      <c r="M182" s="35"/>
      <c r="N182" s="35"/>
      <c r="O182" s="35"/>
      <c r="P182" s="35"/>
      <c r="Q182" s="90">
        <f t="shared" si="15"/>
        <v>0</v>
      </c>
      <c r="R182" s="91" t="str">
        <f t="shared" si="16"/>
        <v/>
      </c>
      <c r="S182" s="92" t="str">
        <f t="shared" si="17"/>
        <v>T</v>
      </c>
      <c r="T182" s="92" t="str">
        <f t="shared" si="18"/>
        <v>T</v>
      </c>
      <c r="U182" s="92"/>
      <c r="V182" s="92" t="str">
        <f t="shared" si="19"/>
        <v>T</v>
      </c>
      <c r="W182" s="92" t="str">
        <f t="shared" si="20"/>
        <v>T</v>
      </c>
    </row>
    <row r="183" spans="1:23" s="94" customFormat="1" ht="20.100000000000001" customHeight="1">
      <c r="A183" s="88" t="s">
        <v>237</v>
      </c>
      <c r="B183" s="89" t="s">
        <v>480</v>
      </c>
      <c r="C183" s="90">
        <f t="shared" si="14"/>
        <v>0</v>
      </c>
      <c r="D183" s="35"/>
      <c r="E183" s="35"/>
      <c r="F183" s="35"/>
      <c r="G183" s="35"/>
      <c r="H183" s="35"/>
      <c r="I183" s="35"/>
      <c r="J183" s="35"/>
      <c r="K183" s="35"/>
      <c r="L183" s="35"/>
      <c r="M183" s="35"/>
      <c r="N183" s="35"/>
      <c r="O183" s="35"/>
      <c r="P183" s="35"/>
      <c r="Q183" s="90">
        <f t="shared" si="15"/>
        <v>0</v>
      </c>
      <c r="R183" s="91" t="str">
        <f t="shared" si="16"/>
        <v/>
      </c>
      <c r="S183" s="92" t="str">
        <f t="shared" si="17"/>
        <v>T</v>
      </c>
      <c r="T183" s="92" t="str">
        <f t="shared" si="18"/>
        <v>T</v>
      </c>
      <c r="U183" s="92"/>
      <c r="V183" s="92" t="str">
        <f t="shared" si="19"/>
        <v>T</v>
      </c>
      <c r="W183" s="92" t="str">
        <f t="shared" si="20"/>
        <v>T</v>
      </c>
    </row>
    <row r="184" spans="1:23" s="94" customFormat="1" ht="20.100000000000001" customHeight="1">
      <c r="A184" s="88" t="s">
        <v>238</v>
      </c>
      <c r="B184" s="89" t="s">
        <v>481</v>
      </c>
      <c r="C184" s="90">
        <f t="shared" si="14"/>
        <v>0</v>
      </c>
      <c r="D184" s="35"/>
      <c r="E184" s="35"/>
      <c r="F184" s="35"/>
      <c r="G184" s="35"/>
      <c r="H184" s="35"/>
      <c r="I184" s="35"/>
      <c r="J184" s="35"/>
      <c r="K184" s="35"/>
      <c r="L184" s="35"/>
      <c r="M184" s="35"/>
      <c r="N184" s="35"/>
      <c r="O184" s="35"/>
      <c r="P184" s="35"/>
      <c r="Q184" s="90">
        <f t="shared" si="15"/>
        <v>0</v>
      </c>
      <c r="R184" s="91" t="str">
        <f t="shared" si="16"/>
        <v/>
      </c>
      <c r="S184" s="92" t="str">
        <f t="shared" si="17"/>
        <v>T</v>
      </c>
      <c r="T184" s="92" t="str">
        <f t="shared" si="18"/>
        <v>T</v>
      </c>
      <c r="U184" s="92"/>
      <c r="V184" s="92" t="str">
        <f t="shared" si="19"/>
        <v>T</v>
      </c>
      <c r="W184" s="92" t="str">
        <f t="shared" si="20"/>
        <v>T</v>
      </c>
    </row>
    <row r="185" spans="1:23" s="94" customFormat="1" ht="20.100000000000001" customHeight="1">
      <c r="A185" s="88" t="s">
        <v>239</v>
      </c>
      <c r="B185" s="89" t="s">
        <v>482</v>
      </c>
      <c r="C185" s="90">
        <f t="shared" si="14"/>
        <v>0</v>
      </c>
      <c r="D185" s="35"/>
      <c r="E185" s="35"/>
      <c r="F185" s="35"/>
      <c r="G185" s="35"/>
      <c r="H185" s="35"/>
      <c r="I185" s="35"/>
      <c r="J185" s="35"/>
      <c r="K185" s="35"/>
      <c r="L185" s="35"/>
      <c r="M185" s="35"/>
      <c r="N185" s="35"/>
      <c r="O185" s="35"/>
      <c r="P185" s="35"/>
      <c r="Q185" s="90">
        <f t="shared" si="15"/>
        <v>0</v>
      </c>
      <c r="R185" s="91" t="str">
        <f t="shared" si="16"/>
        <v/>
      </c>
      <c r="S185" s="92" t="str">
        <f t="shared" si="17"/>
        <v>T</v>
      </c>
      <c r="T185" s="92" t="str">
        <f t="shared" si="18"/>
        <v>T</v>
      </c>
      <c r="U185" s="92"/>
      <c r="V185" s="92" t="str">
        <f t="shared" si="19"/>
        <v>T</v>
      </c>
      <c r="W185" s="92" t="str">
        <f t="shared" si="20"/>
        <v>T</v>
      </c>
    </row>
    <row r="186" spans="1:23" s="94" customFormat="1" ht="20.100000000000001" customHeight="1">
      <c r="A186" s="88" t="s">
        <v>240</v>
      </c>
      <c r="B186" s="89" t="s">
        <v>483</v>
      </c>
      <c r="C186" s="90">
        <f t="shared" si="14"/>
        <v>0</v>
      </c>
      <c r="D186" s="35"/>
      <c r="E186" s="35"/>
      <c r="F186" s="35"/>
      <c r="G186" s="35"/>
      <c r="H186" s="35"/>
      <c r="I186" s="35"/>
      <c r="J186" s="35"/>
      <c r="K186" s="35"/>
      <c r="L186" s="35"/>
      <c r="M186" s="35"/>
      <c r="N186" s="35"/>
      <c r="O186" s="35"/>
      <c r="P186" s="35"/>
      <c r="Q186" s="90">
        <f t="shared" si="15"/>
        <v>0</v>
      </c>
      <c r="R186" s="91" t="str">
        <f t="shared" si="16"/>
        <v/>
      </c>
      <c r="S186" s="92" t="str">
        <f t="shared" si="17"/>
        <v>T</v>
      </c>
      <c r="T186" s="92" t="str">
        <f t="shared" si="18"/>
        <v>T</v>
      </c>
      <c r="U186" s="92"/>
      <c r="V186" s="92" t="str">
        <f t="shared" si="19"/>
        <v>T</v>
      </c>
      <c r="W186" s="92" t="str">
        <f t="shared" si="20"/>
        <v>T</v>
      </c>
    </row>
    <row r="187" spans="1:23" s="94" customFormat="1" ht="20.100000000000001" customHeight="1">
      <c r="A187" s="88" t="s">
        <v>987</v>
      </c>
      <c r="B187" s="89" t="s">
        <v>484</v>
      </c>
      <c r="C187" s="90">
        <f t="shared" si="14"/>
        <v>0</v>
      </c>
      <c r="D187" s="35"/>
      <c r="E187" s="35"/>
      <c r="F187" s="35"/>
      <c r="G187" s="35"/>
      <c r="H187" s="35"/>
      <c r="I187" s="35"/>
      <c r="J187" s="35"/>
      <c r="K187" s="35"/>
      <c r="L187" s="35"/>
      <c r="M187" s="35"/>
      <c r="N187" s="35"/>
      <c r="O187" s="35"/>
      <c r="P187" s="35"/>
      <c r="Q187" s="90">
        <f t="shared" si="15"/>
        <v>0</v>
      </c>
      <c r="R187" s="91" t="str">
        <f t="shared" si="16"/>
        <v/>
      </c>
      <c r="S187" s="92" t="str">
        <f t="shared" si="17"/>
        <v>T</v>
      </c>
      <c r="T187" s="92" t="str">
        <f t="shared" si="18"/>
        <v>T</v>
      </c>
      <c r="U187" s="92"/>
      <c r="V187" s="92" t="str">
        <f t="shared" si="19"/>
        <v>T</v>
      </c>
      <c r="W187" s="92" t="str">
        <f t="shared" si="20"/>
        <v>T</v>
      </c>
    </row>
    <row r="188" spans="1:23" s="94" customFormat="1" ht="20.100000000000001" customHeight="1">
      <c r="A188" s="88" t="s">
        <v>242</v>
      </c>
      <c r="B188" s="89" t="s">
        <v>485</v>
      </c>
      <c r="C188" s="90">
        <f t="shared" si="14"/>
        <v>0</v>
      </c>
      <c r="D188" s="35"/>
      <c r="E188" s="35"/>
      <c r="F188" s="35"/>
      <c r="G188" s="35"/>
      <c r="H188" s="35"/>
      <c r="I188" s="35"/>
      <c r="J188" s="35"/>
      <c r="K188" s="35"/>
      <c r="L188" s="35"/>
      <c r="M188" s="35"/>
      <c r="N188" s="35"/>
      <c r="O188" s="35"/>
      <c r="P188" s="35"/>
      <c r="Q188" s="90">
        <f t="shared" si="15"/>
        <v>0</v>
      </c>
      <c r="R188" s="91" t="str">
        <f t="shared" si="16"/>
        <v/>
      </c>
      <c r="S188" s="92" t="str">
        <f t="shared" si="17"/>
        <v>T</v>
      </c>
      <c r="T188" s="92" t="str">
        <f t="shared" si="18"/>
        <v>T</v>
      </c>
      <c r="U188" s="92"/>
      <c r="V188" s="92" t="str">
        <f t="shared" si="19"/>
        <v>T</v>
      </c>
      <c r="W188" s="92" t="str">
        <f t="shared" si="20"/>
        <v>T</v>
      </c>
    </row>
    <row r="189" spans="1:23" s="94" customFormat="1" ht="20.100000000000001" customHeight="1">
      <c r="A189" s="88" t="s">
        <v>243</v>
      </c>
      <c r="B189" s="89" t="s">
        <v>486</v>
      </c>
      <c r="C189" s="90">
        <f t="shared" si="14"/>
        <v>0</v>
      </c>
      <c r="D189" s="35"/>
      <c r="E189" s="35"/>
      <c r="F189" s="35"/>
      <c r="G189" s="35"/>
      <c r="H189" s="35"/>
      <c r="I189" s="35"/>
      <c r="J189" s="35"/>
      <c r="K189" s="35"/>
      <c r="L189" s="35"/>
      <c r="M189" s="35"/>
      <c r="N189" s="35"/>
      <c r="O189" s="35"/>
      <c r="P189" s="35"/>
      <c r="Q189" s="90">
        <f t="shared" si="15"/>
        <v>0</v>
      </c>
      <c r="R189" s="91" t="str">
        <f t="shared" si="16"/>
        <v/>
      </c>
      <c r="S189" s="92" t="str">
        <f t="shared" si="17"/>
        <v>T</v>
      </c>
      <c r="T189" s="92" t="str">
        <f t="shared" si="18"/>
        <v>T</v>
      </c>
      <c r="U189" s="92"/>
      <c r="V189" s="92" t="str">
        <f t="shared" si="19"/>
        <v>T</v>
      </c>
      <c r="W189" s="92" t="str">
        <f t="shared" si="20"/>
        <v>T</v>
      </c>
    </row>
    <row r="190" spans="1:23" s="94" customFormat="1" ht="20.100000000000001" customHeight="1">
      <c r="A190" s="88" t="s">
        <v>244</v>
      </c>
      <c r="B190" s="89" t="s">
        <v>487</v>
      </c>
      <c r="C190" s="90">
        <f t="shared" si="14"/>
        <v>0</v>
      </c>
      <c r="D190" s="35"/>
      <c r="E190" s="35"/>
      <c r="F190" s="35"/>
      <c r="G190" s="35"/>
      <c r="H190" s="35"/>
      <c r="I190" s="35"/>
      <c r="J190" s="35"/>
      <c r="K190" s="35"/>
      <c r="L190" s="35"/>
      <c r="M190" s="35"/>
      <c r="N190" s="35"/>
      <c r="O190" s="35"/>
      <c r="P190" s="35"/>
      <c r="Q190" s="90">
        <f t="shared" si="15"/>
        <v>0</v>
      </c>
      <c r="R190" s="91" t="str">
        <f t="shared" si="16"/>
        <v/>
      </c>
      <c r="S190" s="92" t="str">
        <f t="shared" si="17"/>
        <v>T</v>
      </c>
      <c r="T190" s="92" t="str">
        <f t="shared" si="18"/>
        <v>T</v>
      </c>
      <c r="U190" s="92"/>
      <c r="V190" s="92" t="str">
        <f t="shared" si="19"/>
        <v>T</v>
      </c>
      <c r="W190" s="92" t="str">
        <f t="shared" si="20"/>
        <v>T</v>
      </c>
    </row>
    <row r="191" spans="1:23" s="94" customFormat="1" ht="20.100000000000001" customHeight="1">
      <c r="A191" s="88" t="s">
        <v>245</v>
      </c>
      <c r="B191" s="89" t="s">
        <v>488</v>
      </c>
      <c r="C191" s="90">
        <f t="shared" si="14"/>
        <v>0</v>
      </c>
      <c r="D191" s="35"/>
      <c r="E191" s="35"/>
      <c r="F191" s="35"/>
      <c r="G191" s="35"/>
      <c r="H191" s="35"/>
      <c r="I191" s="35"/>
      <c r="J191" s="35"/>
      <c r="K191" s="35"/>
      <c r="L191" s="35"/>
      <c r="M191" s="35"/>
      <c r="N191" s="35"/>
      <c r="O191" s="35"/>
      <c r="P191" s="35"/>
      <c r="Q191" s="90">
        <f t="shared" si="15"/>
        <v>0</v>
      </c>
      <c r="R191" s="91" t="str">
        <f t="shared" si="16"/>
        <v/>
      </c>
      <c r="S191" s="92" t="str">
        <f t="shared" si="17"/>
        <v>T</v>
      </c>
      <c r="T191" s="92" t="str">
        <f t="shared" si="18"/>
        <v>T</v>
      </c>
      <c r="U191" s="92"/>
      <c r="V191" s="92" t="str">
        <f t="shared" si="19"/>
        <v>T</v>
      </c>
      <c r="W191" s="92" t="str">
        <f t="shared" si="20"/>
        <v>T</v>
      </c>
    </row>
    <row r="192" spans="1:23" s="94" customFormat="1" ht="20.100000000000001" customHeight="1">
      <c r="A192" s="88" t="s">
        <v>246</v>
      </c>
      <c r="B192" s="89" t="s">
        <v>489</v>
      </c>
      <c r="C192" s="90">
        <f t="shared" si="14"/>
        <v>0</v>
      </c>
      <c r="D192" s="35"/>
      <c r="E192" s="35"/>
      <c r="F192" s="35"/>
      <c r="G192" s="35"/>
      <c r="H192" s="35"/>
      <c r="I192" s="35"/>
      <c r="J192" s="35"/>
      <c r="K192" s="35"/>
      <c r="L192" s="35"/>
      <c r="M192" s="35"/>
      <c r="N192" s="35"/>
      <c r="O192" s="35"/>
      <c r="P192" s="35"/>
      <c r="Q192" s="90">
        <f t="shared" si="15"/>
        <v>0</v>
      </c>
      <c r="R192" s="91" t="str">
        <f t="shared" si="16"/>
        <v/>
      </c>
      <c r="S192" s="92" t="str">
        <f t="shared" si="17"/>
        <v>T</v>
      </c>
      <c r="T192" s="92" t="str">
        <f t="shared" si="18"/>
        <v>T</v>
      </c>
      <c r="U192" s="92"/>
      <c r="V192" s="92" t="str">
        <f t="shared" si="19"/>
        <v>T</v>
      </c>
      <c r="W192" s="92" t="str">
        <f t="shared" si="20"/>
        <v>T</v>
      </c>
    </row>
    <row r="193" spans="1:23" s="94" customFormat="1" ht="20.100000000000001" customHeight="1">
      <c r="A193" s="88" t="s">
        <v>988</v>
      </c>
      <c r="B193" s="89" t="s">
        <v>490</v>
      </c>
      <c r="C193" s="90">
        <f t="shared" si="14"/>
        <v>0</v>
      </c>
      <c r="D193" s="35"/>
      <c r="E193" s="35"/>
      <c r="F193" s="35"/>
      <c r="G193" s="35"/>
      <c r="H193" s="35"/>
      <c r="I193" s="35"/>
      <c r="J193" s="35"/>
      <c r="K193" s="35"/>
      <c r="L193" s="35"/>
      <c r="M193" s="35"/>
      <c r="N193" s="35"/>
      <c r="O193" s="35"/>
      <c r="P193" s="35"/>
      <c r="Q193" s="90">
        <f t="shared" si="15"/>
        <v>0</v>
      </c>
      <c r="R193" s="91" t="str">
        <f t="shared" si="16"/>
        <v/>
      </c>
      <c r="S193" s="92" t="str">
        <f t="shared" si="17"/>
        <v>T</v>
      </c>
      <c r="T193" s="92" t="str">
        <f t="shared" si="18"/>
        <v>T</v>
      </c>
      <c r="U193" s="92"/>
      <c r="V193" s="92" t="str">
        <f t="shared" si="19"/>
        <v>T</v>
      </c>
      <c r="W193" s="92" t="str">
        <f t="shared" si="20"/>
        <v>T</v>
      </c>
    </row>
    <row r="194" spans="1:23" s="94" customFormat="1" ht="20.100000000000001" customHeight="1">
      <c r="A194" s="88" t="s">
        <v>248</v>
      </c>
      <c r="B194" s="89" t="s">
        <v>491</v>
      </c>
      <c r="C194" s="90">
        <f t="shared" si="14"/>
        <v>0</v>
      </c>
      <c r="D194" s="35"/>
      <c r="E194" s="35"/>
      <c r="F194" s="35"/>
      <c r="G194" s="35"/>
      <c r="H194" s="35"/>
      <c r="I194" s="35"/>
      <c r="J194" s="35"/>
      <c r="K194" s="35"/>
      <c r="L194" s="35"/>
      <c r="M194" s="35"/>
      <c r="N194" s="35"/>
      <c r="O194" s="35"/>
      <c r="P194" s="35"/>
      <c r="Q194" s="90">
        <f t="shared" si="15"/>
        <v>0</v>
      </c>
      <c r="R194" s="91" t="str">
        <f t="shared" si="16"/>
        <v/>
      </c>
      <c r="S194" s="92" t="str">
        <f t="shared" si="17"/>
        <v>T</v>
      </c>
      <c r="T194" s="92" t="str">
        <f t="shared" si="18"/>
        <v>T</v>
      </c>
      <c r="U194" s="92"/>
      <c r="V194" s="92" t="str">
        <f t="shared" si="19"/>
        <v>T</v>
      </c>
      <c r="W194" s="92" t="str">
        <f t="shared" si="20"/>
        <v>T</v>
      </c>
    </row>
    <row r="195" spans="1:23" s="94" customFormat="1" ht="20.100000000000001" customHeight="1">
      <c r="A195" s="88" t="s">
        <v>989</v>
      </c>
      <c r="B195" s="89" t="s">
        <v>492</v>
      </c>
      <c r="C195" s="90">
        <f t="shared" si="14"/>
        <v>0</v>
      </c>
      <c r="D195" s="35"/>
      <c r="E195" s="35"/>
      <c r="F195" s="35"/>
      <c r="G195" s="35"/>
      <c r="H195" s="35"/>
      <c r="I195" s="35"/>
      <c r="J195" s="35"/>
      <c r="K195" s="35"/>
      <c r="L195" s="35"/>
      <c r="M195" s="35"/>
      <c r="N195" s="35"/>
      <c r="O195" s="35"/>
      <c r="P195" s="35"/>
      <c r="Q195" s="90">
        <f t="shared" si="15"/>
        <v>0</v>
      </c>
      <c r="R195" s="91" t="str">
        <f t="shared" si="16"/>
        <v/>
      </c>
      <c r="S195" s="92" t="str">
        <f t="shared" si="17"/>
        <v>T</v>
      </c>
      <c r="T195" s="92" t="str">
        <f t="shared" si="18"/>
        <v>T</v>
      </c>
      <c r="U195" s="92"/>
      <c r="V195" s="92" t="str">
        <f t="shared" si="19"/>
        <v>T</v>
      </c>
      <c r="W195" s="92" t="str">
        <f t="shared" si="20"/>
        <v>T</v>
      </c>
    </row>
    <row r="196" spans="1:23" s="94" customFormat="1" ht="20.100000000000001" customHeight="1">
      <c r="A196" s="96" t="s">
        <v>990</v>
      </c>
      <c r="B196" s="89" t="s">
        <v>493</v>
      </c>
      <c r="C196" s="90">
        <f t="shared" si="14"/>
        <v>0</v>
      </c>
      <c r="D196" s="35"/>
      <c r="E196" s="35"/>
      <c r="F196" s="35"/>
      <c r="G196" s="35"/>
      <c r="H196" s="35"/>
      <c r="I196" s="35"/>
      <c r="J196" s="35"/>
      <c r="K196" s="35"/>
      <c r="L196" s="35"/>
      <c r="M196" s="35"/>
      <c r="N196" s="35"/>
      <c r="O196" s="35"/>
      <c r="P196" s="35"/>
      <c r="Q196" s="90">
        <f t="shared" si="15"/>
        <v>0</v>
      </c>
      <c r="R196" s="91" t="str">
        <f t="shared" si="16"/>
        <v/>
      </c>
      <c r="S196" s="92" t="str">
        <f t="shared" si="17"/>
        <v>T</v>
      </c>
      <c r="T196" s="92" t="str">
        <f t="shared" si="18"/>
        <v>T</v>
      </c>
      <c r="U196" s="92"/>
      <c r="V196" s="92" t="str">
        <f t="shared" si="19"/>
        <v>T</v>
      </c>
      <c r="W196" s="92" t="str">
        <f t="shared" si="20"/>
        <v>T</v>
      </c>
    </row>
    <row r="197" spans="1:23" s="94" customFormat="1" ht="20.100000000000001" customHeight="1">
      <c r="A197" s="88" t="s">
        <v>991</v>
      </c>
      <c r="B197" s="89" t="s">
        <v>494</v>
      </c>
      <c r="C197" s="90">
        <f t="shared" si="14"/>
        <v>0</v>
      </c>
      <c r="D197" s="35"/>
      <c r="E197" s="35"/>
      <c r="F197" s="35"/>
      <c r="G197" s="35"/>
      <c r="H197" s="35"/>
      <c r="I197" s="35"/>
      <c r="J197" s="35"/>
      <c r="K197" s="35"/>
      <c r="L197" s="35"/>
      <c r="M197" s="35"/>
      <c r="N197" s="35"/>
      <c r="O197" s="35"/>
      <c r="P197" s="35"/>
      <c r="Q197" s="90">
        <f t="shared" si="15"/>
        <v>0</v>
      </c>
      <c r="R197" s="91" t="str">
        <f t="shared" si="16"/>
        <v/>
      </c>
      <c r="S197" s="92" t="str">
        <f t="shared" si="17"/>
        <v>T</v>
      </c>
      <c r="T197" s="92" t="str">
        <f t="shared" si="18"/>
        <v>T</v>
      </c>
      <c r="U197" s="92"/>
      <c r="V197" s="92" t="str">
        <f t="shared" si="19"/>
        <v>T</v>
      </c>
      <c r="W197" s="92" t="str">
        <f t="shared" si="20"/>
        <v>T</v>
      </c>
    </row>
    <row r="198" spans="1:23" s="94" customFormat="1" ht="20.100000000000001" customHeight="1">
      <c r="A198" s="88" t="s">
        <v>992</v>
      </c>
      <c r="B198" s="89" t="s">
        <v>495</v>
      </c>
      <c r="C198" s="90">
        <f t="shared" si="14"/>
        <v>0</v>
      </c>
      <c r="D198" s="35"/>
      <c r="E198" s="35"/>
      <c r="F198" s="35"/>
      <c r="G198" s="35"/>
      <c r="H198" s="35"/>
      <c r="I198" s="35"/>
      <c r="J198" s="35"/>
      <c r="K198" s="35"/>
      <c r="L198" s="35"/>
      <c r="M198" s="35"/>
      <c r="N198" s="35"/>
      <c r="O198" s="35"/>
      <c r="P198" s="35"/>
      <c r="Q198" s="90">
        <f t="shared" si="15"/>
        <v>0</v>
      </c>
      <c r="R198" s="91" t="str">
        <f t="shared" si="16"/>
        <v/>
      </c>
      <c r="S198" s="92" t="str">
        <f t="shared" si="17"/>
        <v>T</v>
      </c>
      <c r="T198" s="92" t="str">
        <f t="shared" si="18"/>
        <v>T</v>
      </c>
      <c r="U198" s="92"/>
      <c r="V198" s="92" t="str">
        <f t="shared" si="19"/>
        <v>T</v>
      </c>
      <c r="W198" s="92" t="str">
        <f t="shared" si="20"/>
        <v>T</v>
      </c>
    </row>
    <row r="199" spans="1:23" s="94" customFormat="1" ht="20.100000000000001" customHeight="1">
      <c r="A199" s="88" t="s">
        <v>993</v>
      </c>
      <c r="B199" s="89" t="s">
        <v>496</v>
      </c>
      <c r="C199" s="90">
        <f t="shared" si="14"/>
        <v>0</v>
      </c>
      <c r="D199" s="35"/>
      <c r="E199" s="35"/>
      <c r="F199" s="35"/>
      <c r="G199" s="35"/>
      <c r="H199" s="35"/>
      <c r="I199" s="35"/>
      <c r="J199" s="35"/>
      <c r="K199" s="35"/>
      <c r="L199" s="35"/>
      <c r="M199" s="35"/>
      <c r="N199" s="35"/>
      <c r="O199" s="35"/>
      <c r="P199" s="35"/>
      <c r="Q199" s="90">
        <f t="shared" si="15"/>
        <v>0</v>
      </c>
      <c r="R199" s="91" t="str">
        <f t="shared" si="16"/>
        <v/>
      </c>
      <c r="S199" s="92" t="str">
        <f t="shared" si="17"/>
        <v>T</v>
      </c>
      <c r="T199" s="92" t="str">
        <f t="shared" si="18"/>
        <v>T</v>
      </c>
      <c r="U199" s="92"/>
      <c r="V199" s="92" t="str">
        <f t="shared" si="19"/>
        <v>T</v>
      </c>
      <c r="W199" s="92" t="str">
        <f t="shared" si="20"/>
        <v>T</v>
      </c>
    </row>
    <row r="200" spans="1:23" s="94" customFormat="1" ht="20.100000000000001" customHeight="1">
      <c r="A200" s="96" t="s">
        <v>994</v>
      </c>
      <c r="B200" s="89" t="s">
        <v>497</v>
      </c>
      <c r="C200" s="90">
        <f t="shared" si="14"/>
        <v>0</v>
      </c>
      <c r="D200" s="35"/>
      <c r="E200" s="35"/>
      <c r="F200" s="35"/>
      <c r="G200" s="35"/>
      <c r="H200" s="35"/>
      <c r="I200" s="35"/>
      <c r="J200" s="35"/>
      <c r="K200" s="35"/>
      <c r="L200" s="35"/>
      <c r="M200" s="35"/>
      <c r="N200" s="35"/>
      <c r="O200" s="35"/>
      <c r="P200" s="35"/>
      <c r="Q200" s="90">
        <f t="shared" si="15"/>
        <v>0</v>
      </c>
      <c r="R200" s="91" t="str">
        <f t="shared" si="16"/>
        <v/>
      </c>
      <c r="S200" s="92" t="str">
        <f t="shared" si="17"/>
        <v>T</v>
      </c>
      <c r="T200" s="92" t="str">
        <f t="shared" si="18"/>
        <v>T</v>
      </c>
      <c r="U200" s="92"/>
      <c r="V200" s="92" t="str">
        <f t="shared" si="19"/>
        <v>T</v>
      </c>
      <c r="W200" s="92" t="str">
        <f t="shared" si="20"/>
        <v>T</v>
      </c>
    </row>
    <row r="201" spans="1:23" s="94" customFormat="1" ht="20.100000000000001" customHeight="1">
      <c r="A201" s="88" t="s">
        <v>995</v>
      </c>
      <c r="B201" s="89" t="s">
        <v>498</v>
      </c>
      <c r="C201" s="90">
        <f t="shared" si="14"/>
        <v>0</v>
      </c>
      <c r="D201" s="35"/>
      <c r="E201" s="35"/>
      <c r="F201" s="35"/>
      <c r="G201" s="35"/>
      <c r="H201" s="35"/>
      <c r="I201" s="35"/>
      <c r="J201" s="35"/>
      <c r="K201" s="35"/>
      <c r="L201" s="35"/>
      <c r="M201" s="35"/>
      <c r="N201" s="35"/>
      <c r="O201" s="35"/>
      <c r="P201" s="35"/>
      <c r="Q201" s="90">
        <f t="shared" si="15"/>
        <v>0</v>
      </c>
      <c r="R201" s="91" t="str">
        <f t="shared" si="16"/>
        <v/>
      </c>
      <c r="S201" s="92" t="str">
        <f t="shared" si="17"/>
        <v>T</v>
      </c>
      <c r="T201" s="92" t="str">
        <f t="shared" si="18"/>
        <v>T</v>
      </c>
      <c r="U201" s="92"/>
      <c r="V201" s="92" t="str">
        <f t="shared" si="19"/>
        <v>T</v>
      </c>
      <c r="W201" s="92" t="str">
        <f t="shared" si="20"/>
        <v>T</v>
      </c>
    </row>
    <row r="202" spans="1:23" s="94" customFormat="1" ht="20.100000000000001" customHeight="1">
      <c r="A202" s="88" t="s">
        <v>996</v>
      </c>
      <c r="B202" s="89" t="s">
        <v>499</v>
      </c>
      <c r="C202" s="90">
        <f t="shared" si="14"/>
        <v>0</v>
      </c>
      <c r="D202" s="35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90">
        <f t="shared" si="15"/>
        <v>0</v>
      </c>
      <c r="R202" s="91" t="str">
        <f t="shared" si="16"/>
        <v/>
      </c>
      <c r="S202" s="92" t="str">
        <f t="shared" si="17"/>
        <v>T</v>
      </c>
      <c r="T202" s="92" t="str">
        <f t="shared" si="18"/>
        <v>T</v>
      </c>
      <c r="U202" s="92"/>
      <c r="V202" s="92" t="str">
        <f t="shared" si="19"/>
        <v>T</v>
      </c>
      <c r="W202" s="92" t="str">
        <f t="shared" si="20"/>
        <v>T</v>
      </c>
    </row>
    <row r="203" spans="1:23" s="94" customFormat="1" ht="20.100000000000001" customHeight="1">
      <c r="A203" s="88" t="s">
        <v>253</v>
      </c>
      <c r="B203" s="89" t="s">
        <v>500</v>
      </c>
      <c r="C203" s="90">
        <f t="shared" si="14"/>
        <v>0</v>
      </c>
      <c r="D203" s="35"/>
      <c r="E203" s="35"/>
      <c r="F203" s="35"/>
      <c r="G203" s="35"/>
      <c r="H203" s="35"/>
      <c r="I203" s="35"/>
      <c r="J203" s="35"/>
      <c r="K203" s="35"/>
      <c r="L203" s="35"/>
      <c r="M203" s="35"/>
      <c r="N203" s="35"/>
      <c r="O203" s="35"/>
      <c r="P203" s="35"/>
      <c r="Q203" s="90">
        <f t="shared" si="15"/>
        <v>0</v>
      </c>
      <c r="R203" s="91" t="str">
        <f t="shared" si="16"/>
        <v/>
      </c>
      <c r="S203" s="92" t="str">
        <f t="shared" si="17"/>
        <v>T</v>
      </c>
      <c r="T203" s="92" t="str">
        <f t="shared" si="18"/>
        <v>T</v>
      </c>
      <c r="U203" s="92"/>
      <c r="V203" s="92" t="str">
        <f t="shared" si="19"/>
        <v>T</v>
      </c>
      <c r="W203" s="92" t="str">
        <f t="shared" si="20"/>
        <v>T</v>
      </c>
    </row>
    <row r="204" spans="1:23" s="94" customFormat="1" ht="20.100000000000001" customHeight="1">
      <c r="A204" s="88" t="s">
        <v>254</v>
      </c>
      <c r="B204" s="89" t="s">
        <v>501</v>
      </c>
      <c r="C204" s="90">
        <f t="shared" si="14"/>
        <v>0</v>
      </c>
      <c r="D204" s="35"/>
      <c r="E204" s="35"/>
      <c r="F204" s="35"/>
      <c r="G204" s="35"/>
      <c r="H204" s="35"/>
      <c r="I204" s="35"/>
      <c r="J204" s="35"/>
      <c r="K204" s="35"/>
      <c r="L204" s="35"/>
      <c r="M204" s="35"/>
      <c r="N204" s="35"/>
      <c r="O204" s="35"/>
      <c r="P204" s="35"/>
      <c r="Q204" s="90">
        <f t="shared" si="15"/>
        <v>0</v>
      </c>
      <c r="R204" s="91" t="str">
        <f t="shared" si="16"/>
        <v/>
      </c>
      <c r="S204" s="92" t="str">
        <f t="shared" si="17"/>
        <v>T</v>
      </c>
      <c r="T204" s="92" t="str">
        <f t="shared" si="18"/>
        <v>T</v>
      </c>
      <c r="U204" s="92"/>
      <c r="V204" s="92" t="str">
        <f t="shared" si="19"/>
        <v>T</v>
      </c>
      <c r="W204" s="92" t="str">
        <f t="shared" si="20"/>
        <v>T</v>
      </c>
    </row>
    <row r="205" spans="1:23" s="94" customFormat="1" ht="20.100000000000001" customHeight="1">
      <c r="A205" s="88" t="s">
        <v>997</v>
      </c>
      <c r="B205" s="89" t="s">
        <v>502</v>
      </c>
      <c r="C205" s="90">
        <f t="shared" ref="C205:C262" si="21">D205+E205+F205+G205</f>
        <v>0</v>
      </c>
      <c r="D205" s="35"/>
      <c r="E205" s="35"/>
      <c r="F205" s="35"/>
      <c r="G205" s="35"/>
      <c r="H205" s="35"/>
      <c r="I205" s="35"/>
      <c r="J205" s="35"/>
      <c r="K205" s="35"/>
      <c r="L205" s="35"/>
      <c r="M205" s="35"/>
      <c r="N205" s="35"/>
      <c r="O205" s="35"/>
      <c r="P205" s="35"/>
      <c r="Q205" s="90">
        <f t="shared" ref="Q205:Q262" si="22">C205+M205+O205-P205</f>
        <v>0</v>
      </c>
      <c r="R205" s="91" t="str">
        <f t="shared" ref="R205:R262" si="23">IF(AND(S205="T",T205="T",V205="T",W205="T"),"","ERROR")</f>
        <v/>
      </c>
      <c r="S205" s="92" t="str">
        <f t="shared" ref="S205:S262" si="24">IF(C205=D205+E205+F205+G205,"T","F")</f>
        <v>T</v>
      </c>
      <c r="T205" s="92" t="str">
        <f t="shared" ref="T205:T262" si="25">IF(C205=H205+I205+J205+K205,"T","F")</f>
        <v>T</v>
      </c>
      <c r="U205" s="92"/>
      <c r="V205" s="92" t="str">
        <f t="shared" ref="V205:V262" si="26">IF(Q205=C205+M205+O205-P205,"T","F")</f>
        <v>T</v>
      </c>
      <c r="W205" s="92" t="str">
        <f t="shared" ref="W205:W263" si="27">IF(C205&gt;=L205,"T","F")</f>
        <v>T</v>
      </c>
    </row>
    <row r="206" spans="1:23" s="94" customFormat="1" ht="20.100000000000001" customHeight="1">
      <c r="A206" s="88" t="s">
        <v>256</v>
      </c>
      <c r="B206" s="89" t="s">
        <v>503</v>
      </c>
      <c r="C206" s="90">
        <f t="shared" si="21"/>
        <v>0</v>
      </c>
      <c r="D206" s="35"/>
      <c r="E206" s="35"/>
      <c r="F206" s="35"/>
      <c r="G206" s="35"/>
      <c r="H206" s="35"/>
      <c r="I206" s="35"/>
      <c r="J206" s="35"/>
      <c r="K206" s="35"/>
      <c r="L206" s="35"/>
      <c r="M206" s="35"/>
      <c r="N206" s="35"/>
      <c r="O206" s="35"/>
      <c r="P206" s="35"/>
      <c r="Q206" s="90">
        <f t="shared" si="22"/>
        <v>0</v>
      </c>
      <c r="R206" s="91" t="str">
        <f t="shared" si="23"/>
        <v/>
      </c>
      <c r="S206" s="92" t="str">
        <f t="shared" si="24"/>
        <v>T</v>
      </c>
      <c r="T206" s="92" t="str">
        <f t="shared" si="25"/>
        <v>T</v>
      </c>
      <c r="U206" s="92"/>
      <c r="V206" s="92" t="str">
        <f t="shared" si="26"/>
        <v>T</v>
      </c>
      <c r="W206" s="92" t="str">
        <f t="shared" si="27"/>
        <v>T</v>
      </c>
    </row>
    <row r="207" spans="1:23" s="94" customFormat="1" ht="20.100000000000001" customHeight="1">
      <c r="A207" s="88" t="s">
        <v>257</v>
      </c>
      <c r="B207" s="89" t="s">
        <v>504</v>
      </c>
      <c r="C207" s="90">
        <f t="shared" si="21"/>
        <v>0</v>
      </c>
      <c r="D207" s="35"/>
      <c r="E207" s="35"/>
      <c r="F207" s="35"/>
      <c r="G207" s="35"/>
      <c r="H207" s="35"/>
      <c r="I207" s="35"/>
      <c r="J207" s="35"/>
      <c r="K207" s="35"/>
      <c r="L207" s="35"/>
      <c r="M207" s="35"/>
      <c r="N207" s="35"/>
      <c r="O207" s="35"/>
      <c r="P207" s="35"/>
      <c r="Q207" s="90">
        <f t="shared" si="22"/>
        <v>0</v>
      </c>
      <c r="R207" s="91" t="str">
        <f t="shared" si="23"/>
        <v/>
      </c>
      <c r="S207" s="92" t="str">
        <f t="shared" si="24"/>
        <v>T</v>
      </c>
      <c r="T207" s="92" t="str">
        <f t="shared" si="25"/>
        <v>T</v>
      </c>
      <c r="U207" s="92"/>
      <c r="V207" s="92" t="str">
        <f t="shared" si="26"/>
        <v>T</v>
      </c>
      <c r="W207" s="92" t="str">
        <f t="shared" si="27"/>
        <v>T</v>
      </c>
    </row>
    <row r="208" spans="1:23" s="94" customFormat="1" ht="20.100000000000001" customHeight="1">
      <c r="A208" s="88" t="s">
        <v>258</v>
      </c>
      <c r="B208" s="89" t="s">
        <v>505</v>
      </c>
      <c r="C208" s="90">
        <f t="shared" si="21"/>
        <v>0</v>
      </c>
      <c r="D208" s="35"/>
      <c r="E208" s="35"/>
      <c r="F208" s="35"/>
      <c r="G208" s="35"/>
      <c r="H208" s="35"/>
      <c r="I208" s="35"/>
      <c r="J208" s="35"/>
      <c r="K208" s="35"/>
      <c r="L208" s="35"/>
      <c r="M208" s="35"/>
      <c r="N208" s="35"/>
      <c r="O208" s="35"/>
      <c r="P208" s="35"/>
      <c r="Q208" s="90">
        <f t="shared" si="22"/>
        <v>0</v>
      </c>
      <c r="R208" s="91" t="str">
        <f t="shared" si="23"/>
        <v/>
      </c>
      <c r="S208" s="92" t="str">
        <f t="shared" si="24"/>
        <v>T</v>
      </c>
      <c r="T208" s="92" t="str">
        <f t="shared" si="25"/>
        <v>T</v>
      </c>
      <c r="U208" s="92"/>
      <c r="V208" s="92" t="str">
        <f t="shared" si="26"/>
        <v>T</v>
      </c>
      <c r="W208" s="92" t="str">
        <f t="shared" si="27"/>
        <v>T</v>
      </c>
    </row>
    <row r="209" spans="1:23" s="94" customFormat="1" ht="20.100000000000001" customHeight="1">
      <c r="A209" s="88" t="s">
        <v>259</v>
      </c>
      <c r="B209" s="89" t="s">
        <v>506</v>
      </c>
      <c r="C209" s="90">
        <f t="shared" si="21"/>
        <v>0</v>
      </c>
      <c r="D209" s="35"/>
      <c r="E209" s="35"/>
      <c r="F209" s="35"/>
      <c r="G209" s="35"/>
      <c r="H209" s="35"/>
      <c r="I209" s="35"/>
      <c r="J209" s="35"/>
      <c r="K209" s="35"/>
      <c r="L209" s="35"/>
      <c r="M209" s="35"/>
      <c r="N209" s="35"/>
      <c r="O209" s="35"/>
      <c r="P209" s="35"/>
      <c r="Q209" s="90">
        <f t="shared" si="22"/>
        <v>0</v>
      </c>
      <c r="R209" s="91" t="str">
        <f t="shared" si="23"/>
        <v/>
      </c>
      <c r="S209" s="92" t="str">
        <f t="shared" si="24"/>
        <v>T</v>
      </c>
      <c r="T209" s="92" t="str">
        <f t="shared" si="25"/>
        <v>T</v>
      </c>
      <c r="U209" s="92"/>
      <c r="V209" s="92" t="str">
        <f t="shared" si="26"/>
        <v>T</v>
      </c>
      <c r="W209" s="92" t="str">
        <f t="shared" si="27"/>
        <v>T</v>
      </c>
    </row>
    <row r="210" spans="1:23" s="94" customFormat="1" ht="20.100000000000001" customHeight="1">
      <c r="A210" s="88" t="s">
        <v>260</v>
      </c>
      <c r="B210" s="89" t="s">
        <v>507</v>
      </c>
      <c r="C210" s="90">
        <f t="shared" si="21"/>
        <v>0</v>
      </c>
      <c r="D210" s="35"/>
      <c r="E210" s="35"/>
      <c r="F210" s="35"/>
      <c r="G210" s="35"/>
      <c r="H210" s="35"/>
      <c r="I210" s="35"/>
      <c r="J210" s="35"/>
      <c r="K210" s="35"/>
      <c r="L210" s="35"/>
      <c r="M210" s="35"/>
      <c r="N210" s="35"/>
      <c r="O210" s="35"/>
      <c r="P210" s="35"/>
      <c r="Q210" s="90">
        <f t="shared" si="22"/>
        <v>0</v>
      </c>
      <c r="R210" s="91" t="str">
        <f t="shared" si="23"/>
        <v/>
      </c>
      <c r="S210" s="92" t="str">
        <f t="shared" si="24"/>
        <v>T</v>
      </c>
      <c r="T210" s="92" t="str">
        <f t="shared" si="25"/>
        <v>T</v>
      </c>
      <c r="U210" s="92"/>
      <c r="V210" s="92" t="str">
        <f t="shared" si="26"/>
        <v>T</v>
      </c>
      <c r="W210" s="92" t="str">
        <f t="shared" si="27"/>
        <v>T</v>
      </c>
    </row>
    <row r="211" spans="1:23" s="94" customFormat="1" ht="20.100000000000001" customHeight="1">
      <c r="A211" s="88" t="s">
        <v>261</v>
      </c>
      <c r="B211" s="89" t="s">
        <v>508</v>
      </c>
      <c r="C211" s="90">
        <f t="shared" si="21"/>
        <v>0</v>
      </c>
      <c r="D211" s="35"/>
      <c r="E211" s="35"/>
      <c r="F211" s="35"/>
      <c r="G211" s="35"/>
      <c r="H211" s="35"/>
      <c r="I211" s="35"/>
      <c r="J211" s="35"/>
      <c r="K211" s="35"/>
      <c r="L211" s="35"/>
      <c r="M211" s="35"/>
      <c r="N211" s="35"/>
      <c r="O211" s="35"/>
      <c r="P211" s="35"/>
      <c r="Q211" s="90">
        <f t="shared" si="22"/>
        <v>0</v>
      </c>
      <c r="R211" s="91" t="str">
        <f t="shared" si="23"/>
        <v/>
      </c>
      <c r="S211" s="92" t="str">
        <f t="shared" si="24"/>
        <v>T</v>
      </c>
      <c r="T211" s="92" t="str">
        <f t="shared" si="25"/>
        <v>T</v>
      </c>
      <c r="U211" s="92"/>
      <c r="V211" s="92" t="str">
        <f t="shared" si="26"/>
        <v>T</v>
      </c>
      <c r="W211" s="92" t="str">
        <f t="shared" si="27"/>
        <v>T</v>
      </c>
    </row>
    <row r="212" spans="1:23" s="94" customFormat="1" ht="20.100000000000001" customHeight="1">
      <c r="A212" s="88" t="s">
        <v>998</v>
      </c>
      <c r="B212" s="89" t="s">
        <v>509</v>
      </c>
      <c r="C212" s="90">
        <f t="shared" si="21"/>
        <v>0</v>
      </c>
      <c r="D212" s="35"/>
      <c r="E212" s="35"/>
      <c r="F212" s="35"/>
      <c r="G212" s="35"/>
      <c r="H212" s="35"/>
      <c r="I212" s="35"/>
      <c r="J212" s="35"/>
      <c r="K212" s="35"/>
      <c r="L212" s="35"/>
      <c r="M212" s="35"/>
      <c r="N212" s="35"/>
      <c r="O212" s="35"/>
      <c r="P212" s="35"/>
      <c r="Q212" s="90">
        <f t="shared" si="22"/>
        <v>0</v>
      </c>
      <c r="R212" s="91" t="str">
        <f t="shared" si="23"/>
        <v/>
      </c>
      <c r="S212" s="92" t="str">
        <f t="shared" si="24"/>
        <v>T</v>
      </c>
      <c r="T212" s="92" t="str">
        <f t="shared" si="25"/>
        <v>T</v>
      </c>
      <c r="U212" s="92"/>
      <c r="V212" s="92" t="str">
        <f t="shared" si="26"/>
        <v>T</v>
      </c>
      <c r="W212" s="92" t="str">
        <f t="shared" si="27"/>
        <v>T</v>
      </c>
    </row>
    <row r="213" spans="1:23" s="94" customFormat="1" ht="20.100000000000001" customHeight="1">
      <c r="A213" s="88" t="s">
        <v>263</v>
      </c>
      <c r="B213" s="89" t="s">
        <v>510</v>
      </c>
      <c r="C213" s="90">
        <f t="shared" si="21"/>
        <v>0</v>
      </c>
      <c r="D213" s="35"/>
      <c r="E213" s="35"/>
      <c r="F213" s="35"/>
      <c r="G213" s="35"/>
      <c r="H213" s="35"/>
      <c r="I213" s="35"/>
      <c r="J213" s="35"/>
      <c r="K213" s="35"/>
      <c r="L213" s="35"/>
      <c r="M213" s="35"/>
      <c r="N213" s="35"/>
      <c r="O213" s="35"/>
      <c r="P213" s="35"/>
      <c r="Q213" s="90">
        <f t="shared" si="22"/>
        <v>0</v>
      </c>
      <c r="R213" s="91" t="str">
        <f t="shared" si="23"/>
        <v/>
      </c>
      <c r="S213" s="92" t="str">
        <f t="shared" si="24"/>
        <v>T</v>
      </c>
      <c r="T213" s="92" t="str">
        <f t="shared" si="25"/>
        <v>T</v>
      </c>
      <c r="U213" s="92"/>
      <c r="V213" s="92" t="str">
        <f t="shared" si="26"/>
        <v>T</v>
      </c>
      <c r="W213" s="92" t="str">
        <f t="shared" si="27"/>
        <v>T</v>
      </c>
    </row>
    <row r="214" spans="1:23" s="94" customFormat="1" ht="20.100000000000001" customHeight="1">
      <c r="A214" s="88" t="s">
        <v>999</v>
      </c>
      <c r="B214" s="89" t="s">
        <v>511</v>
      </c>
      <c r="C214" s="90">
        <f t="shared" si="21"/>
        <v>0</v>
      </c>
      <c r="D214" s="35"/>
      <c r="E214" s="35"/>
      <c r="F214" s="35"/>
      <c r="G214" s="35"/>
      <c r="H214" s="35"/>
      <c r="I214" s="35"/>
      <c r="J214" s="35"/>
      <c r="K214" s="35"/>
      <c r="L214" s="35"/>
      <c r="M214" s="35"/>
      <c r="N214" s="35"/>
      <c r="O214" s="35"/>
      <c r="P214" s="35"/>
      <c r="Q214" s="90">
        <f t="shared" si="22"/>
        <v>0</v>
      </c>
      <c r="R214" s="91" t="str">
        <f t="shared" si="23"/>
        <v/>
      </c>
      <c r="S214" s="92" t="str">
        <f t="shared" si="24"/>
        <v>T</v>
      </c>
      <c r="T214" s="92" t="str">
        <f t="shared" si="25"/>
        <v>T</v>
      </c>
      <c r="U214" s="92"/>
      <c r="V214" s="92" t="str">
        <f t="shared" si="26"/>
        <v>T</v>
      </c>
      <c r="W214" s="92" t="str">
        <f t="shared" si="27"/>
        <v>T</v>
      </c>
    </row>
    <row r="215" spans="1:23" s="94" customFormat="1" ht="20.100000000000001" customHeight="1">
      <c r="A215" s="88" t="s">
        <v>265</v>
      </c>
      <c r="B215" s="89" t="s">
        <v>512</v>
      </c>
      <c r="C215" s="90">
        <f t="shared" si="21"/>
        <v>0</v>
      </c>
      <c r="D215" s="35"/>
      <c r="E215" s="35"/>
      <c r="F215" s="35"/>
      <c r="G215" s="35"/>
      <c r="H215" s="35"/>
      <c r="I215" s="35"/>
      <c r="J215" s="35"/>
      <c r="K215" s="35"/>
      <c r="L215" s="35"/>
      <c r="M215" s="35"/>
      <c r="N215" s="35"/>
      <c r="O215" s="35"/>
      <c r="P215" s="35"/>
      <c r="Q215" s="90">
        <f t="shared" si="22"/>
        <v>0</v>
      </c>
      <c r="R215" s="91" t="str">
        <f t="shared" si="23"/>
        <v/>
      </c>
      <c r="S215" s="92" t="str">
        <f t="shared" si="24"/>
        <v>T</v>
      </c>
      <c r="T215" s="92" t="str">
        <f t="shared" si="25"/>
        <v>T</v>
      </c>
      <c r="U215" s="92"/>
      <c r="V215" s="92" t="str">
        <f t="shared" si="26"/>
        <v>T</v>
      </c>
      <c r="W215" s="92" t="str">
        <f t="shared" si="27"/>
        <v>T</v>
      </c>
    </row>
    <row r="216" spans="1:23" s="94" customFormat="1" ht="20.100000000000001" customHeight="1">
      <c r="A216" s="88" t="s">
        <v>266</v>
      </c>
      <c r="B216" s="89" t="s">
        <v>513</v>
      </c>
      <c r="C216" s="90">
        <f t="shared" si="21"/>
        <v>0</v>
      </c>
      <c r="D216" s="35"/>
      <c r="E216" s="35"/>
      <c r="F216" s="35"/>
      <c r="G216" s="35"/>
      <c r="H216" s="35"/>
      <c r="I216" s="35"/>
      <c r="J216" s="35"/>
      <c r="K216" s="35"/>
      <c r="L216" s="35"/>
      <c r="M216" s="35"/>
      <c r="N216" s="35"/>
      <c r="O216" s="35"/>
      <c r="P216" s="35"/>
      <c r="Q216" s="90">
        <f t="shared" si="22"/>
        <v>0</v>
      </c>
      <c r="R216" s="91" t="str">
        <f t="shared" si="23"/>
        <v/>
      </c>
      <c r="S216" s="92" t="str">
        <f t="shared" si="24"/>
        <v>T</v>
      </c>
      <c r="T216" s="92" t="str">
        <f t="shared" si="25"/>
        <v>T</v>
      </c>
      <c r="U216" s="92"/>
      <c r="V216" s="92" t="str">
        <f t="shared" si="26"/>
        <v>T</v>
      </c>
      <c r="W216" s="92" t="str">
        <f t="shared" si="27"/>
        <v>T</v>
      </c>
    </row>
    <row r="217" spans="1:23" s="94" customFormat="1" ht="20.100000000000001" customHeight="1">
      <c r="A217" s="88" t="s">
        <v>267</v>
      </c>
      <c r="B217" s="89" t="s">
        <v>514</v>
      </c>
      <c r="C217" s="90">
        <f t="shared" si="21"/>
        <v>0</v>
      </c>
      <c r="D217" s="35"/>
      <c r="E217" s="35"/>
      <c r="F217" s="35"/>
      <c r="G217" s="35"/>
      <c r="H217" s="35"/>
      <c r="I217" s="35"/>
      <c r="J217" s="35"/>
      <c r="K217" s="35"/>
      <c r="L217" s="35"/>
      <c r="M217" s="35"/>
      <c r="N217" s="35"/>
      <c r="O217" s="35"/>
      <c r="P217" s="35"/>
      <c r="Q217" s="90">
        <f t="shared" si="22"/>
        <v>0</v>
      </c>
      <c r="R217" s="91" t="str">
        <f t="shared" si="23"/>
        <v/>
      </c>
      <c r="S217" s="92" t="str">
        <f t="shared" si="24"/>
        <v>T</v>
      </c>
      <c r="T217" s="92" t="str">
        <f t="shared" si="25"/>
        <v>T</v>
      </c>
      <c r="U217" s="92"/>
      <c r="V217" s="92" t="str">
        <f t="shared" si="26"/>
        <v>T</v>
      </c>
      <c r="W217" s="92" t="str">
        <f t="shared" si="27"/>
        <v>T</v>
      </c>
    </row>
    <row r="218" spans="1:23" s="94" customFormat="1" ht="20.100000000000001" customHeight="1">
      <c r="A218" s="88" t="s">
        <v>1000</v>
      </c>
      <c r="B218" s="89" t="s">
        <v>515</v>
      </c>
      <c r="C218" s="90">
        <f t="shared" si="21"/>
        <v>0</v>
      </c>
      <c r="D218" s="35"/>
      <c r="E218" s="35"/>
      <c r="F218" s="35"/>
      <c r="G218" s="35"/>
      <c r="H218" s="35"/>
      <c r="I218" s="35"/>
      <c r="J218" s="35"/>
      <c r="K218" s="35"/>
      <c r="L218" s="35"/>
      <c r="M218" s="35"/>
      <c r="N218" s="35"/>
      <c r="O218" s="35"/>
      <c r="P218" s="35"/>
      <c r="Q218" s="90">
        <f t="shared" si="22"/>
        <v>0</v>
      </c>
      <c r="R218" s="91" t="str">
        <f t="shared" si="23"/>
        <v/>
      </c>
      <c r="S218" s="92" t="str">
        <f t="shared" si="24"/>
        <v>T</v>
      </c>
      <c r="T218" s="92" t="str">
        <f t="shared" si="25"/>
        <v>T</v>
      </c>
      <c r="U218" s="92"/>
      <c r="V218" s="92" t="str">
        <f t="shared" si="26"/>
        <v>T</v>
      </c>
      <c r="W218" s="92" t="str">
        <f t="shared" si="27"/>
        <v>T</v>
      </c>
    </row>
    <row r="219" spans="1:23" s="94" customFormat="1" ht="20.100000000000001" customHeight="1">
      <c r="A219" s="88" t="s">
        <v>268</v>
      </c>
      <c r="B219" s="89" t="s">
        <v>516</v>
      </c>
      <c r="C219" s="90">
        <f t="shared" si="21"/>
        <v>0</v>
      </c>
      <c r="D219" s="35"/>
      <c r="E219" s="35"/>
      <c r="F219" s="35"/>
      <c r="G219" s="35"/>
      <c r="H219" s="35"/>
      <c r="I219" s="35"/>
      <c r="J219" s="35"/>
      <c r="K219" s="35"/>
      <c r="L219" s="35"/>
      <c r="M219" s="35"/>
      <c r="N219" s="35"/>
      <c r="O219" s="35"/>
      <c r="P219" s="35"/>
      <c r="Q219" s="90">
        <f t="shared" si="22"/>
        <v>0</v>
      </c>
      <c r="R219" s="91" t="str">
        <f t="shared" si="23"/>
        <v/>
      </c>
      <c r="S219" s="92" t="str">
        <f t="shared" si="24"/>
        <v>T</v>
      </c>
      <c r="T219" s="92" t="str">
        <f t="shared" si="25"/>
        <v>T</v>
      </c>
      <c r="U219" s="92"/>
      <c r="V219" s="92" t="str">
        <f t="shared" si="26"/>
        <v>T</v>
      </c>
      <c r="W219" s="92" t="str">
        <f t="shared" si="27"/>
        <v>T</v>
      </c>
    </row>
    <row r="220" spans="1:23" s="94" customFormat="1" ht="20.100000000000001" customHeight="1">
      <c r="A220" s="88" t="s">
        <v>269</v>
      </c>
      <c r="B220" s="89" t="s">
        <v>517</v>
      </c>
      <c r="C220" s="90">
        <f t="shared" si="21"/>
        <v>0</v>
      </c>
      <c r="D220" s="35"/>
      <c r="E220" s="35"/>
      <c r="F220" s="35"/>
      <c r="G220" s="35"/>
      <c r="H220" s="35"/>
      <c r="I220" s="35"/>
      <c r="J220" s="35"/>
      <c r="K220" s="35"/>
      <c r="L220" s="35"/>
      <c r="M220" s="35"/>
      <c r="N220" s="35"/>
      <c r="O220" s="35"/>
      <c r="P220" s="35"/>
      <c r="Q220" s="90">
        <f t="shared" si="22"/>
        <v>0</v>
      </c>
      <c r="R220" s="91" t="str">
        <f t="shared" si="23"/>
        <v/>
      </c>
      <c r="S220" s="92" t="str">
        <f t="shared" si="24"/>
        <v>T</v>
      </c>
      <c r="T220" s="92" t="str">
        <f t="shared" si="25"/>
        <v>T</v>
      </c>
      <c r="U220" s="92"/>
      <c r="V220" s="92" t="str">
        <f t="shared" si="26"/>
        <v>T</v>
      </c>
      <c r="W220" s="92" t="str">
        <f t="shared" si="27"/>
        <v>T</v>
      </c>
    </row>
    <row r="221" spans="1:23" s="94" customFormat="1" ht="20.100000000000001" customHeight="1">
      <c r="A221" s="88" t="s">
        <v>270</v>
      </c>
      <c r="B221" s="89" t="s">
        <v>518</v>
      </c>
      <c r="C221" s="90">
        <f t="shared" si="21"/>
        <v>0</v>
      </c>
      <c r="D221" s="35"/>
      <c r="E221" s="35"/>
      <c r="F221" s="35"/>
      <c r="G221" s="35"/>
      <c r="H221" s="35"/>
      <c r="I221" s="35"/>
      <c r="J221" s="35"/>
      <c r="K221" s="35"/>
      <c r="L221" s="35"/>
      <c r="M221" s="35"/>
      <c r="N221" s="35"/>
      <c r="O221" s="35"/>
      <c r="P221" s="35"/>
      <c r="Q221" s="90">
        <f t="shared" si="22"/>
        <v>0</v>
      </c>
      <c r="R221" s="91" t="str">
        <f t="shared" si="23"/>
        <v/>
      </c>
      <c r="S221" s="92" t="str">
        <f t="shared" si="24"/>
        <v>T</v>
      </c>
      <c r="T221" s="92" t="str">
        <f t="shared" si="25"/>
        <v>T</v>
      </c>
      <c r="U221" s="92"/>
      <c r="V221" s="92" t="str">
        <f t="shared" si="26"/>
        <v>T</v>
      </c>
      <c r="W221" s="92" t="str">
        <f t="shared" si="27"/>
        <v>T</v>
      </c>
    </row>
    <row r="222" spans="1:23" s="94" customFormat="1" ht="20.100000000000001" customHeight="1">
      <c r="A222" s="88" t="s">
        <v>271</v>
      </c>
      <c r="B222" s="89" t="s">
        <v>519</v>
      </c>
      <c r="C222" s="90">
        <f t="shared" si="21"/>
        <v>0</v>
      </c>
      <c r="D222" s="35"/>
      <c r="E222" s="35"/>
      <c r="F222" s="35"/>
      <c r="G222" s="35"/>
      <c r="H222" s="35"/>
      <c r="I222" s="35"/>
      <c r="J222" s="35"/>
      <c r="K222" s="35"/>
      <c r="L222" s="35"/>
      <c r="M222" s="35"/>
      <c r="N222" s="35"/>
      <c r="O222" s="35"/>
      <c r="P222" s="35"/>
      <c r="Q222" s="90">
        <f t="shared" si="22"/>
        <v>0</v>
      </c>
      <c r="R222" s="91" t="str">
        <f t="shared" si="23"/>
        <v/>
      </c>
      <c r="S222" s="92" t="str">
        <f t="shared" si="24"/>
        <v>T</v>
      </c>
      <c r="T222" s="92" t="str">
        <f t="shared" si="25"/>
        <v>T</v>
      </c>
      <c r="U222" s="92"/>
      <c r="V222" s="92" t="str">
        <f t="shared" si="26"/>
        <v>T</v>
      </c>
      <c r="W222" s="92" t="str">
        <f t="shared" si="27"/>
        <v>T</v>
      </c>
    </row>
    <row r="223" spans="1:23" s="94" customFormat="1" ht="20.100000000000001" customHeight="1">
      <c r="A223" s="88" t="s">
        <v>272</v>
      </c>
      <c r="B223" s="89" t="s">
        <v>520</v>
      </c>
      <c r="C223" s="90">
        <f t="shared" si="21"/>
        <v>0</v>
      </c>
      <c r="D223" s="35"/>
      <c r="E223" s="35"/>
      <c r="F223" s="35"/>
      <c r="G223" s="35"/>
      <c r="H223" s="35"/>
      <c r="I223" s="35"/>
      <c r="J223" s="35"/>
      <c r="K223" s="35"/>
      <c r="L223" s="35"/>
      <c r="M223" s="35"/>
      <c r="N223" s="35"/>
      <c r="O223" s="35"/>
      <c r="P223" s="35"/>
      <c r="Q223" s="90">
        <f t="shared" si="22"/>
        <v>0</v>
      </c>
      <c r="R223" s="91" t="str">
        <f t="shared" si="23"/>
        <v/>
      </c>
      <c r="S223" s="92" t="str">
        <f t="shared" si="24"/>
        <v>T</v>
      </c>
      <c r="T223" s="92" t="str">
        <f t="shared" si="25"/>
        <v>T</v>
      </c>
      <c r="U223" s="92"/>
      <c r="V223" s="92" t="str">
        <f t="shared" si="26"/>
        <v>T</v>
      </c>
      <c r="W223" s="92" t="str">
        <f t="shared" si="27"/>
        <v>T</v>
      </c>
    </row>
    <row r="224" spans="1:23" s="94" customFormat="1" ht="20.100000000000001" customHeight="1">
      <c r="A224" s="88" t="s">
        <v>1001</v>
      </c>
      <c r="B224" s="89" t="s">
        <v>521</v>
      </c>
      <c r="C224" s="90">
        <f t="shared" si="21"/>
        <v>0</v>
      </c>
      <c r="D224" s="35"/>
      <c r="E224" s="35"/>
      <c r="F224" s="35"/>
      <c r="G224" s="35"/>
      <c r="H224" s="35"/>
      <c r="I224" s="35"/>
      <c r="J224" s="35"/>
      <c r="K224" s="35"/>
      <c r="L224" s="35"/>
      <c r="M224" s="35"/>
      <c r="N224" s="35"/>
      <c r="O224" s="35"/>
      <c r="P224" s="35"/>
      <c r="Q224" s="90">
        <f t="shared" si="22"/>
        <v>0</v>
      </c>
      <c r="R224" s="91" t="str">
        <f t="shared" si="23"/>
        <v/>
      </c>
      <c r="S224" s="92" t="str">
        <f t="shared" si="24"/>
        <v>T</v>
      </c>
      <c r="T224" s="92" t="str">
        <f t="shared" si="25"/>
        <v>T</v>
      </c>
      <c r="U224" s="92"/>
      <c r="V224" s="92" t="str">
        <f t="shared" si="26"/>
        <v>T</v>
      </c>
      <c r="W224" s="92" t="str">
        <f t="shared" si="27"/>
        <v>T</v>
      </c>
    </row>
    <row r="225" spans="1:23" s="94" customFormat="1" ht="20.100000000000001" customHeight="1">
      <c r="A225" s="88" t="s">
        <v>274</v>
      </c>
      <c r="B225" s="89" t="s">
        <v>522</v>
      </c>
      <c r="C225" s="90">
        <f t="shared" si="21"/>
        <v>0</v>
      </c>
      <c r="D225" s="35"/>
      <c r="E225" s="35"/>
      <c r="F225" s="35"/>
      <c r="G225" s="35"/>
      <c r="H225" s="35"/>
      <c r="I225" s="35"/>
      <c r="J225" s="35"/>
      <c r="K225" s="35"/>
      <c r="L225" s="35"/>
      <c r="M225" s="35"/>
      <c r="N225" s="35"/>
      <c r="O225" s="35"/>
      <c r="P225" s="35"/>
      <c r="Q225" s="90">
        <f t="shared" si="22"/>
        <v>0</v>
      </c>
      <c r="R225" s="91" t="str">
        <f t="shared" si="23"/>
        <v/>
      </c>
      <c r="S225" s="92" t="str">
        <f t="shared" si="24"/>
        <v>T</v>
      </c>
      <c r="T225" s="92" t="str">
        <f t="shared" si="25"/>
        <v>T</v>
      </c>
      <c r="U225" s="92"/>
      <c r="V225" s="92" t="str">
        <f t="shared" si="26"/>
        <v>T</v>
      </c>
      <c r="W225" s="92" t="str">
        <f t="shared" si="27"/>
        <v>T</v>
      </c>
    </row>
    <row r="226" spans="1:23" s="94" customFormat="1" ht="20.100000000000001" customHeight="1">
      <c r="A226" s="88" t="s">
        <v>275</v>
      </c>
      <c r="B226" s="89" t="s">
        <v>523</v>
      </c>
      <c r="C226" s="90">
        <f t="shared" si="21"/>
        <v>0</v>
      </c>
      <c r="D226" s="35"/>
      <c r="E226" s="35"/>
      <c r="F226" s="35"/>
      <c r="G226" s="35"/>
      <c r="H226" s="35"/>
      <c r="I226" s="35"/>
      <c r="J226" s="35"/>
      <c r="K226" s="35"/>
      <c r="L226" s="35"/>
      <c r="M226" s="35"/>
      <c r="N226" s="35"/>
      <c r="O226" s="35"/>
      <c r="P226" s="35"/>
      <c r="Q226" s="90">
        <f t="shared" si="22"/>
        <v>0</v>
      </c>
      <c r="R226" s="91" t="str">
        <f t="shared" si="23"/>
        <v/>
      </c>
      <c r="S226" s="92" t="str">
        <f t="shared" si="24"/>
        <v>T</v>
      </c>
      <c r="T226" s="92" t="str">
        <f t="shared" si="25"/>
        <v>T</v>
      </c>
      <c r="U226" s="92"/>
      <c r="V226" s="92" t="str">
        <f t="shared" si="26"/>
        <v>T</v>
      </c>
      <c r="W226" s="92" t="str">
        <f t="shared" si="27"/>
        <v>T</v>
      </c>
    </row>
    <row r="227" spans="1:23" s="94" customFormat="1" ht="20.100000000000001" customHeight="1">
      <c r="A227" s="95" t="s">
        <v>1002</v>
      </c>
      <c r="B227" s="89" t="s">
        <v>524</v>
      </c>
      <c r="C227" s="90">
        <f t="shared" si="21"/>
        <v>0</v>
      </c>
      <c r="D227" s="35"/>
      <c r="E227" s="35"/>
      <c r="F227" s="35"/>
      <c r="G227" s="35"/>
      <c r="H227" s="35"/>
      <c r="I227" s="35"/>
      <c r="J227" s="35"/>
      <c r="K227" s="35"/>
      <c r="L227" s="35"/>
      <c r="M227" s="35"/>
      <c r="N227" s="35"/>
      <c r="O227" s="35"/>
      <c r="P227" s="35"/>
      <c r="Q227" s="90">
        <f t="shared" si="22"/>
        <v>0</v>
      </c>
      <c r="R227" s="91" t="str">
        <f t="shared" si="23"/>
        <v/>
      </c>
      <c r="S227" s="92" t="str">
        <f t="shared" si="24"/>
        <v>T</v>
      </c>
      <c r="T227" s="92" t="str">
        <f t="shared" si="25"/>
        <v>T</v>
      </c>
      <c r="U227" s="92"/>
      <c r="V227" s="92" t="str">
        <f t="shared" si="26"/>
        <v>T</v>
      </c>
      <c r="W227" s="92" t="str">
        <f t="shared" si="27"/>
        <v>T</v>
      </c>
    </row>
    <row r="228" spans="1:23" s="94" customFormat="1" ht="20.100000000000001" customHeight="1">
      <c r="A228" s="88" t="s">
        <v>277</v>
      </c>
      <c r="B228" s="89" t="s">
        <v>525</v>
      </c>
      <c r="C228" s="90">
        <f t="shared" si="21"/>
        <v>0</v>
      </c>
      <c r="D228" s="35"/>
      <c r="E228" s="35"/>
      <c r="F228" s="35"/>
      <c r="G228" s="35"/>
      <c r="H228" s="35"/>
      <c r="I228" s="35"/>
      <c r="J228" s="35"/>
      <c r="K228" s="35"/>
      <c r="L228" s="35"/>
      <c r="M228" s="22"/>
      <c r="N228" s="22"/>
      <c r="O228" s="35"/>
      <c r="P228" s="35"/>
      <c r="Q228" s="90">
        <f t="shared" si="22"/>
        <v>0</v>
      </c>
      <c r="R228" s="91" t="str">
        <f t="shared" si="23"/>
        <v/>
      </c>
      <c r="S228" s="92" t="str">
        <f t="shared" si="24"/>
        <v>T</v>
      </c>
      <c r="T228" s="92" t="str">
        <f t="shared" si="25"/>
        <v>T</v>
      </c>
      <c r="U228" s="92"/>
      <c r="V228" s="92" t="str">
        <f t="shared" si="26"/>
        <v>T</v>
      </c>
      <c r="W228" s="92" t="str">
        <f t="shared" si="27"/>
        <v>T</v>
      </c>
    </row>
    <row r="229" spans="1:23" s="94" customFormat="1" ht="20.100000000000001" customHeight="1">
      <c r="A229" s="88" t="s">
        <v>278</v>
      </c>
      <c r="B229" s="89" t="s">
        <v>526</v>
      </c>
      <c r="C229" s="90">
        <f t="shared" si="21"/>
        <v>0</v>
      </c>
      <c r="D229" s="35"/>
      <c r="E229" s="35"/>
      <c r="F229" s="35"/>
      <c r="G229" s="35"/>
      <c r="H229" s="35"/>
      <c r="I229" s="35"/>
      <c r="J229" s="35"/>
      <c r="K229" s="35"/>
      <c r="L229" s="35"/>
      <c r="M229" s="35"/>
      <c r="N229" s="35"/>
      <c r="O229" s="35"/>
      <c r="P229" s="35"/>
      <c r="Q229" s="90">
        <f t="shared" si="22"/>
        <v>0</v>
      </c>
      <c r="R229" s="91" t="str">
        <f t="shared" si="23"/>
        <v/>
      </c>
      <c r="S229" s="92" t="str">
        <f t="shared" si="24"/>
        <v>T</v>
      </c>
      <c r="T229" s="92" t="str">
        <f t="shared" si="25"/>
        <v>T</v>
      </c>
      <c r="U229" s="92"/>
      <c r="V229" s="92" t="str">
        <f t="shared" si="26"/>
        <v>T</v>
      </c>
      <c r="W229" s="92" t="str">
        <f t="shared" si="27"/>
        <v>T</v>
      </c>
    </row>
    <row r="230" spans="1:23" s="94" customFormat="1" ht="20.100000000000001" customHeight="1">
      <c r="A230" s="95" t="s">
        <v>1003</v>
      </c>
      <c r="B230" s="89" t="s">
        <v>527</v>
      </c>
      <c r="C230" s="90">
        <f t="shared" si="21"/>
        <v>0</v>
      </c>
      <c r="D230" s="35"/>
      <c r="E230" s="35"/>
      <c r="F230" s="35"/>
      <c r="G230" s="35"/>
      <c r="H230" s="35"/>
      <c r="I230" s="35"/>
      <c r="J230" s="35"/>
      <c r="K230" s="35"/>
      <c r="L230" s="35"/>
      <c r="M230" s="35"/>
      <c r="N230" s="35"/>
      <c r="O230" s="35"/>
      <c r="P230" s="35"/>
      <c r="Q230" s="90">
        <f t="shared" si="22"/>
        <v>0</v>
      </c>
      <c r="R230" s="91" t="str">
        <f t="shared" si="23"/>
        <v/>
      </c>
      <c r="S230" s="92" t="str">
        <f t="shared" si="24"/>
        <v>T</v>
      </c>
      <c r="T230" s="92" t="str">
        <f t="shared" si="25"/>
        <v>T</v>
      </c>
      <c r="U230" s="92"/>
      <c r="V230" s="92" t="str">
        <f t="shared" si="26"/>
        <v>T</v>
      </c>
      <c r="W230" s="92" t="str">
        <f t="shared" si="27"/>
        <v>T</v>
      </c>
    </row>
    <row r="231" spans="1:23" s="94" customFormat="1" ht="20.100000000000001" customHeight="1">
      <c r="A231" s="88" t="s">
        <v>280</v>
      </c>
      <c r="B231" s="89" t="s">
        <v>528</v>
      </c>
      <c r="C231" s="90">
        <f t="shared" si="21"/>
        <v>0</v>
      </c>
      <c r="D231" s="35"/>
      <c r="E231" s="35"/>
      <c r="F231" s="35"/>
      <c r="G231" s="35"/>
      <c r="H231" s="35"/>
      <c r="I231" s="35"/>
      <c r="J231" s="35"/>
      <c r="K231" s="35"/>
      <c r="L231" s="35"/>
      <c r="M231" s="35"/>
      <c r="N231" s="35"/>
      <c r="O231" s="35"/>
      <c r="P231" s="35"/>
      <c r="Q231" s="90">
        <f t="shared" si="22"/>
        <v>0</v>
      </c>
      <c r="R231" s="91" t="str">
        <f t="shared" si="23"/>
        <v/>
      </c>
      <c r="S231" s="92" t="str">
        <f t="shared" si="24"/>
        <v>T</v>
      </c>
      <c r="T231" s="92" t="str">
        <f t="shared" si="25"/>
        <v>T</v>
      </c>
      <c r="U231" s="92"/>
      <c r="V231" s="92" t="str">
        <f t="shared" si="26"/>
        <v>T</v>
      </c>
      <c r="W231" s="92" t="str">
        <f t="shared" si="27"/>
        <v>T</v>
      </c>
    </row>
    <row r="232" spans="1:23" s="94" customFormat="1" ht="20.100000000000001" customHeight="1">
      <c r="A232" s="88" t="s">
        <v>281</v>
      </c>
      <c r="B232" s="89" t="s">
        <v>529</v>
      </c>
      <c r="C232" s="90">
        <f t="shared" si="21"/>
        <v>0</v>
      </c>
      <c r="D232" s="35"/>
      <c r="E232" s="35"/>
      <c r="F232" s="35"/>
      <c r="G232" s="35"/>
      <c r="H232" s="35"/>
      <c r="I232" s="35"/>
      <c r="J232" s="35"/>
      <c r="K232" s="35"/>
      <c r="L232" s="35"/>
      <c r="M232" s="35"/>
      <c r="N232" s="35"/>
      <c r="O232" s="35"/>
      <c r="P232" s="35"/>
      <c r="Q232" s="90">
        <f t="shared" si="22"/>
        <v>0</v>
      </c>
      <c r="R232" s="91" t="str">
        <f t="shared" si="23"/>
        <v/>
      </c>
      <c r="S232" s="92" t="str">
        <f t="shared" si="24"/>
        <v>T</v>
      </c>
      <c r="T232" s="92" t="str">
        <f t="shared" si="25"/>
        <v>T</v>
      </c>
      <c r="U232" s="92"/>
      <c r="V232" s="92" t="str">
        <f t="shared" si="26"/>
        <v>T</v>
      </c>
      <c r="W232" s="92" t="str">
        <f t="shared" si="27"/>
        <v>T</v>
      </c>
    </row>
    <row r="233" spans="1:23" s="94" customFormat="1" ht="20.100000000000001" customHeight="1">
      <c r="A233" s="88" t="s">
        <v>282</v>
      </c>
      <c r="B233" s="89" t="s">
        <v>530</v>
      </c>
      <c r="C233" s="90">
        <f t="shared" si="21"/>
        <v>0</v>
      </c>
      <c r="D233" s="35"/>
      <c r="E233" s="35"/>
      <c r="F233" s="35"/>
      <c r="G233" s="35"/>
      <c r="H233" s="35"/>
      <c r="I233" s="35"/>
      <c r="J233" s="35"/>
      <c r="K233" s="35"/>
      <c r="L233" s="35"/>
      <c r="M233" s="35"/>
      <c r="N233" s="35"/>
      <c r="O233" s="35"/>
      <c r="P233" s="35"/>
      <c r="Q233" s="90">
        <f t="shared" si="22"/>
        <v>0</v>
      </c>
      <c r="R233" s="91" t="str">
        <f t="shared" si="23"/>
        <v/>
      </c>
      <c r="S233" s="92" t="str">
        <f t="shared" si="24"/>
        <v>T</v>
      </c>
      <c r="T233" s="92" t="str">
        <f t="shared" si="25"/>
        <v>T</v>
      </c>
      <c r="U233" s="92"/>
      <c r="V233" s="92" t="str">
        <f t="shared" si="26"/>
        <v>T</v>
      </c>
      <c r="W233" s="92" t="str">
        <f t="shared" si="27"/>
        <v>T</v>
      </c>
    </row>
    <row r="234" spans="1:23" s="94" customFormat="1" ht="20.100000000000001" customHeight="1">
      <c r="A234" s="88" t="s">
        <v>283</v>
      </c>
      <c r="B234" s="89" t="s">
        <v>531</v>
      </c>
      <c r="C234" s="90">
        <f t="shared" si="21"/>
        <v>0</v>
      </c>
      <c r="D234" s="35"/>
      <c r="E234" s="35"/>
      <c r="F234" s="35"/>
      <c r="G234" s="35"/>
      <c r="H234" s="35"/>
      <c r="I234" s="35"/>
      <c r="J234" s="35"/>
      <c r="K234" s="35"/>
      <c r="L234" s="35"/>
      <c r="M234" s="35"/>
      <c r="N234" s="35"/>
      <c r="O234" s="35"/>
      <c r="P234" s="35"/>
      <c r="Q234" s="90">
        <f t="shared" si="22"/>
        <v>0</v>
      </c>
      <c r="R234" s="91" t="str">
        <f t="shared" si="23"/>
        <v/>
      </c>
      <c r="S234" s="92" t="str">
        <f t="shared" si="24"/>
        <v>T</v>
      </c>
      <c r="T234" s="92" t="str">
        <f t="shared" si="25"/>
        <v>T</v>
      </c>
      <c r="U234" s="92"/>
      <c r="V234" s="92" t="str">
        <f t="shared" si="26"/>
        <v>T</v>
      </c>
      <c r="W234" s="92" t="str">
        <f t="shared" si="27"/>
        <v>T</v>
      </c>
    </row>
    <row r="235" spans="1:23" s="94" customFormat="1" ht="20.100000000000001" customHeight="1">
      <c r="A235" s="88" t="s">
        <v>284</v>
      </c>
      <c r="B235" s="89" t="s">
        <v>532</v>
      </c>
      <c r="C235" s="90">
        <f t="shared" si="21"/>
        <v>0</v>
      </c>
      <c r="D235" s="35"/>
      <c r="E235" s="35"/>
      <c r="F235" s="35"/>
      <c r="G235" s="35"/>
      <c r="H235" s="35"/>
      <c r="I235" s="35"/>
      <c r="J235" s="35"/>
      <c r="K235" s="35"/>
      <c r="L235" s="35"/>
      <c r="M235" s="35"/>
      <c r="N235" s="35"/>
      <c r="O235" s="35"/>
      <c r="P235" s="35"/>
      <c r="Q235" s="90">
        <f t="shared" si="22"/>
        <v>0</v>
      </c>
      <c r="R235" s="91" t="str">
        <f t="shared" si="23"/>
        <v/>
      </c>
      <c r="S235" s="92" t="str">
        <f t="shared" si="24"/>
        <v>T</v>
      </c>
      <c r="T235" s="92" t="str">
        <f t="shared" si="25"/>
        <v>T</v>
      </c>
      <c r="U235" s="92"/>
      <c r="V235" s="92" t="str">
        <f t="shared" si="26"/>
        <v>T</v>
      </c>
      <c r="W235" s="92" t="str">
        <f t="shared" si="27"/>
        <v>T</v>
      </c>
    </row>
    <row r="236" spans="1:23" s="94" customFormat="1" ht="20.100000000000001" customHeight="1">
      <c r="A236" s="88" t="s">
        <v>1004</v>
      </c>
      <c r="B236" s="89" t="s">
        <v>533</v>
      </c>
      <c r="C236" s="90">
        <f t="shared" si="21"/>
        <v>0</v>
      </c>
      <c r="D236" s="35"/>
      <c r="E236" s="35"/>
      <c r="F236" s="35"/>
      <c r="G236" s="35"/>
      <c r="H236" s="35"/>
      <c r="I236" s="35"/>
      <c r="J236" s="35"/>
      <c r="K236" s="35"/>
      <c r="L236" s="35"/>
      <c r="M236" s="35"/>
      <c r="N236" s="35"/>
      <c r="O236" s="35"/>
      <c r="P236" s="35"/>
      <c r="Q236" s="90">
        <f t="shared" si="22"/>
        <v>0</v>
      </c>
      <c r="R236" s="91" t="str">
        <f t="shared" si="23"/>
        <v/>
      </c>
      <c r="S236" s="92" t="str">
        <f t="shared" si="24"/>
        <v>T</v>
      </c>
      <c r="T236" s="92" t="str">
        <f t="shared" si="25"/>
        <v>T</v>
      </c>
      <c r="U236" s="92"/>
      <c r="V236" s="92" t="str">
        <f t="shared" si="26"/>
        <v>T</v>
      </c>
      <c r="W236" s="92" t="str">
        <f t="shared" si="27"/>
        <v>T</v>
      </c>
    </row>
    <row r="237" spans="1:23" s="94" customFormat="1" ht="20.100000000000001" customHeight="1">
      <c r="A237" s="88" t="s">
        <v>286</v>
      </c>
      <c r="B237" s="89" t="s">
        <v>534</v>
      </c>
      <c r="C237" s="90">
        <f t="shared" si="21"/>
        <v>0</v>
      </c>
      <c r="D237" s="35"/>
      <c r="E237" s="35"/>
      <c r="F237" s="35"/>
      <c r="G237" s="35"/>
      <c r="H237" s="35"/>
      <c r="I237" s="35"/>
      <c r="J237" s="35"/>
      <c r="K237" s="35"/>
      <c r="L237" s="35"/>
      <c r="M237" s="35"/>
      <c r="N237" s="35"/>
      <c r="O237" s="35"/>
      <c r="P237" s="35"/>
      <c r="Q237" s="90">
        <f t="shared" si="22"/>
        <v>0</v>
      </c>
      <c r="R237" s="91" t="str">
        <f t="shared" si="23"/>
        <v/>
      </c>
      <c r="S237" s="92" t="str">
        <f t="shared" si="24"/>
        <v>T</v>
      </c>
      <c r="T237" s="92" t="str">
        <f t="shared" si="25"/>
        <v>T</v>
      </c>
      <c r="U237" s="92"/>
      <c r="V237" s="92" t="str">
        <f t="shared" si="26"/>
        <v>T</v>
      </c>
      <c r="W237" s="92" t="str">
        <f t="shared" si="27"/>
        <v>T</v>
      </c>
    </row>
    <row r="238" spans="1:23" s="94" customFormat="1" ht="20.100000000000001" customHeight="1">
      <c r="A238" s="96" t="s">
        <v>926</v>
      </c>
      <c r="B238" s="89" t="s">
        <v>535</v>
      </c>
      <c r="C238" s="90">
        <f t="shared" si="21"/>
        <v>0</v>
      </c>
      <c r="D238" s="35"/>
      <c r="E238" s="35"/>
      <c r="F238" s="35"/>
      <c r="G238" s="35"/>
      <c r="H238" s="35"/>
      <c r="I238" s="35"/>
      <c r="J238" s="35"/>
      <c r="K238" s="35"/>
      <c r="L238" s="35"/>
      <c r="M238" s="35"/>
      <c r="N238" s="35"/>
      <c r="O238" s="35"/>
      <c r="P238" s="35"/>
      <c r="Q238" s="90">
        <f t="shared" si="22"/>
        <v>0</v>
      </c>
      <c r="R238" s="91" t="str">
        <f t="shared" si="23"/>
        <v/>
      </c>
      <c r="S238" s="92" t="str">
        <f t="shared" si="24"/>
        <v>T</v>
      </c>
      <c r="T238" s="92" t="str">
        <f t="shared" si="25"/>
        <v>T</v>
      </c>
      <c r="U238" s="92"/>
      <c r="V238" s="92" t="str">
        <f t="shared" si="26"/>
        <v>T</v>
      </c>
      <c r="W238" s="92" t="str">
        <f t="shared" si="27"/>
        <v>T</v>
      </c>
    </row>
    <row r="239" spans="1:23" s="94" customFormat="1" ht="20.100000000000001" customHeight="1">
      <c r="A239" s="88" t="s">
        <v>287</v>
      </c>
      <c r="B239" s="89" t="s">
        <v>536</v>
      </c>
      <c r="C239" s="90">
        <f t="shared" si="21"/>
        <v>0</v>
      </c>
      <c r="D239" s="35"/>
      <c r="E239" s="35"/>
      <c r="F239" s="35"/>
      <c r="G239" s="35"/>
      <c r="H239" s="35"/>
      <c r="I239" s="35"/>
      <c r="J239" s="35"/>
      <c r="K239" s="35"/>
      <c r="L239" s="35"/>
      <c r="M239" s="35"/>
      <c r="N239" s="35"/>
      <c r="O239" s="35"/>
      <c r="P239" s="35"/>
      <c r="Q239" s="90">
        <f t="shared" si="22"/>
        <v>0</v>
      </c>
      <c r="R239" s="91" t="str">
        <f t="shared" si="23"/>
        <v/>
      </c>
      <c r="S239" s="92" t="str">
        <f t="shared" si="24"/>
        <v>T</v>
      </c>
      <c r="T239" s="92" t="str">
        <f t="shared" si="25"/>
        <v>T</v>
      </c>
      <c r="U239" s="92"/>
      <c r="V239" s="92" t="str">
        <f t="shared" si="26"/>
        <v>T</v>
      </c>
      <c r="W239" s="92" t="str">
        <f t="shared" si="27"/>
        <v>T</v>
      </c>
    </row>
    <row r="240" spans="1:23" s="94" customFormat="1" ht="20.100000000000001" customHeight="1">
      <c r="A240" s="88" t="s">
        <v>1005</v>
      </c>
      <c r="B240" s="89" t="s">
        <v>537</v>
      </c>
      <c r="C240" s="90">
        <f t="shared" si="21"/>
        <v>0</v>
      </c>
      <c r="D240" s="35"/>
      <c r="E240" s="35"/>
      <c r="F240" s="35"/>
      <c r="G240" s="35"/>
      <c r="H240" s="35"/>
      <c r="I240" s="35"/>
      <c r="J240" s="35"/>
      <c r="K240" s="35"/>
      <c r="L240" s="35"/>
      <c r="M240" s="35"/>
      <c r="N240" s="35"/>
      <c r="O240" s="35"/>
      <c r="P240" s="35"/>
      <c r="Q240" s="90">
        <f t="shared" si="22"/>
        <v>0</v>
      </c>
      <c r="R240" s="91" t="str">
        <f t="shared" si="23"/>
        <v/>
      </c>
      <c r="S240" s="92" t="str">
        <f t="shared" si="24"/>
        <v>T</v>
      </c>
      <c r="T240" s="92" t="str">
        <f t="shared" si="25"/>
        <v>T</v>
      </c>
      <c r="U240" s="92"/>
      <c r="V240" s="92" t="str">
        <f t="shared" si="26"/>
        <v>T</v>
      </c>
      <c r="W240" s="92" t="str">
        <f t="shared" si="27"/>
        <v>T</v>
      </c>
    </row>
    <row r="241" spans="1:23" s="94" customFormat="1" ht="20.100000000000001" customHeight="1">
      <c r="A241" s="88" t="s">
        <v>288</v>
      </c>
      <c r="B241" s="89" t="s">
        <v>538</v>
      </c>
      <c r="C241" s="90">
        <f t="shared" si="21"/>
        <v>0</v>
      </c>
      <c r="D241" s="35"/>
      <c r="E241" s="35"/>
      <c r="F241" s="35"/>
      <c r="G241" s="35"/>
      <c r="H241" s="35"/>
      <c r="I241" s="35"/>
      <c r="J241" s="35"/>
      <c r="K241" s="35"/>
      <c r="L241" s="35"/>
      <c r="M241" s="35"/>
      <c r="N241" s="35"/>
      <c r="O241" s="35"/>
      <c r="P241" s="35"/>
      <c r="Q241" s="90">
        <f t="shared" si="22"/>
        <v>0</v>
      </c>
      <c r="R241" s="91" t="str">
        <f t="shared" si="23"/>
        <v/>
      </c>
      <c r="S241" s="92" t="str">
        <f t="shared" si="24"/>
        <v>T</v>
      </c>
      <c r="T241" s="92" t="str">
        <f t="shared" si="25"/>
        <v>T</v>
      </c>
      <c r="U241" s="92"/>
      <c r="V241" s="92" t="str">
        <f t="shared" si="26"/>
        <v>T</v>
      </c>
      <c r="W241" s="92" t="str">
        <f t="shared" si="27"/>
        <v>T</v>
      </c>
    </row>
    <row r="242" spans="1:23" s="94" customFormat="1" ht="20.100000000000001" customHeight="1">
      <c r="A242" s="88" t="s">
        <v>289</v>
      </c>
      <c r="B242" s="89" t="s">
        <v>539</v>
      </c>
      <c r="C242" s="90">
        <f t="shared" si="21"/>
        <v>0</v>
      </c>
      <c r="D242" s="35"/>
      <c r="E242" s="35"/>
      <c r="F242" s="35"/>
      <c r="G242" s="35"/>
      <c r="H242" s="35"/>
      <c r="I242" s="35"/>
      <c r="J242" s="35"/>
      <c r="K242" s="35"/>
      <c r="L242" s="35"/>
      <c r="M242" s="35"/>
      <c r="N242" s="35"/>
      <c r="O242" s="35"/>
      <c r="P242" s="35"/>
      <c r="Q242" s="90">
        <f t="shared" si="22"/>
        <v>0</v>
      </c>
      <c r="R242" s="91" t="str">
        <f t="shared" si="23"/>
        <v/>
      </c>
      <c r="S242" s="92" t="str">
        <f t="shared" si="24"/>
        <v>T</v>
      </c>
      <c r="T242" s="92" t="str">
        <f t="shared" si="25"/>
        <v>T</v>
      </c>
      <c r="U242" s="92"/>
      <c r="V242" s="92" t="str">
        <f t="shared" si="26"/>
        <v>T</v>
      </c>
      <c r="W242" s="92" t="str">
        <f t="shared" si="27"/>
        <v>T</v>
      </c>
    </row>
    <row r="243" spans="1:23" s="94" customFormat="1" ht="20.100000000000001" customHeight="1">
      <c r="A243" s="88" t="s">
        <v>290</v>
      </c>
      <c r="B243" s="89" t="s">
        <v>540</v>
      </c>
      <c r="C243" s="90">
        <f t="shared" si="21"/>
        <v>0</v>
      </c>
      <c r="D243" s="35"/>
      <c r="E243" s="35"/>
      <c r="F243" s="35"/>
      <c r="G243" s="35"/>
      <c r="H243" s="35"/>
      <c r="I243" s="35"/>
      <c r="J243" s="35"/>
      <c r="K243" s="35"/>
      <c r="L243" s="35"/>
      <c r="M243" s="35"/>
      <c r="N243" s="35"/>
      <c r="O243" s="35"/>
      <c r="P243" s="35"/>
      <c r="Q243" s="90">
        <f t="shared" si="22"/>
        <v>0</v>
      </c>
      <c r="R243" s="91" t="str">
        <f t="shared" si="23"/>
        <v/>
      </c>
      <c r="S243" s="92" t="str">
        <f t="shared" si="24"/>
        <v>T</v>
      </c>
      <c r="T243" s="92" t="str">
        <f t="shared" si="25"/>
        <v>T</v>
      </c>
      <c r="U243" s="92"/>
      <c r="V243" s="92" t="str">
        <f t="shared" si="26"/>
        <v>T</v>
      </c>
      <c r="W243" s="92" t="str">
        <f t="shared" si="27"/>
        <v>T</v>
      </c>
    </row>
    <row r="244" spans="1:23" s="94" customFormat="1" ht="20.100000000000001" customHeight="1">
      <c r="A244" s="88" t="s">
        <v>291</v>
      </c>
      <c r="B244" s="89" t="s">
        <v>541</v>
      </c>
      <c r="C244" s="90">
        <f t="shared" si="21"/>
        <v>0</v>
      </c>
      <c r="D244" s="35"/>
      <c r="E244" s="35"/>
      <c r="F244" s="35"/>
      <c r="G244" s="35"/>
      <c r="H244" s="35"/>
      <c r="I244" s="35"/>
      <c r="J244" s="35"/>
      <c r="K244" s="35"/>
      <c r="L244" s="35"/>
      <c r="M244" s="35"/>
      <c r="N244" s="35"/>
      <c r="O244" s="35"/>
      <c r="P244" s="35"/>
      <c r="Q244" s="90">
        <f t="shared" si="22"/>
        <v>0</v>
      </c>
      <c r="R244" s="91" t="str">
        <f t="shared" si="23"/>
        <v/>
      </c>
      <c r="S244" s="92" t="str">
        <f t="shared" si="24"/>
        <v>T</v>
      </c>
      <c r="T244" s="92" t="str">
        <f t="shared" si="25"/>
        <v>T</v>
      </c>
      <c r="U244" s="92"/>
      <c r="V244" s="92" t="str">
        <f t="shared" si="26"/>
        <v>T</v>
      </c>
      <c r="W244" s="92" t="str">
        <f t="shared" si="27"/>
        <v>T</v>
      </c>
    </row>
    <row r="245" spans="1:23" s="94" customFormat="1" ht="20.100000000000001" customHeight="1">
      <c r="A245" s="88" t="s">
        <v>292</v>
      </c>
      <c r="B245" s="89" t="s">
        <v>542</v>
      </c>
      <c r="C245" s="90">
        <f t="shared" si="21"/>
        <v>0</v>
      </c>
      <c r="D245" s="35"/>
      <c r="E245" s="35"/>
      <c r="F245" s="35"/>
      <c r="G245" s="35"/>
      <c r="H245" s="35"/>
      <c r="I245" s="35"/>
      <c r="J245" s="35"/>
      <c r="K245" s="35"/>
      <c r="L245" s="35"/>
      <c r="M245" s="35"/>
      <c r="N245" s="35"/>
      <c r="O245" s="35"/>
      <c r="P245" s="35"/>
      <c r="Q245" s="90">
        <f t="shared" si="22"/>
        <v>0</v>
      </c>
      <c r="R245" s="91" t="str">
        <f t="shared" si="23"/>
        <v/>
      </c>
      <c r="S245" s="92" t="str">
        <f t="shared" si="24"/>
        <v>T</v>
      </c>
      <c r="T245" s="92" t="str">
        <f t="shared" si="25"/>
        <v>T</v>
      </c>
      <c r="U245" s="92"/>
      <c r="V245" s="92" t="str">
        <f t="shared" si="26"/>
        <v>T</v>
      </c>
      <c r="W245" s="92" t="str">
        <f t="shared" si="27"/>
        <v>T</v>
      </c>
    </row>
    <row r="246" spans="1:23" s="94" customFormat="1" ht="20.100000000000001" customHeight="1">
      <c r="A246" s="88" t="s">
        <v>293</v>
      </c>
      <c r="B246" s="89" t="s">
        <v>543</v>
      </c>
      <c r="C246" s="90">
        <f t="shared" si="21"/>
        <v>0</v>
      </c>
      <c r="D246" s="35"/>
      <c r="E246" s="35"/>
      <c r="F246" s="35"/>
      <c r="G246" s="35"/>
      <c r="H246" s="35"/>
      <c r="I246" s="35"/>
      <c r="J246" s="35"/>
      <c r="K246" s="35"/>
      <c r="L246" s="35"/>
      <c r="M246" s="35"/>
      <c r="N246" s="35"/>
      <c r="O246" s="35"/>
      <c r="P246" s="35"/>
      <c r="Q246" s="90">
        <f t="shared" si="22"/>
        <v>0</v>
      </c>
      <c r="R246" s="91" t="str">
        <f t="shared" si="23"/>
        <v/>
      </c>
      <c r="S246" s="92" t="str">
        <f t="shared" si="24"/>
        <v>T</v>
      </c>
      <c r="T246" s="92" t="str">
        <f t="shared" si="25"/>
        <v>T</v>
      </c>
      <c r="U246" s="92"/>
      <c r="V246" s="92" t="str">
        <f t="shared" si="26"/>
        <v>T</v>
      </c>
      <c r="W246" s="92" t="str">
        <f t="shared" si="27"/>
        <v>T</v>
      </c>
    </row>
    <row r="247" spans="1:23" s="94" customFormat="1" ht="20.100000000000001" customHeight="1">
      <c r="A247" s="88" t="s">
        <v>294</v>
      </c>
      <c r="B247" s="89" t="s">
        <v>544</v>
      </c>
      <c r="C247" s="90">
        <f t="shared" si="21"/>
        <v>0</v>
      </c>
      <c r="D247" s="35"/>
      <c r="E247" s="35"/>
      <c r="F247" s="35"/>
      <c r="G247" s="35"/>
      <c r="H247" s="35"/>
      <c r="I247" s="35"/>
      <c r="J247" s="35"/>
      <c r="K247" s="35"/>
      <c r="L247" s="35"/>
      <c r="M247" s="35"/>
      <c r="N247" s="35"/>
      <c r="O247" s="35"/>
      <c r="P247" s="35"/>
      <c r="Q247" s="90">
        <f t="shared" si="22"/>
        <v>0</v>
      </c>
      <c r="R247" s="91" t="str">
        <f t="shared" si="23"/>
        <v/>
      </c>
      <c r="S247" s="92" t="str">
        <f t="shared" si="24"/>
        <v>T</v>
      </c>
      <c r="T247" s="92" t="str">
        <f t="shared" si="25"/>
        <v>T</v>
      </c>
      <c r="U247" s="92"/>
      <c r="V247" s="92" t="str">
        <f t="shared" si="26"/>
        <v>T</v>
      </c>
      <c r="W247" s="92" t="str">
        <f t="shared" si="27"/>
        <v>T</v>
      </c>
    </row>
    <row r="248" spans="1:23" s="94" customFormat="1" ht="20.100000000000001" customHeight="1">
      <c r="A248" s="88" t="s">
        <v>295</v>
      </c>
      <c r="B248" s="89" t="s">
        <v>545</v>
      </c>
      <c r="C248" s="90">
        <f t="shared" si="21"/>
        <v>0</v>
      </c>
      <c r="D248" s="35"/>
      <c r="E248" s="35"/>
      <c r="F248" s="35"/>
      <c r="G248" s="35"/>
      <c r="H248" s="35"/>
      <c r="I248" s="35"/>
      <c r="J248" s="35"/>
      <c r="K248" s="35"/>
      <c r="L248" s="35"/>
      <c r="M248" s="35"/>
      <c r="N248" s="35"/>
      <c r="O248" s="35"/>
      <c r="P248" s="35"/>
      <c r="Q248" s="90">
        <f t="shared" si="22"/>
        <v>0</v>
      </c>
      <c r="R248" s="91" t="str">
        <f t="shared" si="23"/>
        <v/>
      </c>
      <c r="S248" s="92" t="str">
        <f t="shared" si="24"/>
        <v>T</v>
      </c>
      <c r="T248" s="92" t="str">
        <f t="shared" si="25"/>
        <v>T</v>
      </c>
      <c r="U248" s="92"/>
      <c r="V248" s="92" t="str">
        <f t="shared" si="26"/>
        <v>T</v>
      </c>
      <c r="W248" s="92" t="str">
        <f t="shared" si="27"/>
        <v>T</v>
      </c>
    </row>
    <row r="249" spans="1:23" s="94" customFormat="1" ht="20.100000000000001" customHeight="1">
      <c r="A249" s="88" t="s">
        <v>296</v>
      </c>
      <c r="B249" s="89" t="s">
        <v>546</v>
      </c>
      <c r="C249" s="90">
        <f t="shared" si="21"/>
        <v>0</v>
      </c>
      <c r="D249" s="35"/>
      <c r="E249" s="35"/>
      <c r="F249" s="35"/>
      <c r="G249" s="35"/>
      <c r="H249" s="35"/>
      <c r="I249" s="35"/>
      <c r="J249" s="35"/>
      <c r="K249" s="35"/>
      <c r="L249" s="35"/>
      <c r="M249" s="35"/>
      <c r="N249" s="35"/>
      <c r="O249" s="35"/>
      <c r="P249" s="35"/>
      <c r="Q249" s="90">
        <f t="shared" si="22"/>
        <v>0</v>
      </c>
      <c r="R249" s="91" t="str">
        <f t="shared" si="23"/>
        <v/>
      </c>
      <c r="S249" s="92" t="str">
        <f t="shared" si="24"/>
        <v>T</v>
      </c>
      <c r="T249" s="92" t="str">
        <f t="shared" si="25"/>
        <v>T</v>
      </c>
      <c r="U249" s="92"/>
      <c r="V249" s="92" t="str">
        <f t="shared" si="26"/>
        <v>T</v>
      </c>
      <c r="W249" s="92" t="str">
        <f t="shared" si="27"/>
        <v>T</v>
      </c>
    </row>
    <row r="250" spans="1:23" s="94" customFormat="1" ht="20.100000000000001" customHeight="1">
      <c r="A250" s="88" t="s">
        <v>297</v>
      </c>
      <c r="B250" s="89" t="s">
        <v>547</v>
      </c>
      <c r="C250" s="90">
        <f t="shared" si="21"/>
        <v>0</v>
      </c>
      <c r="D250" s="35"/>
      <c r="E250" s="35"/>
      <c r="F250" s="35"/>
      <c r="G250" s="35"/>
      <c r="H250" s="35"/>
      <c r="I250" s="35"/>
      <c r="J250" s="35"/>
      <c r="K250" s="35"/>
      <c r="L250" s="35"/>
      <c r="M250" s="35"/>
      <c r="N250" s="35"/>
      <c r="O250" s="35"/>
      <c r="P250" s="35"/>
      <c r="Q250" s="90">
        <f t="shared" si="22"/>
        <v>0</v>
      </c>
      <c r="R250" s="91" t="str">
        <f t="shared" si="23"/>
        <v/>
      </c>
      <c r="S250" s="92" t="str">
        <f t="shared" si="24"/>
        <v>T</v>
      </c>
      <c r="T250" s="92" t="str">
        <f t="shared" si="25"/>
        <v>T</v>
      </c>
      <c r="U250" s="92"/>
      <c r="V250" s="92" t="str">
        <f t="shared" si="26"/>
        <v>T</v>
      </c>
      <c r="W250" s="92" t="str">
        <f t="shared" si="27"/>
        <v>T</v>
      </c>
    </row>
    <row r="251" spans="1:23" s="94" customFormat="1" ht="20.100000000000001" customHeight="1">
      <c r="A251" s="88" t="s">
        <v>298</v>
      </c>
      <c r="B251" s="89" t="s">
        <v>548</v>
      </c>
      <c r="C251" s="90">
        <f t="shared" si="21"/>
        <v>0</v>
      </c>
      <c r="D251" s="35"/>
      <c r="E251" s="35"/>
      <c r="F251" s="35"/>
      <c r="G251" s="35"/>
      <c r="H251" s="35"/>
      <c r="I251" s="35"/>
      <c r="J251" s="35"/>
      <c r="K251" s="35"/>
      <c r="L251" s="35"/>
      <c r="M251" s="35"/>
      <c r="N251" s="35"/>
      <c r="O251" s="35"/>
      <c r="P251" s="35"/>
      <c r="Q251" s="90">
        <f t="shared" si="22"/>
        <v>0</v>
      </c>
      <c r="R251" s="91" t="str">
        <f t="shared" si="23"/>
        <v/>
      </c>
      <c r="S251" s="92" t="str">
        <f t="shared" si="24"/>
        <v>T</v>
      </c>
      <c r="T251" s="92" t="str">
        <f t="shared" si="25"/>
        <v>T</v>
      </c>
      <c r="U251" s="92"/>
      <c r="V251" s="92" t="str">
        <f t="shared" si="26"/>
        <v>T</v>
      </c>
      <c r="W251" s="92" t="str">
        <f t="shared" si="27"/>
        <v>T</v>
      </c>
    </row>
    <row r="252" spans="1:23" s="94" customFormat="1" ht="20.100000000000001" customHeight="1">
      <c r="A252" s="88" t="s">
        <v>299</v>
      </c>
      <c r="B252" s="89" t="s">
        <v>549</v>
      </c>
      <c r="C252" s="90">
        <f t="shared" si="21"/>
        <v>0</v>
      </c>
      <c r="D252" s="35"/>
      <c r="E252" s="35"/>
      <c r="F252" s="35"/>
      <c r="G252" s="35"/>
      <c r="H252" s="35"/>
      <c r="I252" s="35"/>
      <c r="J252" s="35"/>
      <c r="K252" s="35"/>
      <c r="L252" s="35"/>
      <c r="M252" s="35"/>
      <c r="N252" s="35"/>
      <c r="O252" s="35"/>
      <c r="P252" s="35"/>
      <c r="Q252" s="90">
        <f t="shared" si="22"/>
        <v>0</v>
      </c>
      <c r="R252" s="91" t="str">
        <f t="shared" si="23"/>
        <v/>
      </c>
      <c r="S252" s="92" t="str">
        <f t="shared" si="24"/>
        <v>T</v>
      </c>
      <c r="T252" s="92" t="str">
        <f t="shared" si="25"/>
        <v>T</v>
      </c>
      <c r="U252" s="92"/>
      <c r="V252" s="92" t="str">
        <f t="shared" si="26"/>
        <v>T</v>
      </c>
      <c r="W252" s="92" t="str">
        <f t="shared" si="27"/>
        <v>T</v>
      </c>
    </row>
    <row r="253" spans="1:23" s="94" customFormat="1" ht="20.100000000000001" customHeight="1">
      <c r="A253" s="95" t="s">
        <v>1006</v>
      </c>
      <c r="B253" s="89" t="s">
        <v>550</v>
      </c>
      <c r="C253" s="90">
        <f t="shared" si="21"/>
        <v>0</v>
      </c>
      <c r="D253" s="35"/>
      <c r="E253" s="35"/>
      <c r="F253" s="35"/>
      <c r="G253" s="35"/>
      <c r="H253" s="35"/>
      <c r="I253" s="35"/>
      <c r="J253" s="35"/>
      <c r="K253" s="35"/>
      <c r="L253" s="35"/>
      <c r="M253" s="35"/>
      <c r="N253" s="35"/>
      <c r="O253" s="35"/>
      <c r="P253" s="35"/>
      <c r="Q253" s="90">
        <f t="shared" si="22"/>
        <v>0</v>
      </c>
      <c r="R253" s="91" t="str">
        <f t="shared" si="23"/>
        <v/>
      </c>
      <c r="S253" s="92" t="str">
        <f>IF(C253=D253+E253+F253+G253,"T","F")</f>
        <v>T</v>
      </c>
      <c r="T253" s="92" t="str">
        <f t="shared" si="25"/>
        <v>T</v>
      </c>
      <c r="U253" s="92"/>
      <c r="V253" s="92" t="str">
        <f t="shared" si="26"/>
        <v>T</v>
      </c>
      <c r="W253" s="92" t="str">
        <f t="shared" si="27"/>
        <v>T</v>
      </c>
    </row>
    <row r="254" spans="1:23" s="94" customFormat="1" ht="20.100000000000001" customHeight="1">
      <c r="A254" s="95" t="s">
        <v>1007</v>
      </c>
      <c r="B254" s="89" t="s">
        <v>551</v>
      </c>
      <c r="C254" s="90">
        <f t="shared" si="21"/>
        <v>0</v>
      </c>
      <c r="D254" s="35"/>
      <c r="E254" s="35"/>
      <c r="F254" s="35"/>
      <c r="G254" s="35"/>
      <c r="H254" s="35"/>
      <c r="I254" s="35"/>
      <c r="J254" s="35"/>
      <c r="K254" s="35"/>
      <c r="L254" s="35"/>
      <c r="M254" s="35"/>
      <c r="N254" s="35"/>
      <c r="O254" s="35"/>
      <c r="P254" s="35"/>
      <c r="Q254" s="90">
        <f t="shared" si="22"/>
        <v>0</v>
      </c>
      <c r="R254" s="91" t="str">
        <f t="shared" si="23"/>
        <v/>
      </c>
      <c r="S254" s="92" t="str">
        <f t="shared" si="24"/>
        <v>T</v>
      </c>
      <c r="T254" s="92" t="str">
        <f t="shared" si="25"/>
        <v>T</v>
      </c>
      <c r="U254" s="92"/>
      <c r="V254" s="92" t="str">
        <f t="shared" si="26"/>
        <v>T</v>
      </c>
      <c r="W254" s="92" t="str">
        <f t="shared" si="27"/>
        <v>T</v>
      </c>
    </row>
    <row r="255" spans="1:23" s="94" customFormat="1" ht="20.100000000000001" customHeight="1">
      <c r="A255" s="88" t="s">
        <v>1008</v>
      </c>
      <c r="B255" s="89" t="s">
        <v>552</v>
      </c>
      <c r="C255" s="90">
        <f t="shared" si="21"/>
        <v>0</v>
      </c>
      <c r="D255" s="35"/>
      <c r="E255" s="35"/>
      <c r="F255" s="35"/>
      <c r="G255" s="35"/>
      <c r="H255" s="35"/>
      <c r="I255" s="35"/>
      <c r="J255" s="35"/>
      <c r="K255" s="35"/>
      <c r="L255" s="35"/>
      <c r="M255" s="35"/>
      <c r="N255" s="35"/>
      <c r="O255" s="35"/>
      <c r="P255" s="35"/>
      <c r="Q255" s="90">
        <f t="shared" si="22"/>
        <v>0</v>
      </c>
      <c r="R255" s="91" t="str">
        <f t="shared" si="23"/>
        <v/>
      </c>
      <c r="S255" s="92" t="str">
        <f t="shared" si="24"/>
        <v>T</v>
      </c>
      <c r="T255" s="92" t="str">
        <f t="shared" si="25"/>
        <v>T</v>
      </c>
      <c r="U255" s="92"/>
      <c r="V255" s="92" t="str">
        <f t="shared" si="26"/>
        <v>T</v>
      </c>
      <c r="W255" s="92" t="str">
        <f t="shared" si="27"/>
        <v>T</v>
      </c>
    </row>
    <row r="256" spans="1:23" s="94" customFormat="1" ht="20.100000000000001" customHeight="1">
      <c r="A256" s="88" t="s">
        <v>303</v>
      </c>
      <c r="B256" s="89" t="s">
        <v>553</v>
      </c>
      <c r="C256" s="90">
        <f t="shared" si="21"/>
        <v>0</v>
      </c>
      <c r="D256" s="35"/>
      <c r="E256" s="35"/>
      <c r="F256" s="35"/>
      <c r="G256" s="35"/>
      <c r="H256" s="35"/>
      <c r="I256" s="35"/>
      <c r="J256" s="35"/>
      <c r="K256" s="35"/>
      <c r="L256" s="35"/>
      <c r="M256" s="35"/>
      <c r="N256" s="35"/>
      <c r="O256" s="35"/>
      <c r="P256" s="35"/>
      <c r="Q256" s="90">
        <f t="shared" si="22"/>
        <v>0</v>
      </c>
      <c r="R256" s="91" t="str">
        <f t="shared" si="23"/>
        <v/>
      </c>
      <c r="S256" s="92" t="str">
        <f t="shared" si="24"/>
        <v>T</v>
      </c>
      <c r="T256" s="92" t="str">
        <f>IF(C256=H256+I256+J256+K256,"T","F")</f>
        <v>T</v>
      </c>
      <c r="U256" s="92"/>
      <c r="V256" s="92" t="str">
        <f t="shared" si="26"/>
        <v>T</v>
      </c>
      <c r="W256" s="92" t="str">
        <f t="shared" si="27"/>
        <v>T</v>
      </c>
    </row>
    <row r="257" spans="1:23" s="94" customFormat="1" ht="20.100000000000001" customHeight="1">
      <c r="A257" s="88" t="s">
        <v>304</v>
      </c>
      <c r="B257" s="89" t="s">
        <v>554</v>
      </c>
      <c r="C257" s="90">
        <f t="shared" si="21"/>
        <v>0</v>
      </c>
      <c r="D257" s="35"/>
      <c r="E257" s="35"/>
      <c r="F257" s="35"/>
      <c r="G257" s="35"/>
      <c r="H257" s="35"/>
      <c r="I257" s="35"/>
      <c r="J257" s="35"/>
      <c r="K257" s="35"/>
      <c r="L257" s="35"/>
      <c r="M257" s="35"/>
      <c r="N257" s="35"/>
      <c r="O257" s="35"/>
      <c r="P257" s="35"/>
      <c r="Q257" s="90">
        <f t="shared" si="22"/>
        <v>0</v>
      </c>
      <c r="R257" s="91" t="str">
        <f t="shared" si="23"/>
        <v/>
      </c>
      <c r="S257" s="92" t="str">
        <f t="shared" si="24"/>
        <v>T</v>
      </c>
      <c r="T257" s="92" t="str">
        <f t="shared" si="25"/>
        <v>T</v>
      </c>
      <c r="U257" s="92"/>
      <c r="V257" s="92" t="str">
        <f t="shared" si="26"/>
        <v>T</v>
      </c>
      <c r="W257" s="92" t="str">
        <f t="shared" si="27"/>
        <v>T</v>
      </c>
    </row>
    <row r="258" spans="1:23" s="94" customFormat="1" ht="20.100000000000001" customHeight="1">
      <c r="A258" s="88" t="s">
        <v>305</v>
      </c>
      <c r="B258" s="89" t="s">
        <v>555</v>
      </c>
      <c r="C258" s="90">
        <f t="shared" si="21"/>
        <v>0</v>
      </c>
      <c r="D258" s="35"/>
      <c r="E258" s="35"/>
      <c r="F258" s="35"/>
      <c r="G258" s="35"/>
      <c r="H258" s="35"/>
      <c r="I258" s="35"/>
      <c r="J258" s="35"/>
      <c r="K258" s="35"/>
      <c r="L258" s="35"/>
      <c r="M258" s="35"/>
      <c r="N258" s="35"/>
      <c r="O258" s="35"/>
      <c r="P258" s="35"/>
      <c r="Q258" s="90">
        <f t="shared" si="22"/>
        <v>0</v>
      </c>
      <c r="R258" s="91" t="str">
        <f t="shared" si="23"/>
        <v/>
      </c>
      <c r="S258" s="92" t="str">
        <f t="shared" si="24"/>
        <v>T</v>
      </c>
      <c r="T258" s="92" t="str">
        <f t="shared" si="25"/>
        <v>T</v>
      </c>
      <c r="U258" s="92"/>
      <c r="V258" s="92" t="str">
        <f t="shared" si="26"/>
        <v>T</v>
      </c>
      <c r="W258" s="92" t="str">
        <f t="shared" si="27"/>
        <v>T</v>
      </c>
    </row>
    <row r="259" spans="1:23" s="94" customFormat="1" ht="20.100000000000001" customHeight="1">
      <c r="A259" s="88" t="s">
        <v>306</v>
      </c>
      <c r="B259" s="89" t="s">
        <v>556</v>
      </c>
      <c r="C259" s="90">
        <f t="shared" si="21"/>
        <v>0</v>
      </c>
      <c r="D259" s="35"/>
      <c r="E259" s="35"/>
      <c r="F259" s="35"/>
      <c r="G259" s="35"/>
      <c r="H259" s="35"/>
      <c r="I259" s="35"/>
      <c r="J259" s="35"/>
      <c r="K259" s="35"/>
      <c r="L259" s="35"/>
      <c r="M259" s="35"/>
      <c r="N259" s="35"/>
      <c r="O259" s="35"/>
      <c r="P259" s="35"/>
      <c r="Q259" s="90">
        <f t="shared" si="22"/>
        <v>0</v>
      </c>
      <c r="R259" s="91" t="str">
        <f t="shared" si="23"/>
        <v/>
      </c>
      <c r="S259" s="92" t="str">
        <f t="shared" si="24"/>
        <v>T</v>
      </c>
      <c r="T259" s="92" t="str">
        <f t="shared" si="25"/>
        <v>T</v>
      </c>
      <c r="U259" s="92"/>
      <c r="V259" s="92" t="str">
        <f>IF(Q259=C259+M259+O259-P259,"T","F")</f>
        <v>T</v>
      </c>
      <c r="W259" s="92" t="str">
        <f t="shared" si="27"/>
        <v>T</v>
      </c>
    </row>
    <row r="260" spans="1:23" s="94" customFormat="1" ht="20.100000000000001" customHeight="1">
      <c r="A260" s="96" t="s">
        <v>1009</v>
      </c>
      <c r="B260" s="89" t="s">
        <v>557</v>
      </c>
      <c r="C260" s="90">
        <f t="shared" si="21"/>
        <v>0</v>
      </c>
      <c r="D260" s="35"/>
      <c r="E260" s="35"/>
      <c r="F260" s="35"/>
      <c r="G260" s="35"/>
      <c r="H260" s="35"/>
      <c r="I260" s="35"/>
      <c r="J260" s="35"/>
      <c r="K260" s="35"/>
      <c r="L260" s="35"/>
      <c r="M260" s="35"/>
      <c r="N260" s="35"/>
      <c r="O260" s="35"/>
      <c r="P260" s="35"/>
      <c r="Q260" s="90">
        <f t="shared" si="22"/>
        <v>0</v>
      </c>
      <c r="R260" s="91" t="str">
        <f t="shared" si="23"/>
        <v/>
      </c>
      <c r="S260" s="92" t="str">
        <f t="shared" si="24"/>
        <v>T</v>
      </c>
      <c r="T260" s="92" t="str">
        <f t="shared" si="25"/>
        <v>T</v>
      </c>
      <c r="U260" s="92"/>
      <c r="V260" s="92" t="str">
        <f t="shared" si="26"/>
        <v>T</v>
      </c>
      <c r="W260" s="92" t="str">
        <f t="shared" si="27"/>
        <v>T</v>
      </c>
    </row>
    <row r="261" spans="1:23" s="94" customFormat="1" ht="20.100000000000001" customHeight="1">
      <c r="A261" s="88" t="s">
        <v>308</v>
      </c>
      <c r="B261" s="89">
        <v>90</v>
      </c>
      <c r="C261" s="90">
        <f t="shared" si="21"/>
        <v>0</v>
      </c>
      <c r="D261" s="35"/>
      <c r="E261" s="35"/>
      <c r="F261" s="35"/>
      <c r="G261" s="35"/>
      <c r="H261" s="35"/>
      <c r="I261" s="35"/>
      <c r="J261" s="35"/>
      <c r="K261" s="35"/>
      <c r="L261" s="35"/>
      <c r="M261" s="35"/>
      <c r="N261" s="35"/>
      <c r="O261" s="35"/>
      <c r="P261" s="35"/>
      <c r="Q261" s="90">
        <f t="shared" si="22"/>
        <v>0</v>
      </c>
      <c r="R261" s="91" t="str">
        <f t="shared" si="23"/>
        <v/>
      </c>
      <c r="S261" s="92" t="str">
        <f t="shared" si="24"/>
        <v>T</v>
      </c>
      <c r="T261" s="92" t="str">
        <f t="shared" si="25"/>
        <v>T</v>
      </c>
      <c r="U261" s="92"/>
      <c r="V261" s="92" t="str">
        <f t="shared" si="26"/>
        <v>T</v>
      </c>
      <c r="W261" s="92" t="str">
        <f t="shared" si="27"/>
        <v>T</v>
      </c>
    </row>
    <row r="262" spans="1:23" s="94" customFormat="1" ht="20.100000000000001" customHeight="1">
      <c r="A262" s="88" t="s">
        <v>1010</v>
      </c>
      <c r="B262" s="89">
        <v>91</v>
      </c>
      <c r="C262" s="90">
        <f t="shared" si="21"/>
        <v>0</v>
      </c>
      <c r="D262" s="35"/>
      <c r="E262" s="35"/>
      <c r="F262" s="35"/>
      <c r="G262" s="35"/>
      <c r="H262" s="22"/>
      <c r="I262" s="22"/>
      <c r="J262" s="22"/>
      <c r="K262" s="35"/>
      <c r="L262" s="22"/>
      <c r="M262" s="22"/>
      <c r="N262" s="22"/>
      <c r="O262" s="35"/>
      <c r="P262" s="35"/>
      <c r="Q262" s="90">
        <f t="shared" si="22"/>
        <v>0</v>
      </c>
      <c r="R262" s="91" t="str">
        <f t="shared" si="23"/>
        <v/>
      </c>
      <c r="S262" s="92" t="str">
        <f t="shared" si="24"/>
        <v>T</v>
      </c>
      <c r="T262" s="92" t="str">
        <f t="shared" si="25"/>
        <v>T</v>
      </c>
      <c r="U262" s="92"/>
      <c r="V262" s="92" t="str">
        <f t="shared" si="26"/>
        <v>T</v>
      </c>
      <c r="W262" s="92" t="str">
        <f t="shared" si="27"/>
        <v>T</v>
      </c>
    </row>
    <row r="263" spans="1:23" ht="20.100000000000001" customHeight="1">
      <c r="A263" s="97" t="s">
        <v>559</v>
      </c>
      <c r="B263" s="98">
        <v>99</v>
      </c>
      <c r="C263" s="90">
        <f>SUM(C12:C262)</f>
        <v>0</v>
      </c>
      <c r="D263" s="90">
        <f t="shared" ref="D263:Q263" si="28">SUM(D12:D262)</f>
        <v>0</v>
      </c>
      <c r="E263" s="90">
        <f t="shared" si="28"/>
        <v>0</v>
      </c>
      <c r="F263" s="90">
        <f t="shared" si="28"/>
        <v>0</v>
      </c>
      <c r="G263" s="90">
        <f t="shared" si="28"/>
        <v>0</v>
      </c>
      <c r="H263" s="90">
        <f t="shared" si="28"/>
        <v>0</v>
      </c>
      <c r="I263" s="90">
        <f t="shared" si="28"/>
        <v>0</v>
      </c>
      <c r="J263" s="90">
        <f t="shared" si="28"/>
        <v>0</v>
      </c>
      <c r="K263" s="90">
        <f t="shared" si="28"/>
        <v>0</v>
      </c>
      <c r="L263" s="90">
        <f t="shared" si="28"/>
        <v>0</v>
      </c>
      <c r="M263" s="90">
        <f t="shared" si="28"/>
        <v>0</v>
      </c>
      <c r="N263" s="90">
        <f t="shared" si="28"/>
        <v>0</v>
      </c>
      <c r="O263" s="90">
        <f t="shared" si="28"/>
        <v>0</v>
      </c>
      <c r="P263" s="90">
        <f t="shared" si="28"/>
        <v>0</v>
      </c>
      <c r="Q263" s="90">
        <f t="shared" si="28"/>
        <v>0</v>
      </c>
      <c r="R263" s="91" t="str">
        <f>IF(AND(S263="T",T263="T",U263="T",V263="T",W263="T"),"","ERROR")</f>
        <v/>
      </c>
      <c r="S263" s="92" t="str">
        <f>IF(C263=D263+E263+F263+G263,"T","F")</f>
        <v>T</v>
      </c>
      <c r="T263" s="92" t="str">
        <f>IF(C263=H263+I263+J263+K263,"T","F")</f>
        <v>T</v>
      </c>
      <c r="U263" s="92" t="str">
        <f>IF(O263=P263,"T","F")</f>
        <v>T</v>
      </c>
      <c r="V263" s="92" t="str">
        <f>IF(Q263=C263+M263+O263-P263,"T","F")</f>
        <v>T</v>
      </c>
      <c r="W263" s="92" t="str">
        <f t="shared" si="27"/>
        <v>T</v>
      </c>
    </row>
    <row r="264" spans="1:23" ht="111" customHeight="1">
      <c r="A264" s="168" t="s">
        <v>850</v>
      </c>
      <c r="B264" s="168"/>
      <c r="C264" s="168"/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7"/>
      <c r="S264" s="7"/>
      <c r="T264" s="7"/>
      <c r="U264" s="7"/>
      <c r="V264" s="7"/>
    </row>
    <row r="266" spans="1:23" s="99" customFormat="1" ht="20.100000000000001" customHeight="1">
      <c r="A266" s="166"/>
      <c r="B266" s="166"/>
      <c r="C266" s="167"/>
      <c r="D266" s="167"/>
      <c r="E266" s="167"/>
      <c r="G266" s="100"/>
      <c r="H266" s="167"/>
      <c r="I266" s="167"/>
      <c r="J266" s="167"/>
      <c r="L266" s="100"/>
      <c r="M266" s="101"/>
      <c r="N266" s="101"/>
      <c r="O266" s="101"/>
    </row>
  </sheetData>
  <sheetProtection password="DF1A" sheet="1" formatCells="0" formatColumns="0" formatRows="0" autoFilter="0"/>
  <mergeCells count="25">
    <mergeCell ref="R1:W2"/>
    <mergeCell ref="E5:G5"/>
    <mergeCell ref="H3:J3"/>
    <mergeCell ref="C5:D5"/>
    <mergeCell ref="A1:Q1"/>
    <mergeCell ref="A2:Q2"/>
    <mergeCell ref="A6:J6"/>
    <mergeCell ref="M8:M10"/>
    <mergeCell ref="P9:P10"/>
    <mergeCell ref="A7:A11"/>
    <mergeCell ref="B7:B11"/>
    <mergeCell ref="C9:C10"/>
    <mergeCell ref="D9:G9"/>
    <mergeCell ref="H9:K9"/>
    <mergeCell ref="A266:B266"/>
    <mergeCell ref="C266:E266"/>
    <mergeCell ref="H266:J266"/>
    <mergeCell ref="A264:Q264"/>
    <mergeCell ref="N7:N10"/>
    <mergeCell ref="L9:L10"/>
    <mergeCell ref="Q9:Q10"/>
    <mergeCell ref="O7:Q8"/>
    <mergeCell ref="O9:O10"/>
    <mergeCell ref="C7:M7"/>
    <mergeCell ref="C8:L8"/>
  </mergeCells>
  <phoneticPr fontId="1" type="noConversion"/>
  <pageMargins left="0" right="0" top="0.19685039370078741" bottom="0.15748031496062992" header="0.31496062992125984" footer="0.31496062992125984"/>
  <pageSetup paperSize="9" scale="72" orientation="landscape" r:id="rId1"/>
  <colBreaks count="1" manualBreakCount="1">
    <brk id="18" max="1048575" man="1"/>
  </colBreaks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266"/>
  <sheetViews>
    <sheetView zoomScale="85" zoomScaleNormal="85" zoomScaleSheetLayoutView="100" workbookViewId="0">
      <pane xSplit="2" ySplit="11" topLeftCell="C12" activePane="bottomRight" state="frozen"/>
      <selection activeCell="B15" sqref="B15:I15"/>
      <selection pane="topRight" activeCell="B15" sqref="B15:I15"/>
      <selection pane="bottomLeft" activeCell="B15" sqref="B15:I15"/>
      <selection pane="bottomRight" activeCell="A12" sqref="A12:A262"/>
    </sheetView>
  </sheetViews>
  <sheetFormatPr defaultRowHeight="16.5"/>
  <cols>
    <col min="1" max="1" width="15.625" style="103" customWidth="1"/>
    <col min="2" max="2" width="9.625" style="103" customWidth="1"/>
    <col min="3" max="20" width="11.625" style="103" customWidth="1"/>
    <col min="21" max="16384" width="9" style="103"/>
  </cols>
  <sheetData>
    <row r="1" spans="1:25" ht="27.95" customHeight="1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08" t="str">
        <f>IF(COUNTBLANK(U12:U263)=252,"","本表公式有誤" &amp; CHAR(10) &amp; "請參考下方檢核訊息修正")</f>
        <v/>
      </c>
      <c r="V1" s="209"/>
      <c r="W1" s="209"/>
      <c r="X1" s="209"/>
      <c r="Y1" s="210"/>
    </row>
    <row r="2" spans="1:25" ht="27.95" customHeight="1">
      <c r="A2" s="215" t="s">
        <v>843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1"/>
      <c r="V2" s="212"/>
      <c r="W2" s="212"/>
      <c r="X2" s="212"/>
      <c r="Y2" s="213"/>
    </row>
    <row r="3" spans="1:25" s="6" customFormat="1" ht="27.95" customHeight="1">
      <c r="A3" s="80"/>
      <c r="B3" s="81"/>
      <c r="C3" s="81"/>
      <c r="D3" s="81"/>
      <c r="E3" s="81"/>
      <c r="F3" s="81"/>
      <c r="G3" s="81"/>
      <c r="H3" s="81"/>
      <c r="I3" s="194" t="str">
        <f>FOA!BA1</f>
        <v>民國年月底</v>
      </c>
      <c r="J3" s="194"/>
      <c r="K3" s="194"/>
      <c r="L3" s="81"/>
      <c r="M3" s="81"/>
      <c r="N3" s="81"/>
      <c r="O3" s="81"/>
      <c r="P3" s="81"/>
      <c r="Q3" s="81"/>
    </row>
    <row r="4" spans="1:25" ht="20.100000000000001" customHeight="1">
      <c r="A4" s="9" t="s">
        <v>37</v>
      </c>
    </row>
    <row r="5" spans="1:25" s="7" customFormat="1" ht="20.100000000000001" customHeight="1">
      <c r="A5" s="9" t="s">
        <v>835</v>
      </c>
      <c r="B5" s="110" t="str">
        <f>IF(FOA!B4="","", FOA!B4)</f>
        <v/>
      </c>
      <c r="C5" s="195" t="s">
        <v>836</v>
      </c>
      <c r="D5" s="195"/>
      <c r="E5" s="193" t="str">
        <f>IF(FOA!B5="","", FOA!B5)</f>
        <v/>
      </c>
      <c r="F5" s="193"/>
      <c r="G5" s="193"/>
      <c r="Q5" s="8"/>
      <c r="R5" s="6"/>
      <c r="S5" s="6"/>
      <c r="T5" s="6"/>
      <c r="U5" s="6"/>
      <c r="V5" s="6"/>
    </row>
    <row r="6" spans="1:25" s="7" customFormat="1" ht="20.100000000000001" customHeight="1">
      <c r="A6" s="182" t="s">
        <v>874</v>
      </c>
      <c r="B6" s="183"/>
      <c r="C6" s="183"/>
      <c r="D6" s="183"/>
      <c r="E6" s="183"/>
      <c r="F6" s="183"/>
      <c r="G6" s="183"/>
      <c r="H6" s="183"/>
      <c r="I6" s="183"/>
      <c r="J6" s="183"/>
      <c r="Q6" s="11"/>
      <c r="R6" s="6"/>
      <c r="S6" s="6"/>
      <c r="T6" s="141" t="s">
        <v>900</v>
      </c>
      <c r="U6" s="6"/>
      <c r="V6" s="6"/>
    </row>
    <row r="7" spans="1:25" s="83" customFormat="1" ht="32.1" customHeight="1">
      <c r="A7" s="176" t="s">
        <v>52</v>
      </c>
      <c r="B7" s="174" t="s">
        <v>29</v>
      </c>
      <c r="C7" s="176" t="s">
        <v>32</v>
      </c>
      <c r="D7" s="176"/>
      <c r="E7" s="176"/>
      <c r="F7" s="176"/>
      <c r="G7" s="176"/>
      <c r="H7" s="174" t="s">
        <v>60</v>
      </c>
      <c r="I7" s="174"/>
      <c r="J7" s="174"/>
      <c r="K7" s="174"/>
      <c r="L7" s="174"/>
      <c r="M7" s="174"/>
      <c r="N7" s="174"/>
      <c r="O7" s="174"/>
      <c r="P7" s="174"/>
      <c r="Q7" s="174"/>
      <c r="R7" s="178" t="s">
        <v>875</v>
      </c>
      <c r="S7" s="204"/>
      <c r="T7" s="205"/>
      <c r="U7" s="104"/>
      <c r="V7" s="104"/>
      <c r="W7" s="104"/>
      <c r="X7" s="104"/>
      <c r="Y7" s="104"/>
    </row>
    <row r="8" spans="1:25" s="83" customFormat="1" ht="32.1" customHeight="1">
      <c r="A8" s="174"/>
      <c r="B8" s="174"/>
      <c r="C8" s="174" t="s">
        <v>16</v>
      </c>
      <c r="D8" s="202" t="s">
        <v>885</v>
      </c>
      <c r="E8" s="174" t="s">
        <v>30</v>
      </c>
      <c r="F8" s="174"/>
      <c r="G8" s="174"/>
      <c r="H8" s="174" t="s">
        <v>16</v>
      </c>
      <c r="I8" s="174" t="s">
        <v>28</v>
      </c>
      <c r="J8" s="174"/>
      <c r="K8" s="174"/>
      <c r="L8" s="174"/>
      <c r="M8" s="174"/>
      <c r="N8" s="174"/>
      <c r="O8" s="174"/>
      <c r="P8" s="172" t="s">
        <v>840</v>
      </c>
      <c r="Q8" s="206"/>
      <c r="R8" s="207" t="s">
        <v>62</v>
      </c>
      <c r="S8" s="172" t="s">
        <v>840</v>
      </c>
      <c r="T8" s="206"/>
      <c r="U8" s="105" t="s">
        <v>563</v>
      </c>
      <c r="V8" s="105" t="s">
        <v>563</v>
      </c>
      <c r="W8" s="105" t="s">
        <v>563</v>
      </c>
      <c r="X8" s="105" t="s">
        <v>563</v>
      </c>
      <c r="Y8" s="105" t="s">
        <v>563</v>
      </c>
    </row>
    <row r="9" spans="1:25" s="83" customFormat="1" ht="32.1" customHeight="1">
      <c r="A9" s="174"/>
      <c r="B9" s="174"/>
      <c r="C9" s="174"/>
      <c r="D9" s="176"/>
      <c r="E9" s="203" t="s">
        <v>35</v>
      </c>
      <c r="F9" s="201" t="s">
        <v>894</v>
      </c>
      <c r="G9" s="201" t="s">
        <v>895</v>
      </c>
      <c r="H9" s="174"/>
      <c r="I9" s="176" t="s">
        <v>33</v>
      </c>
      <c r="J9" s="176" t="s">
        <v>34</v>
      </c>
      <c r="K9" s="202" t="s">
        <v>885</v>
      </c>
      <c r="L9" s="200" t="s">
        <v>71</v>
      </c>
      <c r="M9" s="174"/>
      <c r="N9" s="174"/>
      <c r="O9" s="174" t="s">
        <v>31</v>
      </c>
      <c r="P9" s="172" t="s">
        <v>68</v>
      </c>
      <c r="Q9" s="172" t="s">
        <v>67</v>
      </c>
      <c r="R9" s="206"/>
      <c r="S9" s="172" t="s">
        <v>69</v>
      </c>
      <c r="T9" s="172" t="s">
        <v>66</v>
      </c>
      <c r="U9" s="105" t="s">
        <v>564</v>
      </c>
      <c r="V9" s="105" t="s">
        <v>565</v>
      </c>
      <c r="W9" s="105" t="s">
        <v>565</v>
      </c>
      <c r="X9" s="105" t="s">
        <v>565</v>
      </c>
      <c r="Y9" s="105" t="s">
        <v>565</v>
      </c>
    </row>
    <row r="10" spans="1:25" s="83" customFormat="1" ht="32.1" customHeight="1">
      <c r="A10" s="174"/>
      <c r="B10" s="174"/>
      <c r="C10" s="174"/>
      <c r="D10" s="176"/>
      <c r="E10" s="201"/>
      <c r="F10" s="201"/>
      <c r="G10" s="201"/>
      <c r="H10" s="174"/>
      <c r="I10" s="176"/>
      <c r="J10" s="176"/>
      <c r="K10" s="176"/>
      <c r="L10" s="139" t="s">
        <v>70</v>
      </c>
      <c r="M10" s="140" t="s">
        <v>894</v>
      </c>
      <c r="N10" s="140" t="s">
        <v>893</v>
      </c>
      <c r="O10" s="174"/>
      <c r="P10" s="206"/>
      <c r="Q10" s="206"/>
      <c r="R10" s="206"/>
      <c r="S10" s="206"/>
      <c r="T10" s="206"/>
      <c r="U10" s="106"/>
      <c r="V10" s="106"/>
      <c r="W10" s="106"/>
      <c r="X10" s="106"/>
      <c r="Y10" s="106"/>
    </row>
    <row r="11" spans="1:25" s="83" customFormat="1" ht="20.100000000000001" customHeight="1">
      <c r="A11" s="174"/>
      <c r="B11" s="174"/>
      <c r="C11" s="86" t="s">
        <v>1</v>
      </c>
      <c r="D11" s="86" t="s">
        <v>2</v>
      </c>
      <c r="E11" s="86" t="s">
        <v>3</v>
      </c>
      <c r="F11" s="86" t="s">
        <v>4</v>
      </c>
      <c r="G11" s="86" t="s">
        <v>5</v>
      </c>
      <c r="H11" s="86" t="s">
        <v>6</v>
      </c>
      <c r="I11" s="86" t="s">
        <v>7</v>
      </c>
      <c r="J11" s="86" t="s">
        <v>8</v>
      </c>
      <c r="K11" s="86" t="s">
        <v>9</v>
      </c>
      <c r="L11" s="86" t="s">
        <v>10</v>
      </c>
      <c r="M11" s="86" t="s">
        <v>11</v>
      </c>
      <c r="N11" s="86" t="s">
        <v>12</v>
      </c>
      <c r="O11" s="86" t="s">
        <v>13</v>
      </c>
      <c r="P11" s="107" t="s">
        <v>14</v>
      </c>
      <c r="Q11" s="107" t="s">
        <v>15</v>
      </c>
      <c r="R11" s="107" t="s">
        <v>26</v>
      </c>
      <c r="S11" s="107" t="s">
        <v>27</v>
      </c>
      <c r="T11" s="107" t="s">
        <v>36</v>
      </c>
      <c r="U11" s="108"/>
      <c r="V11" s="106"/>
      <c r="W11" s="106"/>
      <c r="X11" s="106"/>
      <c r="Y11" s="106"/>
    </row>
    <row r="12" spans="1:25" s="83" customFormat="1" ht="20.100000000000001" customHeight="1">
      <c r="A12" s="88" t="s">
        <v>74</v>
      </c>
      <c r="B12" s="89" t="s">
        <v>309</v>
      </c>
      <c r="C12" s="10">
        <f>'0910'!J12</f>
        <v>0</v>
      </c>
      <c r="D12" s="40"/>
      <c r="E12" s="40"/>
      <c r="F12" s="40"/>
      <c r="G12" s="40"/>
      <c r="H12" s="39">
        <f>'0910'!M12</f>
        <v>0</v>
      </c>
      <c r="I12" s="40"/>
      <c r="J12" s="40"/>
      <c r="K12" s="40"/>
      <c r="L12" s="40"/>
      <c r="M12" s="40"/>
      <c r="N12" s="40"/>
      <c r="O12" s="40"/>
      <c r="P12" s="40"/>
      <c r="Q12" s="40"/>
      <c r="R12" s="10">
        <f>'0910'!N12</f>
        <v>0</v>
      </c>
      <c r="S12" s="40"/>
      <c r="T12" s="40"/>
      <c r="U12" s="5" t="str">
        <f>IF(AND(V12="T",W12="T",X12="T",Y12="T"),"","ERROR")</f>
        <v/>
      </c>
      <c r="V12" s="109" t="str">
        <f>IF(C12=D12+E12+F12+G12,"T","F")</f>
        <v>T</v>
      </c>
      <c r="W12" s="109" t="str">
        <f>IF(H12=I12+J12+K12+L12+M12+N12+O12,"T","F")</f>
        <v>T</v>
      </c>
      <c r="X12" s="109" t="str">
        <f>IF(H12=P12+Q12,"T","F")</f>
        <v>T</v>
      </c>
      <c r="Y12" s="109" t="str">
        <f>IF(R12=S12+T12,"T","F")</f>
        <v>T</v>
      </c>
    </row>
    <row r="13" spans="1:25" s="83" customFormat="1" ht="20.100000000000001" customHeight="1">
      <c r="A13" s="88" t="s">
        <v>75</v>
      </c>
      <c r="B13" s="89" t="s">
        <v>310</v>
      </c>
      <c r="C13" s="10">
        <f>'0910'!J13</f>
        <v>0</v>
      </c>
      <c r="D13" s="40"/>
      <c r="E13" s="40"/>
      <c r="F13" s="40"/>
      <c r="G13" s="40"/>
      <c r="H13" s="39">
        <f>'0910'!M13</f>
        <v>0</v>
      </c>
      <c r="I13" s="40"/>
      <c r="J13" s="40"/>
      <c r="K13" s="40"/>
      <c r="L13" s="40"/>
      <c r="M13" s="40"/>
      <c r="N13" s="40"/>
      <c r="O13" s="40"/>
      <c r="P13" s="40"/>
      <c r="Q13" s="40"/>
      <c r="R13" s="10">
        <f>'0910'!N13</f>
        <v>0</v>
      </c>
      <c r="S13" s="40"/>
      <c r="T13" s="40"/>
      <c r="U13" s="5" t="str">
        <f t="shared" ref="U13:U76" si="0">IF(AND(V13="T",W13="T",X13="T",Y13="T"),"","ERROR")</f>
        <v/>
      </c>
      <c r="V13" s="109" t="str">
        <f t="shared" ref="V13:V76" si="1">IF(C13=D13+E13+F13+G13,"T","F")</f>
        <v>T</v>
      </c>
      <c r="W13" s="109" t="str">
        <f t="shared" ref="W13:W76" si="2">IF(H13=I13+J13+K13+L13+M13+N13+O13,"T","F")</f>
        <v>T</v>
      </c>
      <c r="X13" s="109" t="str">
        <f t="shared" ref="X13:X76" si="3">IF(H13=P13+Q13,"T","F")</f>
        <v>T</v>
      </c>
      <c r="Y13" s="109" t="str">
        <f t="shared" ref="Y13:Y76" si="4">IF(R13=S13+T13,"T","F")</f>
        <v>T</v>
      </c>
    </row>
    <row r="14" spans="1:25" s="83" customFormat="1" ht="20.100000000000001" customHeight="1">
      <c r="A14" s="88" t="s">
        <v>76</v>
      </c>
      <c r="B14" s="89" t="s">
        <v>311</v>
      </c>
      <c r="C14" s="10">
        <f>'0910'!J14</f>
        <v>0</v>
      </c>
      <c r="D14" s="40"/>
      <c r="E14" s="40"/>
      <c r="F14" s="40"/>
      <c r="G14" s="40"/>
      <c r="H14" s="39">
        <f>'0910'!M14</f>
        <v>0</v>
      </c>
      <c r="I14" s="40"/>
      <c r="J14" s="40"/>
      <c r="K14" s="40"/>
      <c r="L14" s="40"/>
      <c r="M14" s="40"/>
      <c r="N14" s="40"/>
      <c r="O14" s="40"/>
      <c r="P14" s="40"/>
      <c r="Q14" s="40"/>
      <c r="R14" s="10">
        <f>'0910'!N14</f>
        <v>0</v>
      </c>
      <c r="S14" s="40"/>
      <c r="T14" s="40"/>
      <c r="U14" s="5" t="str">
        <f t="shared" si="0"/>
        <v/>
      </c>
      <c r="V14" s="109" t="str">
        <f t="shared" si="1"/>
        <v>T</v>
      </c>
      <c r="W14" s="109" t="str">
        <f t="shared" si="2"/>
        <v>T</v>
      </c>
      <c r="X14" s="109" t="str">
        <f t="shared" si="3"/>
        <v>T</v>
      </c>
      <c r="Y14" s="109" t="str">
        <f t="shared" si="4"/>
        <v>T</v>
      </c>
    </row>
    <row r="15" spans="1:25" s="83" customFormat="1" ht="20.100000000000001" customHeight="1">
      <c r="A15" s="88" t="s">
        <v>928</v>
      </c>
      <c r="B15" s="89" t="s">
        <v>312</v>
      </c>
      <c r="C15" s="10">
        <f>'0910'!J15</f>
        <v>0</v>
      </c>
      <c r="D15" s="40"/>
      <c r="E15" s="40"/>
      <c r="F15" s="40"/>
      <c r="G15" s="40"/>
      <c r="H15" s="39">
        <f>'0910'!M15</f>
        <v>0</v>
      </c>
      <c r="I15" s="40"/>
      <c r="J15" s="40"/>
      <c r="K15" s="40"/>
      <c r="L15" s="40"/>
      <c r="M15" s="40"/>
      <c r="N15" s="40"/>
      <c r="O15" s="40"/>
      <c r="P15" s="40"/>
      <c r="Q15" s="40"/>
      <c r="R15" s="10">
        <f>'0910'!N15</f>
        <v>0</v>
      </c>
      <c r="S15" s="40"/>
      <c r="T15" s="40"/>
      <c r="U15" s="5" t="str">
        <f t="shared" si="0"/>
        <v/>
      </c>
      <c r="V15" s="109" t="str">
        <f t="shared" si="1"/>
        <v>T</v>
      </c>
      <c r="W15" s="109" t="str">
        <f t="shared" si="2"/>
        <v>T</v>
      </c>
      <c r="X15" s="109" t="str">
        <f t="shared" si="3"/>
        <v>T</v>
      </c>
      <c r="Y15" s="109" t="str">
        <f t="shared" si="4"/>
        <v>T</v>
      </c>
    </row>
    <row r="16" spans="1:25" s="83" customFormat="1" ht="20.100000000000001" customHeight="1">
      <c r="A16" s="88" t="s">
        <v>78</v>
      </c>
      <c r="B16" s="89" t="s">
        <v>313</v>
      </c>
      <c r="C16" s="10">
        <f>'0910'!J16</f>
        <v>0</v>
      </c>
      <c r="D16" s="40"/>
      <c r="E16" s="40"/>
      <c r="F16" s="40"/>
      <c r="G16" s="40"/>
      <c r="H16" s="39">
        <f>'0910'!M16</f>
        <v>0</v>
      </c>
      <c r="I16" s="40"/>
      <c r="J16" s="40"/>
      <c r="K16" s="40"/>
      <c r="L16" s="40"/>
      <c r="M16" s="40"/>
      <c r="N16" s="40"/>
      <c r="O16" s="40"/>
      <c r="P16" s="40"/>
      <c r="Q16" s="40"/>
      <c r="R16" s="10">
        <f>'0910'!N16</f>
        <v>0</v>
      </c>
      <c r="S16" s="40"/>
      <c r="T16" s="40"/>
      <c r="U16" s="5" t="str">
        <f t="shared" si="0"/>
        <v/>
      </c>
      <c r="V16" s="109" t="str">
        <f t="shared" si="1"/>
        <v>T</v>
      </c>
      <c r="W16" s="109" t="str">
        <f t="shared" si="2"/>
        <v>T</v>
      </c>
      <c r="X16" s="109" t="str">
        <f t="shared" si="3"/>
        <v>T</v>
      </c>
      <c r="Y16" s="109" t="str">
        <f t="shared" si="4"/>
        <v>T</v>
      </c>
    </row>
    <row r="17" spans="1:25" s="83" customFormat="1" ht="20.100000000000001" customHeight="1">
      <c r="A17" s="88" t="s">
        <v>79</v>
      </c>
      <c r="B17" s="89" t="s">
        <v>314</v>
      </c>
      <c r="C17" s="10">
        <f>'0910'!J17</f>
        <v>0</v>
      </c>
      <c r="D17" s="40"/>
      <c r="E17" s="40"/>
      <c r="F17" s="40"/>
      <c r="G17" s="40"/>
      <c r="H17" s="39">
        <f>'0910'!M17</f>
        <v>0</v>
      </c>
      <c r="I17" s="40"/>
      <c r="J17" s="40"/>
      <c r="K17" s="40"/>
      <c r="L17" s="40"/>
      <c r="M17" s="40"/>
      <c r="N17" s="40"/>
      <c r="O17" s="40"/>
      <c r="P17" s="40"/>
      <c r="Q17" s="40"/>
      <c r="R17" s="10">
        <f>'0910'!N17</f>
        <v>0</v>
      </c>
      <c r="S17" s="40"/>
      <c r="T17" s="40"/>
      <c r="U17" s="5" t="str">
        <f t="shared" si="0"/>
        <v/>
      </c>
      <c r="V17" s="109" t="str">
        <f t="shared" si="1"/>
        <v>T</v>
      </c>
      <c r="W17" s="109" t="str">
        <f t="shared" si="2"/>
        <v>T</v>
      </c>
      <c r="X17" s="109" t="str">
        <f t="shared" si="3"/>
        <v>T</v>
      </c>
      <c r="Y17" s="109" t="str">
        <f t="shared" si="4"/>
        <v>T</v>
      </c>
    </row>
    <row r="18" spans="1:25" s="83" customFormat="1" ht="20.100000000000001" customHeight="1">
      <c r="A18" s="88" t="s">
        <v>80</v>
      </c>
      <c r="B18" s="89" t="s">
        <v>315</v>
      </c>
      <c r="C18" s="10">
        <f>'0910'!J18</f>
        <v>0</v>
      </c>
      <c r="D18" s="41"/>
      <c r="E18" s="41"/>
      <c r="F18" s="41"/>
      <c r="G18" s="41"/>
      <c r="H18" s="39">
        <f>'0910'!M18</f>
        <v>0</v>
      </c>
      <c r="I18" s="41"/>
      <c r="J18" s="41"/>
      <c r="K18" s="41"/>
      <c r="L18" s="41"/>
      <c r="M18" s="41"/>
      <c r="N18" s="41"/>
      <c r="O18" s="41"/>
      <c r="P18" s="40"/>
      <c r="Q18" s="40"/>
      <c r="R18" s="10">
        <f>'0910'!N18</f>
        <v>0</v>
      </c>
      <c r="S18" s="40"/>
      <c r="T18" s="40"/>
      <c r="U18" s="5" t="str">
        <f t="shared" si="0"/>
        <v/>
      </c>
      <c r="V18" s="109" t="str">
        <f t="shared" si="1"/>
        <v>T</v>
      </c>
      <c r="W18" s="109" t="str">
        <f t="shared" si="2"/>
        <v>T</v>
      </c>
      <c r="X18" s="109" t="str">
        <f t="shared" si="3"/>
        <v>T</v>
      </c>
      <c r="Y18" s="109" t="str">
        <f t="shared" si="4"/>
        <v>T</v>
      </c>
    </row>
    <row r="19" spans="1:25" s="83" customFormat="1" ht="20.100000000000001" customHeight="1">
      <c r="A19" s="88" t="s">
        <v>929</v>
      </c>
      <c r="B19" s="89" t="s">
        <v>316</v>
      </c>
      <c r="C19" s="10">
        <f>'0910'!J19</f>
        <v>0</v>
      </c>
      <c r="D19" s="40"/>
      <c r="E19" s="40"/>
      <c r="F19" s="40"/>
      <c r="G19" s="40"/>
      <c r="H19" s="39">
        <f>'0910'!M19</f>
        <v>0</v>
      </c>
      <c r="I19" s="40"/>
      <c r="J19" s="40"/>
      <c r="K19" s="40"/>
      <c r="L19" s="40"/>
      <c r="M19" s="40"/>
      <c r="N19" s="40"/>
      <c r="O19" s="40"/>
      <c r="P19" s="40"/>
      <c r="Q19" s="40"/>
      <c r="R19" s="10">
        <f>'0910'!N19</f>
        <v>0</v>
      </c>
      <c r="S19" s="40"/>
      <c r="T19" s="40"/>
      <c r="U19" s="5" t="str">
        <f t="shared" si="0"/>
        <v/>
      </c>
      <c r="V19" s="109" t="str">
        <f t="shared" si="1"/>
        <v>T</v>
      </c>
      <c r="W19" s="109" t="str">
        <f t="shared" si="2"/>
        <v>T</v>
      </c>
      <c r="X19" s="109" t="str">
        <f t="shared" si="3"/>
        <v>T</v>
      </c>
      <c r="Y19" s="109" t="str">
        <f t="shared" si="4"/>
        <v>T</v>
      </c>
    </row>
    <row r="20" spans="1:25" ht="20.100000000000001" customHeight="1">
      <c r="A20" s="88" t="s">
        <v>82</v>
      </c>
      <c r="B20" s="85" t="s">
        <v>317</v>
      </c>
      <c r="C20" s="10">
        <f>'0910'!J20</f>
        <v>0</v>
      </c>
      <c r="D20" s="42"/>
      <c r="E20" s="42"/>
      <c r="F20" s="42"/>
      <c r="G20" s="42"/>
      <c r="H20" s="39">
        <f>'0910'!M20</f>
        <v>0</v>
      </c>
      <c r="I20" s="42"/>
      <c r="J20" s="42"/>
      <c r="K20" s="42"/>
      <c r="L20" s="42"/>
      <c r="M20" s="42"/>
      <c r="N20" s="42"/>
      <c r="O20" s="42"/>
      <c r="P20" s="42"/>
      <c r="Q20" s="42"/>
      <c r="R20" s="10">
        <f>'0910'!N20</f>
        <v>0</v>
      </c>
      <c r="S20" s="42"/>
      <c r="T20" s="42"/>
      <c r="U20" s="5" t="str">
        <f t="shared" si="0"/>
        <v/>
      </c>
      <c r="V20" s="109" t="str">
        <f t="shared" si="1"/>
        <v>T</v>
      </c>
      <c r="W20" s="109" t="str">
        <f t="shared" si="2"/>
        <v>T</v>
      </c>
      <c r="X20" s="109" t="str">
        <f t="shared" si="3"/>
        <v>T</v>
      </c>
      <c r="Y20" s="109" t="str">
        <f t="shared" si="4"/>
        <v>T</v>
      </c>
    </row>
    <row r="21" spans="1:25" ht="20.100000000000001" customHeight="1">
      <c r="A21" s="88" t="s">
        <v>83</v>
      </c>
      <c r="B21" s="89" t="s">
        <v>318</v>
      </c>
      <c r="C21" s="10">
        <f>'0910'!J21</f>
        <v>0</v>
      </c>
      <c r="D21" s="43"/>
      <c r="E21" s="43"/>
      <c r="F21" s="43"/>
      <c r="G21" s="43"/>
      <c r="H21" s="39">
        <f>'0910'!M21</f>
        <v>0</v>
      </c>
      <c r="I21" s="43"/>
      <c r="J21" s="43"/>
      <c r="K21" s="43"/>
      <c r="L21" s="43"/>
      <c r="M21" s="43"/>
      <c r="N21" s="43"/>
      <c r="O21" s="43"/>
      <c r="P21" s="43"/>
      <c r="Q21" s="43"/>
      <c r="R21" s="10">
        <f>'0910'!N21</f>
        <v>0</v>
      </c>
      <c r="S21" s="43"/>
      <c r="T21" s="43"/>
      <c r="U21" s="5" t="str">
        <f t="shared" si="0"/>
        <v/>
      </c>
      <c r="V21" s="109" t="str">
        <f t="shared" si="1"/>
        <v>T</v>
      </c>
      <c r="W21" s="109" t="str">
        <f t="shared" si="2"/>
        <v>T</v>
      </c>
      <c r="X21" s="109" t="str">
        <f t="shared" si="3"/>
        <v>T</v>
      </c>
      <c r="Y21" s="109" t="str">
        <f t="shared" si="4"/>
        <v>T</v>
      </c>
    </row>
    <row r="22" spans="1:25" ht="20.100000000000001" customHeight="1">
      <c r="A22" s="88" t="s">
        <v>84</v>
      </c>
      <c r="B22" s="89" t="s">
        <v>319</v>
      </c>
      <c r="C22" s="10">
        <f>'0910'!J22</f>
        <v>0</v>
      </c>
      <c r="D22" s="44"/>
      <c r="E22" s="44"/>
      <c r="F22" s="44"/>
      <c r="G22" s="44"/>
      <c r="H22" s="39">
        <f>'0910'!M22</f>
        <v>0</v>
      </c>
      <c r="I22" s="44"/>
      <c r="J22" s="44"/>
      <c r="K22" s="44"/>
      <c r="L22" s="44"/>
      <c r="M22" s="44"/>
      <c r="N22" s="44"/>
      <c r="O22" s="44"/>
      <c r="P22" s="44"/>
      <c r="Q22" s="44"/>
      <c r="R22" s="10">
        <f>'0910'!N22</f>
        <v>0</v>
      </c>
      <c r="S22" s="44"/>
      <c r="T22" s="43"/>
      <c r="U22" s="5" t="str">
        <f t="shared" si="0"/>
        <v/>
      </c>
      <c r="V22" s="109" t="str">
        <f t="shared" si="1"/>
        <v>T</v>
      </c>
      <c r="W22" s="109" t="str">
        <f t="shared" si="2"/>
        <v>T</v>
      </c>
      <c r="X22" s="109" t="str">
        <f t="shared" si="3"/>
        <v>T</v>
      </c>
      <c r="Y22" s="109" t="str">
        <f t="shared" si="4"/>
        <v>T</v>
      </c>
    </row>
    <row r="23" spans="1:25" ht="20.100000000000001" customHeight="1">
      <c r="A23" s="88" t="s">
        <v>85</v>
      </c>
      <c r="B23" s="89" t="s">
        <v>320</v>
      </c>
      <c r="C23" s="10">
        <f>'0910'!J23</f>
        <v>0</v>
      </c>
      <c r="D23" s="43"/>
      <c r="E23" s="43"/>
      <c r="F23" s="43"/>
      <c r="G23" s="43"/>
      <c r="H23" s="39">
        <f>'0910'!M23</f>
        <v>0</v>
      </c>
      <c r="I23" s="43"/>
      <c r="J23" s="43"/>
      <c r="K23" s="43"/>
      <c r="L23" s="43"/>
      <c r="M23" s="43"/>
      <c r="N23" s="43"/>
      <c r="O23" s="43"/>
      <c r="P23" s="43"/>
      <c r="Q23" s="43"/>
      <c r="R23" s="10">
        <f>'0910'!N23</f>
        <v>0</v>
      </c>
      <c r="S23" s="43"/>
      <c r="T23" s="43"/>
      <c r="U23" s="5" t="str">
        <f t="shared" si="0"/>
        <v/>
      </c>
      <c r="V23" s="109" t="str">
        <f t="shared" si="1"/>
        <v>T</v>
      </c>
      <c r="W23" s="109" t="str">
        <f t="shared" si="2"/>
        <v>T</v>
      </c>
      <c r="X23" s="109" t="str">
        <f t="shared" si="3"/>
        <v>T</v>
      </c>
      <c r="Y23" s="109" t="str">
        <f t="shared" si="4"/>
        <v>T</v>
      </c>
    </row>
    <row r="24" spans="1:25" ht="20.100000000000001" customHeight="1">
      <c r="A24" s="88" t="s">
        <v>86</v>
      </c>
      <c r="B24" s="89" t="s">
        <v>321</v>
      </c>
      <c r="C24" s="10">
        <f>'0910'!J24</f>
        <v>0</v>
      </c>
      <c r="D24" s="43"/>
      <c r="E24" s="43"/>
      <c r="F24" s="43"/>
      <c r="G24" s="43"/>
      <c r="H24" s="39">
        <f>'0910'!M24</f>
        <v>0</v>
      </c>
      <c r="I24" s="43"/>
      <c r="J24" s="43"/>
      <c r="K24" s="43"/>
      <c r="L24" s="43"/>
      <c r="M24" s="43"/>
      <c r="N24" s="43"/>
      <c r="O24" s="43"/>
      <c r="P24" s="43"/>
      <c r="Q24" s="43"/>
      <c r="R24" s="10">
        <f>'0910'!N24</f>
        <v>0</v>
      </c>
      <c r="S24" s="43"/>
      <c r="T24" s="43"/>
      <c r="U24" s="5" t="str">
        <f t="shared" si="0"/>
        <v/>
      </c>
      <c r="V24" s="109" t="str">
        <f t="shared" si="1"/>
        <v>T</v>
      </c>
      <c r="W24" s="109" t="str">
        <f t="shared" si="2"/>
        <v>T</v>
      </c>
      <c r="X24" s="109" t="str">
        <f t="shared" si="3"/>
        <v>T</v>
      </c>
      <c r="Y24" s="109" t="str">
        <f t="shared" si="4"/>
        <v>T</v>
      </c>
    </row>
    <row r="25" spans="1:25" ht="20.100000000000001" customHeight="1">
      <c r="A25" s="88" t="s">
        <v>87</v>
      </c>
      <c r="B25" s="89" t="s">
        <v>322</v>
      </c>
      <c r="C25" s="10">
        <f>'0910'!J25</f>
        <v>0</v>
      </c>
      <c r="D25" s="43"/>
      <c r="E25" s="43"/>
      <c r="F25" s="43"/>
      <c r="G25" s="43"/>
      <c r="H25" s="39">
        <f>'0910'!M25</f>
        <v>0</v>
      </c>
      <c r="I25" s="43"/>
      <c r="J25" s="43"/>
      <c r="K25" s="43"/>
      <c r="L25" s="43"/>
      <c r="M25" s="43"/>
      <c r="N25" s="43"/>
      <c r="O25" s="43"/>
      <c r="P25" s="43"/>
      <c r="Q25" s="43"/>
      <c r="R25" s="10">
        <f>'0910'!N25</f>
        <v>0</v>
      </c>
      <c r="S25" s="43"/>
      <c r="T25" s="43"/>
      <c r="U25" s="5" t="str">
        <f t="shared" si="0"/>
        <v/>
      </c>
      <c r="V25" s="109" t="str">
        <f t="shared" si="1"/>
        <v>T</v>
      </c>
      <c r="W25" s="109" t="str">
        <f t="shared" si="2"/>
        <v>T</v>
      </c>
      <c r="X25" s="109" t="str">
        <f t="shared" si="3"/>
        <v>T</v>
      </c>
      <c r="Y25" s="109" t="str">
        <f t="shared" si="4"/>
        <v>T</v>
      </c>
    </row>
    <row r="26" spans="1:25" ht="20.100000000000001" customHeight="1">
      <c r="A26" s="88" t="s">
        <v>88</v>
      </c>
      <c r="B26" s="89" t="s">
        <v>323</v>
      </c>
      <c r="C26" s="10">
        <f>'0910'!J26</f>
        <v>0</v>
      </c>
      <c r="D26" s="43"/>
      <c r="E26" s="43"/>
      <c r="F26" s="43"/>
      <c r="G26" s="43"/>
      <c r="H26" s="39">
        <f>'0910'!M26</f>
        <v>0</v>
      </c>
      <c r="I26" s="43"/>
      <c r="J26" s="43"/>
      <c r="K26" s="43"/>
      <c r="L26" s="43"/>
      <c r="M26" s="43"/>
      <c r="N26" s="43"/>
      <c r="O26" s="43"/>
      <c r="P26" s="43"/>
      <c r="Q26" s="43"/>
      <c r="R26" s="10">
        <f>'0910'!N26</f>
        <v>0</v>
      </c>
      <c r="S26" s="43"/>
      <c r="T26" s="43"/>
      <c r="U26" s="5" t="str">
        <f t="shared" si="0"/>
        <v/>
      </c>
      <c r="V26" s="109" t="str">
        <f t="shared" si="1"/>
        <v>T</v>
      </c>
      <c r="W26" s="109" t="str">
        <f t="shared" si="2"/>
        <v>T</v>
      </c>
      <c r="X26" s="109" t="str">
        <f t="shared" si="3"/>
        <v>T</v>
      </c>
      <c r="Y26" s="109" t="str">
        <f t="shared" si="4"/>
        <v>T</v>
      </c>
    </row>
    <row r="27" spans="1:25" ht="20.100000000000001" customHeight="1">
      <c r="A27" s="88" t="s">
        <v>89</v>
      </c>
      <c r="B27" s="89" t="s">
        <v>324</v>
      </c>
      <c r="C27" s="10">
        <f>'0910'!J27</f>
        <v>0</v>
      </c>
      <c r="D27" s="43"/>
      <c r="E27" s="43"/>
      <c r="F27" s="43"/>
      <c r="G27" s="43"/>
      <c r="H27" s="39">
        <f>'0910'!M27</f>
        <v>0</v>
      </c>
      <c r="I27" s="43"/>
      <c r="J27" s="43"/>
      <c r="K27" s="43"/>
      <c r="L27" s="43"/>
      <c r="M27" s="43"/>
      <c r="N27" s="43"/>
      <c r="O27" s="43"/>
      <c r="P27" s="43"/>
      <c r="Q27" s="43"/>
      <c r="R27" s="10">
        <f>'0910'!N27</f>
        <v>0</v>
      </c>
      <c r="S27" s="43"/>
      <c r="T27" s="43"/>
      <c r="U27" s="5" t="str">
        <f t="shared" si="0"/>
        <v/>
      </c>
      <c r="V27" s="109" t="str">
        <f t="shared" si="1"/>
        <v>T</v>
      </c>
      <c r="W27" s="109" t="str">
        <f t="shared" si="2"/>
        <v>T</v>
      </c>
      <c r="X27" s="109" t="str">
        <f t="shared" si="3"/>
        <v>T</v>
      </c>
      <c r="Y27" s="109" t="str">
        <f t="shared" si="4"/>
        <v>T</v>
      </c>
    </row>
    <row r="28" spans="1:25" ht="20.100000000000001" customHeight="1">
      <c r="A28" s="88" t="s">
        <v>90</v>
      </c>
      <c r="B28" s="89" t="s">
        <v>325</v>
      </c>
      <c r="C28" s="10">
        <f>'0910'!J28</f>
        <v>0</v>
      </c>
      <c r="D28" s="43"/>
      <c r="E28" s="43"/>
      <c r="F28" s="43"/>
      <c r="G28" s="43"/>
      <c r="H28" s="39">
        <f>'0910'!M28</f>
        <v>0</v>
      </c>
      <c r="I28" s="43"/>
      <c r="J28" s="43"/>
      <c r="K28" s="43"/>
      <c r="L28" s="43"/>
      <c r="M28" s="43"/>
      <c r="N28" s="43"/>
      <c r="O28" s="43"/>
      <c r="P28" s="43"/>
      <c r="Q28" s="43"/>
      <c r="R28" s="10">
        <f>'0910'!N28</f>
        <v>0</v>
      </c>
      <c r="S28" s="43"/>
      <c r="T28" s="43"/>
      <c r="U28" s="5" t="str">
        <f t="shared" si="0"/>
        <v/>
      </c>
      <c r="V28" s="109" t="str">
        <f t="shared" si="1"/>
        <v>T</v>
      </c>
      <c r="W28" s="109" t="str">
        <f t="shared" si="2"/>
        <v>T</v>
      </c>
      <c r="X28" s="109" t="str">
        <f t="shared" si="3"/>
        <v>T</v>
      </c>
      <c r="Y28" s="109" t="str">
        <f t="shared" si="4"/>
        <v>T</v>
      </c>
    </row>
    <row r="29" spans="1:25" ht="20.100000000000001" customHeight="1">
      <c r="A29" s="88" t="s">
        <v>91</v>
      </c>
      <c r="B29" s="89" t="s">
        <v>326</v>
      </c>
      <c r="C29" s="10">
        <f>'0910'!J29</f>
        <v>0</v>
      </c>
      <c r="D29" s="43"/>
      <c r="E29" s="43"/>
      <c r="F29" s="43"/>
      <c r="G29" s="43"/>
      <c r="H29" s="39">
        <f>'0910'!M29</f>
        <v>0</v>
      </c>
      <c r="I29" s="43"/>
      <c r="J29" s="43"/>
      <c r="K29" s="43"/>
      <c r="L29" s="43"/>
      <c r="M29" s="43"/>
      <c r="N29" s="43"/>
      <c r="O29" s="43"/>
      <c r="P29" s="43"/>
      <c r="Q29" s="43"/>
      <c r="R29" s="10">
        <f>'0910'!N29</f>
        <v>0</v>
      </c>
      <c r="S29" s="43"/>
      <c r="T29" s="43"/>
      <c r="U29" s="5" t="str">
        <f t="shared" si="0"/>
        <v/>
      </c>
      <c r="V29" s="109" t="str">
        <f t="shared" si="1"/>
        <v>T</v>
      </c>
      <c r="W29" s="109" t="str">
        <f t="shared" si="2"/>
        <v>T</v>
      </c>
      <c r="X29" s="109" t="str">
        <f t="shared" si="3"/>
        <v>T</v>
      </c>
      <c r="Y29" s="109" t="str">
        <f t="shared" si="4"/>
        <v>T</v>
      </c>
    </row>
    <row r="30" spans="1:25" ht="20.100000000000001" customHeight="1">
      <c r="A30" s="88" t="s">
        <v>92</v>
      </c>
      <c r="B30" s="89" t="s">
        <v>327</v>
      </c>
      <c r="C30" s="10">
        <f>'0910'!J30</f>
        <v>0</v>
      </c>
      <c r="D30" s="43"/>
      <c r="E30" s="43"/>
      <c r="F30" s="43"/>
      <c r="G30" s="43"/>
      <c r="H30" s="39">
        <f>'0910'!M30</f>
        <v>0</v>
      </c>
      <c r="I30" s="43"/>
      <c r="J30" s="43"/>
      <c r="K30" s="43"/>
      <c r="L30" s="43"/>
      <c r="M30" s="43"/>
      <c r="N30" s="43"/>
      <c r="O30" s="43"/>
      <c r="P30" s="43"/>
      <c r="Q30" s="43"/>
      <c r="R30" s="10">
        <f>'0910'!N30</f>
        <v>0</v>
      </c>
      <c r="S30" s="43"/>
      <c r="T30" s="43"/>
      <c r="U30" s="5" t="str">
        <f t="shared" si="0"/>
        <v/>
      </c>
      <c r="V30" s="109" t="str">
        <f t="shared" si="1"/>
        <v>T</v>
      </c>
      <c r="W30" s="109" t="str">
        <f t="shared" si="2"/>
        <v>T</v>
      </c>
      <c r="X30" s="109" t="str">
        <f t="shared" si="3"/>
        <v>T</v>
      </c>
      <c r="Y30" s="109" t="str">
        <f t="shared" si="4"/>
        <v>T</v>
      </c>
    </row>
    <row r="31" spans="1:25" ht="20.100000000000001" customHeight="1">
      <c r="A31" s="88" t="s">
        <v>930</v>
      </c>
      <c r="B31" s="89" t="s">
        <v>328</v>
      </c>
      <c r="C31" s="10">
        <f>'0910'!J31</f>
        <v>0</v>
      </c>
      <c r="D31" s="43"/>
      <c r="E31" s="43"/>
      <c r="F31" s="43"/>
      <c r="G31" s="43"/>
      <c r="H31" s="39">
        <f>'0910'!M31</f>
        <v>0</v>
      </c>
      <c r="I31" s="43"/>
      <c r="J31" s="43"/>
      <c r="K31" s="43"/>
      <c r="L31" s="43"/>
      <c r="M31" s="43"/>
      <c r="N31" s="43"/>
      <c r="O31" s="43"/>
      <c r="P31" s="43"/>
      <c r="Q31" s="43"/>
      <c r="R31" s="10">
        <f>'0910'!N31</f>
        <v>0</v>
      </c>
      <c r="S31" s="43"/>
      <c r="T31" s="43"/>
      <c r="U31" s="5" t="str">
        <f t="shared" si="0"/>
        <v/>
      </c>
      <c r="V31" s="109" t="str">
        <f t="shared" si="1"/>
        <v>T</v>
      </c>
      <c r="W31" s="109" t="str">
        <f t="shared" si="2"/>
        <v>T</v>
      </c>
      <c r="X31" s="109" t="str">
        <f t="shared" si="3"/>
        <v>T</v>
      </c>
      <c r="Y31" s="109" t="str">
        <f t="shared" si="4"/>
        <v>T</v>
      </c>
    </row>
    <row r="32" spans="1:25" ht="20.100000000000001" customHeight="1">
      <c r="A32" s="88" t="s">
        <v>94</v>
      </c>
      <c r="B32" s="89" t="s">
        <v>329</v>
      </c>
      <c r="C32" s="10">
        <f>'0910'!J32</f>
        <v>0</v>
      </c>
      <c r="D32" s="43"/>
      <c r="E32" s="43"/>
      <c r="F32" s="43"/>
      <c r="G32" s="43"/>
      <c r="H32" s="39">
        <f>'0910'!M32</f>
        <v>0</v>
      </c>
      <c r="I32" s="43"/>
      <c r="J32" s="43"/>
      <c r="K32" s="43"/>
      <c r="L32" s="43"/>
      <c r="M32" s="43"/>
      <c r="N32" s="43"/>
      <c r="O32" s="43"/>
      <c r="P32" s="43"/>
      <c r="Q32" s="43"/>
      <c r="R32" s="10">
        <f>'0910'!N32</f>
        <v>0</v>
      </c>
      <c r="S32" s="43"/>
      <c r="T32" s="43"/>
      <c r="U32" s="5" t="str">
        <f t="shared" si="0"/>
        <v/>
      </c>
      <c r="V32" s="109" t="str">
        <f t="shared" si="1"/>
        <v>T</v>
      </c>
      <c r="W32" s="109" t="str">
        <f t="shared" si="2"/>
        <v>T</v>
      </c>
      <c r="X32" s="109" t="str">
        <f t="shared" si="3"/>
        <v>T</v>
      </c>
      <c r="Y32" s="109" t="str">
        <f t="shared" si="4"/>
        <v>T</v>
      </c>
    </row>
    <row r="33" spans="1:25" ht="20.100000000000001" customHeight="1">
      <c r="A33" s="88" t="s">
        <v>95</v>
      </c>
      <c r="B33" s="89" t="s">
        <v>330</v>
      </c>
      <c r="C33" s="10">
        <f>'0910'!J33</f>
        <v>0</v>
      </c>
      <c r="D33" s="43"/>
      <c r="E33" s="43"/>
      <c r="F33" s="43"/>
      <c r="G33" s="43"/>
      <c r="H33" s="39">
        <f>'0910'!M33</f>
        <v>0</v>
      </c>
      <c r="I33" s="43"/>
      <c r="J33" s="43"/>
      <c r="K33" s="43"/>
      <c r="L33" s="43"/>
      <c r="M33" s="43"/>
      <c r="N33" s="43"/>
      <c r="O33" s="43"/>
      <c r="P33" s="43"/>
      <c r="Q33" s="43"/>
      <c r="R33" s="10">
        <f>'0910'!N33</f>
        <v>0</v>
      </c>
      <c r="S33" s="43"/>
      <c r="T33" s="43"/>
      <c r="U33" s="5" t="str">
        <f t="shared" si="0"/>
        <v/>
      </c>
      <c r="V33" s="109" t="str">
        <f t="shared" si="1"/>
        <v>T</v>
      </c>
      <c r="W33" s="109" t="str">
        <f t="shared" si="2"/>
        <v>T</v>
      </c>
      <c r="X33" s="109" t="str">
        <f t="shared" si="3"/>
        <v>T</v>
      </c>
      <c r="Y33" s="109" t="str">
        <f t="shared" si="4"/>
        <v>T</v>
      </c>
    </row>
    <row r="34" spans="1:25" ht="20.100000000000001" customHeight="1">
      <c r="A34" s="88" t="s">
        <v>96</v>
      </c>
      <c r="B34" s="89" t="s">
        <v>331</v>
      </c>
      <c r="C34" s="10">
        <f>'0910'!J34</f>
        <v>0</v>
      </c>
      <c r="D34" s="43"/>
      <c r="E34" s="43"/>
      <c r="F34" s="43"/>
      <c r="G34" s="43"/>
      <c r="H34" s="39">
        <f>'0910'!M34</f>
        <v>0</v>
      </c>
      <c r="I34" s="43"/>
      <c r="J34" s="43"/>
      <c r="K34" s="43"/>
      <c r="L34" s="43"/>
      <c r="M34" s="43"/>
      <c r="N34" s="43"/>
      <c r="O34" s="43"/>
      <c r="P34" s="43"/>
      <c r="Q34" s="43"/>
      <c r="R34" s="10">
        <f>'0910'!N34</f>
        <v>0</v>
      </c>
      <c r="S34" s="43"/>
      <c r="T34" s="43"/>
      <c r="U34" s="5" t="str">
        <f t="shared" si="0"/>
        <v/>
      </c>
      <c r="V34" s="109" t="str">
        <f t="shared" si="1"/>
        <v>T</v>
      </c>
      <c r="W34" s="109" t="str">
        <f t="shared" si="2"/>
        <v>T</v>
      </c>
      <c r="X34" s="109" t="str">
        <f t="shared" si="3"/>
        <v>T</v>
      </c>
      <c r="Y34" s="109" t="str">
        <f t="shared" si="4"/>
        <v>T</v>
      </c>
    </row>
    <row r="35" spans="1:25" ht="20.100000000000001" customHeight="1">
      <c r="A35" s="88" t="s">
        <v>97</v>
      </c>
      <c r="B35" s="89" t="s">
        <v>332</v>
      </c>
      <c r="C35" s="10">
        <f>'0910'!J35</f>
        <v>0</v>
      </c>
      <c r="D35" s="43"/>
      <c r="E35" s="43"/>
      <c r="F35" s="43"/>
      <c r="G35" s="43"/>
      <c r="H35" s="39">
        <f>'0910'!M35</f>
        <v>0</v>
      </c>
      <c r="I35" s="43"/>
      <c r="J35" s="43"/>
      <c r="K35" s="43"/>
      <c r="L35" s="43"/>
      <c r="M35" s="43"/>
      <c r="N35" s="43"/>
      <c r="O35" s="43"/>
      <c r="P35" s="43"/>
      <c r="Q35" s="43"/>
      <c r="R35" s="10">
        <f>'0910'!N35</f>
        <v>0</v>
      </c>
      <c r="S35" s="43"/>
      <c r="T35" s="43"/>
      <c r="U35" s="5" t="str">
        <f t="shared" si="0"/>
        <v/>
      </c>
      <c r="V35" s="109" t="str">
        <f t="shared" si="1"/>
        <v>T</v>
      </c>
      <c r="W35" s="109" t="str">
        <f t="shared" si="2"/>
        <v>T</v>
      </c>
      <c r="X35" s="109" t="str">
        <f t="shared" si="3"/>
        <v>T</v>
      </c>
      <c r="Y35" s="109" t="str">
        <f t="shared" si="4"/>
        <v>T</v>
      </c>
    </row>
    <row r="36" spans="1:25" ht="20.100000000000001" customHeight="1">
      <c r="A36" s="88" t="s">
        <v>98</v>
      </c>
      <c r="B36" s="89" t="s">
        <v>333</v>
      </c>
      <c r="C36" s="10">
        <f>'0910'!J36</f>
        <v>0</v>
      </c>
      <c r="D36" s="43"/>
      <c r="E36" s="43"/>
      <c r="F36" s="43"/>
      <c r="G36" s="43"/>
      <c r="H36" s="39">
        <f>'0910'!M36</f>
        <v>0</v>
      </c>
      <c r="I36" s="43"/>
      <c r="J36" s="43"/>
      <c r="K36" s="43"/>
      <c r="L36" s="43"/>
      <c r="M36" s="43"/>
      <c r="N36" s="43"/>
      <c r="O36" s="43"/>
      <c r="P36" s="43"/>
      <c r="Q36" s="43"/>
      <c r="R36" s="10">
        <f>'0910'!N36</f>
        <v>0</v>
      </c>
      <c r="S36" s="43"/>
      <c r="T36" s="43"/>
      <c r="U36" s="5" t="str">
        <f t="shared" si="0"/>
        <v/>
      </c>
      <c r="V36" s="109" t="str">
        <f t="shared" si="1"/>
        <v>T</v>
      </c>
      <c r="W36" s="109" t="str">
        <f t="shared" si="2"/>
        <v>T</v>
      </c>
      <c r="X36" s="109" t="str">
        <f t="shared" si="3"/>
        <v>T</v>
      </c>
      <c r="Y36" s="109" t="str">
        <f t="shared" si="4"/>
        <v>T</v>
      </c>
    </row>
    <row r="37" spans="1:25" ht="20.100000000000001" customHeight="1">
      <c r="A37" s="88" t="s">
        <v>99</v>
      </c>
      <c r="B37" s="89" t="s">
        <v>334</v>
      </c>
      <c r="C37" s="10">
        <f>'0910'!J37</f>
        <v>0</v>
      </c>
      <c r="D37" s="43"/>
      <c r="E37" s="43"/>
      <c r="F37" s="43"/>
      <c r="G37" s="43"/>
      <c r="H37" s="39">
        <f>'0910'!M37</f>
        <v>0</v>
      </c>
      <c r="I37" s="43"/>
      <c r="J37" s="43"/>
      <c r="K37" s="43"/>
      <c r="L37" s="43"/>
      <c r="M37" s="43"/>
      <c r="N37" s="43"/>
      <c r="O37" s="43"/>
      <c r="P37" s="43"/>
      <c r="Q37" s="43"/>
      <c r="R37" s="10">
        <f>'0910'!N37</f>
        <v>0</v>
      </c>
      <c r="S37" s="43"/>
      <c r="T37" s="43"/>
      <c r="U37" s="5" t="str">
        <f t="shared" si="0"/>
        <v/>
      </c>
      <c r="V37" s="109" t="str">
        <f t="shared" si="1"/>
        <v>T</v>
      </c>
      <c r="W37" s="109" t="str">
        <f t="shared" si="2"/>
        <v>T</v>
      </c>
      <c r="X37" s="109" t="str">
        <f t="shared" si="3"/>
        <v>T</v>
      </c>
      <c r="Y37" s="109" t="str">
        <f t="shared" si="4"/>
        <v>T</v>
      </c>
    </row>
    <row r="38" spans="1:25" ht="20.100000000000001" customHeight="1">
      <c r="A38" s="88" t="s">
        <v>931</v>
      </c>
      <c r="B38" s="89" t="s">
        <v>335</v>
      </c>
      <c r="C38" s="10">
        <f>'0910'!J38</f>
        <v>0</v>
      </c>
      <c r="D38" s="43"/>
      <c r="E38" s="43"/>
      <c r="F38" s="43"/>
      <c r="G38" s="43"/>
      <c r="H38" s="39">
        <f>'0910'!M38</f>
        <v>0</v>
      </c>
      <c r="I38" s="43"/>
      <c r="J38" s="43"/>
      <c r="K38" s="43"/>
      <c r="L38" s="43"/>
      <c r="M38" s="43"/>
      <c r="N38" s="43"/>
      <c r="O38" s="43"/>
      <c r="P38" s="43"/>
      <c r="Q38" s="43"/>
      <c r="R38" s="10">
        <f>'0910'!N38</f>
        <v>0</v>
      </c>
      <c r="S38" s="43"/>
      <c r="T38" s="43"/>
      <c r="U38" s="5" t="str">
        <f t="shared" si="0"/>
        <v/>
      </c>
      <c r="V38" s="109" t="str">
        <f t="shared" si="1"/>
        <v>T</v>
      </c>
      <c r="W38" s="109" t="str">
        <f t="shared" si="2"/>
        <v>T</v>
      </c>
      <c r="X38" s="109" t="str">
        <f t="shared" si="3"/>
        <v>T</v>
      </c>
      <c r="Y38" s="109" t="str">
        <f t="shared" si="4"/>
        <v>T</v>
      </c>
    </row>
    <row r="39" spans="1:25" ht="20.100000000000001" customHeight="1">
      <c r="A39" s="88" t="s">
        <v>932</v>
      </c>
      <c r="B39" s="89" t="s">
        <v>336</v>
      </c>
      <c r="C39" s="10">
        <f>'0910'!J39</f>
        <v>0</v>
      </c>
      <c r="D39" s="43"/>
      <c r="E39" s="43"/>
      <c r="F39" s="43"/>
      <c r="G39" s="43"/>
      <c r="H39" s="39">
        <f>'0910'!M39</f>
        <v>0</v>
      </c>
      <c r="I39" s="43"/>
      <c r="J39" s="43"/>
      <c r="K39" s="43"/>
      <c r="L39" s="43"/>
      <c r="M39" s="43"/>
      <c r="N39" s="43"/>
      <c r="O39" s="43"/>
      <c r="P39" s="43"/>
      <c r="Q39" s="43"/>
      <c r="R39" s="10">
        <f>'0910'!N39</f>
        <v>0</v>
      </c>
      <c r="S39" s="43"/>
      <c r="T39" s="43"/>
      <c r="U39" s="5" t="str">
        <f t="shared" si="0"/>
        <v/>
      </c>
      <c r="V39" s="109" t="str">
        <f t="shared" si="1"/>
        <v>T</v>
      </c>
      <c r="W39" s="109" t="str">
        <f t="shared" si="2"/>
        <v>T</v>
      </c>
      <c r="X39" s="109" t="str">
        <f t="shared" si="3"/>
        <v>T</v>
      </c>
      <c r="Y39" s="109" t="str">
        <f t="shared" si="4"/>
        <v>T</v>
      </c>
    </row>
    <row r="40" spans="1:25" ht="20.100000000000001" customHeight="1">
      <c r="A40" s="88" t="s">
        <v>101</v>
      </c>
      <c r="B40" s="89" t="s">
        <v>337</v>
      </c>
      <c r="C40" s="10">
        <f>'0910'!J40</f>
        <v>0</v>
      </c>
      <c r="D40" s="43"/>
      <c r="E40" s="43"/>
      <c r="F40" s="43"/>
      <c r="G40" s="43"/>
      <c r="H40" s="39">
        <f>'0910'!M40</f>
        <v>0</v>
      </c>
      <c r="I40" s="43"/>
      <c r="J40" s="43"/>
      <c r="K40" s="43"/>
      <c r="L40" s="43"/>
      <c r="M40" s="43"/>
      <c r="N40" s="43"/>
      <c r="O40" s="43"/>
      <c r="P40" s="43"/>
      <c r="Q40" s="43"/>
      <c r="R40" s="10">
        <f>'0910'!N40</f>
        <v>0</v>
      </c>
      <c r="S40" s="43"/>
      <c r="T40" s="43"/>
      <c r="U40" s="5" t="str">
        <f t="shared" si="0"/>
        <v/>
      </c>
      <c r="V40" s="109" t="str">
        <f t="shared" si="1"/>
        <v>T</v>
      </c>
      <c r="W40" s="109" t="str">
        <f t="shared" si="2"/>
        <v>T</v>
      </c>
      <c r="X40" s="109" t="str">
        <f t="shared" si="3"/>
        <v>T</v>
      </c>
      <c r="Y40" s="109" t="str">
        <f t="shared" si="4"/>
        <v>T</v>
      </c>
    </row>
    <row r="41" spans="1:25" ht="20.100000000000001" customHeight="1">
      <c r="A41" s="88" t="s">
        <v>102</v>
      </c>
      <c r="B41" s="89" t="s">
        <v>338</v>
      </c>
      <c r="C41" s="10">
        <f>'0910'!J41</f>
        <v>0</v>
      </c>
      <c r="D41" s="43"/>
      <c r="E41" s="43"/>
      <c r="F41" s="43"/>
      <c r="G41" s="43"/>
      <c r="H41" s="39">
        <f>'0910'!M41</f>
        <v>0</v>
      </c>
      <c r="I41" s="43"/>
      <c r="J41" s="43"/>
      <c r="K41" s="43"/>
      <c r="L41" s="43"/>
      <c r="M41" s="43"/>
      <c r="N41" s="43"/>
      <c r="O41" s="43"/>
      <c r="P41" s="43"/>
      <c r="Q41" s="43"/>
      <c r="R41" s="10">
        <f>'0910'!N41</f>
        <v>0</v>
      </c>
      <c r="S41" s="43"/>
      <c r="T41" s="43"/>
      <c r="U41" s="5" t="str">
        <f t="shared" si="0"/>
        <v/>
      </c>
      <c r="V41" s="109" t="str">
        <f t="shared" si="1"/>
        <v>T</v>
      </c>
      <c r="W41" s="109" t="str">
        <f t="shared" si="2"/>
        <v>T</v>
      </c>
      <c r="X41" s="109" t="str">
        <f t="shared" si="3"/>
        <v>T</v>
      </c>
      <c r="Y41" s="109" t="str">
        <f t="shared" si="4"/>
        <v>T</v>
      </c>
    </row>
    <row r="42" spans="1:25" ht="20.100000000000001" customHeight="1">
      <c r="A42" s="88" t="s">
        <v>103</v>
      </c>
      <c r="B42" s="89" t="s">
        <v>339</v>
      </c>
      <c r="C42" s="10">
        <f>'0910'!J42</f>
        <v>0</v>
      </c>
      <c r="D42" s="43"/>
      <c r="E42" s="43"/>
      <c r="F42" s="43"/>
      <c r="G42" s="43"/>
      <c r="H42" s="39">
        <f>'0910'!M42</f>
        <v>0</v>
      </c>
      <c r="I42" s="43"/>
      <c r="J42" s="43"/>
      <c r="K42" s="43"/>
      <c r="L42" s="43"/>
      <c r="M42" s="43"/>
      <c r="N42" s="43"/>
      <c r="O42" s="43"/>
      <c r="P42" s="43"/>
      <c r="Q42" s="43"/>
      <c r="R42" s="10">
        <f>'0910'!N42</f>
        <v>0</v>
      </c>
      <c r="S42" s="43"/>
      <c r="T42" s="43"/>
      <c r="U42" s="5" t="str">
        <f t="shared" si="0"/>
        <v/>
      </c>
      <c r="V42" s="109" t="str">
        <f t="shared" si="1"/>
        <v>T</v>
      </c>
      <c r="W42" s="109" t="str">
        <f t="shared" si="2"/>
        <v>T</v>
      </c>
      <c r="X42" s="109" t="str">
        <f t="shared" si="3"/>
        <v>T</v>
      </c>
      <c r="Y42" s="109" t="str">
        <f t="shared" si="4"/>
        <v>T</v>
      </c>
    </row>
    <row r="43" spans="1:25" ht="20.100000000000001" customHeight="1">
      <c r="A43" s="88" t="s">
        <v>933</v>
      </c>
      <c r="B43" s="89" t="s">
        <v>340</v>
      </c>
      <c r="C43" s="10">
        <f>'0910'!J43</f>
        <v>0</v>
      </c>
      <c r="D43" s="43"/>
      <c r="E43" s="43"/>
      <c r="F43" s="43"/>
      <c r="G43" s="43"/>
      <c r="H43" s="39">
        <f>'0910'!M43</f>
        <v>0</v>
      </c>
      <c r="I43" s="43"/>
      <c r="J43" s="43"/>
      <c r="K43" s="43"/>
      <c r="L43" s="43"/>
      <c r="M43" s="43"/>
      <c r="N43" s="43"/>
      <c r="O43" s="43"/>
      <c r="P43" s="43"/>
      <c r="Q43" s="43"/>
      <c r="R43" s="10">
        <f>'0910'!N43</f>
        <v>0</v>
      </c>
      <c r="S43" s="43"/>
      <c r="T43" s="43"/>
      <c r="U43" s="5" t="str">
        <f t="shared" si="0"/>
        <v/>
      </c>
      <c r="V43" s="109" t="str">
        <f t="shared" si="1"/>
        <v>T</v>
      </c>
      <c r="W43" s="109" t="str">
        <f t="shared" si="2"/>
        <v>T</v>
      </c>
      <c r="X43" s="109" t="str">
        <f t="shared" si="3"/>
        <v>T</v>
      </c>
      <c r="Y43" s="109" t="str">
        <f t="shared" si="4"/>
        <v>T</v>
      </c>
    </row>
    <row r="44" spans="1:25" ht="20.100000000000001" customHeight="1">
      <c r="A44" s="95" t="s">
        <v>934</v>
      </c>
      <c r="B44" s="89" t="s">
        <v>341</v>
      </c>
      <c r="C44" s="10">
        <f>'0910'!J44</f>
        <v>0</v>
      </c>
      <c r="D44" s="43"/>
      <c r="E44" s="43"/>
      <c r="F44" s="43"/>
      <c r="G44" s="43"/>
      <c r="H44" s="39">
        <f>'0910'!M44</f>
        <v>0</v>
      </c>
      <c r="I44" s="43"/>
      <c r="J44" s="43"/>
      <c r="K44" s="43"/>
      <c r="L44" s="43"/>
      <c r="M44" s="43"/>
      <c r="N44" s="43"/>
      <c r="O44" s="43"/>
      <c r="P44" s="43"/>
      <c r="Q44" s="43"/>
      <c r="R44" s="10">
        <f>'0910'!N44</f>
        <v>0</v>
      </c>
      <c r="S44" s="43"/>
      <c r="T44" s="43"/>
      <c r="U44" s="5" t="str">
        <f t="shared" si="0"/>
        <v/>
      </c>
      <c r="V44" s="109" t="str">
        <f t="shared" si="1"/>
        <v>T</v>
      </c>
      <c r="W44" s="109" t="str">
        <f t="shared" si="2"/>
        <v>T</v>
      </c>
      <c r="X44" s="109" t="str">
        <f t="shared" si="3"/>
        <v>T</v>
      </c>
      <c r="Y44" s="109" t="str">
        <f t="shared" si="4"/>
        <v>T</v>
      </c>
    </row>
    <row r="45" spans="1:25" ht="20.100000000000001" customHeight="1">
      <c r="A45" s="88" t="s">
        <v>106</v>
      </c>
      <c r="B45" s="89" t="s">
        <v>342</v>
      </c>
      <c r="C45" s="10">
        <f>'0910'!J45</f>
        <v>0</v>
      </c>
      <c r="D45" s="43"/>
      <c r="E45" s="43"/>
      <c r="F45" s="43"/>
      <c r="G45" s="43"/>
      <c r="H45" s="39">
        <f>'0910'!M45</f>
        <v>0</v>
      </c>
      <c r="I45" s="43"/>
      <c r="J45" s="43"/>
      <c r="K45" s="43"/>
      <c r="L45" s="43"/>
      <c r="M45" s="43"/>
      <c r="N45" s="43"/>
      <c r="O45" s="43"/>
      <c r="P45" s="43"/>
      <c r="Q45" s="43"/>
      <c r="R45" s="10">
        <f>'0910'!N45</f>
        <v>0</v>
      </c>
      <c r="S45" s="43"/>
      <c r="T45" s="43"/>
      <c r="U45" s="5" t="str">
        <f t="shared" si="0"/>
        <v/>
      </c>
      <c r="V45" s="109" t="str">
        <f t="shared" si="1"/>
        <v>T</v>
      </c>
      <c r="W45" s="109" t="str">
        <f t="shared" si="2"/>
        <v>T</v>
      </c>
      <c r="X45" s="109" t="str">
        <f t="shared" si="3"/>
        <v>T</v>
      </c>
      <c r="Y45" s="109" t="str">
        <f t="shared" si="4"/>
        <v>T</v>
      </c>
    </row>
    <row r="46" spans="1:25" ht="20.100000000000001" customHeight="1">
      <c r="A46" s="88" t="s">
        <v>107</v>
      </c>
      <c r="B46" s="89" t="s">
        <v>343</v>
      </c>
      <c r="C46" s="10">
        <f>'0910'!J46</f>
        <v>0</v>
      </c>
      <c r="D46" s="43"/>
      <c r="E46" s="43"/>
      <c r="F46" s="43"/>
      <c r="G46" s="43"/>
      <c r="H46" s="39">
        <f>'0910'!M46</f>
        <v>0</v>
      </c>
      <c r="I46" s="43"/>
      <c r="J46" s="43"/>
      <c r="K46" s="43"/>
      <c r="L46" s="43"/>
      <c r="M46" s="43"/>
      <c r="N46" s="43"/>
      <c r="O46" s="43"/>
      <c r="P46" s="43"/>
      <c r="Q46" s="43"/>
      <c r="R46" s="10">
        <f>'0910'!N46</f>
        <v>0</v>
      </c>
      <c r="S46" s="43"/>
      <c r="T46" s="43"/>
      <c r="U46" s="5" t="str">
        <f t="shared" si="0"/>
        <v/>
      </c>
      <c r="V46" s="109" t="str">
        <f t="shared" si="1"/>
        <v>T</v>
      </c>
      <c r="W46" s="109" t="str">
        <f t="shared" si="2"/>
        <v>T</v>
      </c>
      <c r="X46" s="109" t="str">
        <f t="shared" si="3"/>
        <v>T</v>
      </c>
      <c r="Y46" s="109" t="str">
        <f t="shared" si="4"/>
        <v>T</v>
      </c>
    </row>
    <row r="47" spans="1:25" ht="20.100000000000001" customHeight="1">
      <c r="A47" s="88" t="s">
        <v>108</v>
      </c>
      <c r="B47" s="89" t="s">
        <v>344</v>
      </c>
      <c r="C47" s="10">
        <f>'0910'!J47</f>
        <v>0</v>
      </c>
      <c r="D47" s="43"/>
      <c r="E47" s="43"/>
      <c r="F47" s="43"/>
      <c r="G47" s="43"/>
      <c r="H47" s="39">
        <f>'0910'!M47</f>
        <v>0</v>
      </c>
      <c r="I47" s="43"/>
      <c r="J47" s="43"/>
      <c r="K47" s="43"/>
      <c r="L47" s="43"/>
      <c r="M47" s="43"/>
      <c r="N47" s="43"/>
      <c r="O47" s="43"/>
      <c r="P47" s="43"/>
      <c r="Q47" s="43"/>
      <c r="R47" s="10">
        <f>'0910'!N47</f>
        <v>0</v>
      </c>
      <c r="S47" s="43"/>
      <c r="T47" s="43"/>
      <c r="U47" s="5" t="str">
        <f t="shared" si="0"/>
        <v/>
      </c>
      <c r="V47" s="109" t="str">
        <f t="shared" si="1"/>
        <v>T</v>
      </c>
      <c r="W47" s="109" t="str">
        <f t="shared" si="2"/>
        <v>T</v>
      </c>
      <c r="X47" s="109" t="str">
        <f t="shared" si="3"/>
        <v>T</v>
      </c>
      <c r="Y47" s="109" t="str">
        <f t="shared" si="4"/>
        <v>T</v>
      </c>
    </row>
    <row r="48" spans="1:25" ht="20.100000000000001" customHeight="1">
      <c r="A48" s="95" t="s">
        <v>935</v>
      </c>
      <c r="B48" s="89" t="s">
        <v>345</v>
      </c>
      <c r="C48" s="10">
        <f>'0910'!J48</f>
        <v>0</v>
      </c>
      <c r="D48" s="43"/>
      <c r="E48" s="43"/>
      <c r="F48" s="43"/>
      <c r="G48" s="43"/>
      <c r="H48" s="39">
        <f>'0910'!M48</f>
        <v>0</v>
      </c>
      <c r="I48" s="43"/>
      <c r="J48" s="43"/>
      <c r="K48" s="43"/>
      <c r="L48" s="43"/>
      <c r="M48" s="43"/>
      <c r="N48" s="43"/>
      <c r="O48" s="43"/>
      <c r="P48" s="43"/>
      <c r="Q48" s="43"/>
      <c r="R48" s="10">
        <f>'0910'!N48</f>
        <v>0</v>
      </c>
      <c r="S48" s="43"/>
      <c r="T48" s="43"/>
      <c r="U48" s="5" t="str">
        <f t="shared" si="0"/>
        <v/>
      </c>
      <c r="V48" s="109" t="str">
        <f t="shared" si="1"/>
        <v>T</v>
      </c>
      <c r="W48" s="109" t="str">
        <f t="shared" si="2"/>
        <v>T</v>
      </c>
      <c r="X48" s="109" t="str">
        <f t="shared" si="3"/>
        <v>T</v>
      </c>
      <c r="Y48" s="109" t="str">
        <f t="shared" si="4"/>
        <v>T</v>
      </c>
    </row>
    <row r="49" spans="1:25" ht="20.100000000000001" customHeight="1">
      <c r="A49" s="88" t="s">
        <v>110</v>
      </c>
      <c r="B49" s="89" t="s">
        <v>346</v>
      </c>
      <c r="C49" s="10">
        <f>'0910'!J49</f>
        <v>0</v>
      </c>
      <c r="D49" s="43"/>
      <c r="E49" s="43"/>
      <c r="F49" s="43"/>
      <c r="G49" s="43"/>
      <c r="H49" s="39">
        <f>'0910'!M49</f>
        <v>0</v>
      </c>
      <c r="I49" s="43"/>
      <c r="J49" s="43"/>
      <c r="K49" s="43"/>
      <c r="L49" s="43"/>
      <c r="M49" s="43"/>
      <c r="N49" s="43"/>
      <c r="O49" s="43"/>
      <c r="P49" s="43"/>
      <c r="Q49" s="43"/>
      <c r="R49" s="10">
        <f>'0910'!N49</f>
        <v>0</v>
      </c>
      <c r="S49" s="43"/>
      <c r="T49" s="43"/>
      <c r="U49" s="5" t="str">
        <f t="shared" si="0"/>
        <v/>
      </c>
      <c r="V49" s="109" t="str">
        <f t="shared" si="1"/>
        <v>T</v>
      </c>
      <c r="W49" s="109" t="str">
        <f t="shared" si="2"/>
        <v>T</v>
      </c>
      <c r="X49" s="109" t="str">
        <f t="shared" si="3"/>
        <v>T</v>
      </c>
      <c r="Y49" s="109" t="str">
        <f t="shared" si="4"/>
        <v>T</v>
      </c>
    </row>
    <row r="50" spans="1:25" ht="20.100000000000001" customHeight="1">
      <c r="A50" s="88" t="s">
        <v>936</v>
      </c>
      <c r="B50" s="89" t="s">
        <v>347</v>
      </c>
      <c r="C50" s="10">
        <f>'0910'!J50</f>
        <v>0</v>
      </c>
      <c r="D50" s="43"/>
      <c r="E50" s="43"/>
      <c r="F50" s="43"/>
      <c r="G50" s="43"/>
      <c r="H50" s="39">
        <f>'0910'!M50</f>
        <v>0</v>
      </c>
      <c r="I50" s="43"/>
      <c r="J50" s="43"/>
      <c r="K50" s="43"/>
      <c r="L50" s="43"/>
      <c r="M50" s="43"/>
      <c r="N50" s="43"/>
      <c r="O50" s="43"/>
      <c r="P50" s="43"/>
      <c r="Q50" s="43"/>
      <c r="R50" s="10">
        <f>'0910'!N50</f>
        <v>0</v>
      </c>
      <c r="S50" s="43"/>
      <c r="T50" s="43"/>
      <c r="U50" s="5" t="str">
        <f t="shared" si="0"/>
        <v/>
      </c>
      <c r="V50" s="109" t="str">
        <f t="shared" si="1"/>
        <v>T</v>
      </c>
      <c r="W50" s="109" t="str">
        <f t="shared" si="2"/>
        <v>T</v>
      </c>
      <c r="X50" s="109" t="str">
        <f t="shared" si="3"/>
        <v>T</v>
      </c>
      <c r="Y50" s="109" t="str">
        <f t="shared" si="4"/>
        <v>T</v>
      </c>
    </row>
    <row r="51" spans="1:25" ht="20.100000000000001" customHeight="1">
      <c r="A51" s="88" t="s">
        <v>112</v>
      </c>
      <c r="B51" s="89" t="s">
        <v>348</v>
      </c>
      <c r="C51" s="10">
        <f>'0910'!J51</f>
        <v>0</v>
      </c>
      <c r="D51" s="43"/>
      <c r="E51" s="43"/>
      <c r="F51" s="43"/>
      <c r="G51" s="43"/>
      <c r="H51" s="39">
        <f>'0910'!M51</f>
        <v>0</v>
      </c>
      <c r="I51" s="43"/>
      <c r="J51" s="43"/>
      <c r="K51" s="43"/>
      <c r="L51" s="43"/>
      <c r="M51" s="43"/>
      <c r="N51" s="43"/>
      <c r="O51" s="43"/>
      <c r="P51" s="43"/>
      <c r="Q51" s="43"/>
      <c r="R51" s="10">
        <f>'0910'!N51</f>
        <v>0</v>
      </c>
      <c r="S51" s="43"/>
      <c r="T51" s="43"/>
      <c r="U51" s="5" t="str">
        <f t="shared" si="0"/>
        <v/>
      </c>
      <c r="V51" s="109" t="str">
        <f t="shared" si="1"/>
        <v>T</v>
      </c>
      <c r="W51" s="109" t="str">
        <f t="shared" si="2"/>
        <v>T</v>
      </c>
      <c r="X51" s="109" t="str">
        <f t="shared" si="3"/>
        <v>T</v>
      </c>
      <c r="Y51" s="109" t="str">
        <f t="shared" si="4"/>
        <v>T</v>
      </c>
    </row>
    <row r="52" spans="1:25" ht="20.100000000000001" customHeight="1">
      <c r="A52" s="88" t="s">
        <v>937</v>
      </c>
      <c r="B52" s="89" t="s">
        <v>349</v>
      </c>
      <c r="C52" s="10">
        <f>'0910'!J52</f>
        <v>0</v>
      </c>
      <c r="D52" s="43"/>
      <c r="E52" s="43"/>
      <c r="F52" s="43"/>
      <c r="G52" s="43"/>
      <c r="H52" s="39">
        <f>'0910'!M52</f>
        <v>0</v>
      </c>
      <c r="I52" s="43"/>
      <c r="J52" s="43"/>
      <c r="K52" s="43"/>
      <c r="L52" s="43"/>
      <c r="M52" s="43"/>
      <c r="N52" s="43"/>
      <c r="O52" s="43"/>
      <c r="P52" s="43"/>
      <c r="Q52" s="43"/>
      <c r="R52" s="10">
        <f>'0910'!N52</f>
        <v>0</v>
      </c>
      <c r="S52" s="43"/>
      <c r="T52" s="43"/>
      <c r="U52" s="5" t="str">
        <f t="shared" si="0"/>
        <v/>
      </c>
      <c r="V52" s="109" t="str">
        <f t="shared" si="1"/>
        <v>T</v>
      </c>
      <c r="W52" s="109" t="str">
        <f t="shared" si="2"/>
        <v>T</v>
      </c>
      <c r="X52" s="109" t="str">
        <f t="shared" si="3"/>
        <v>T</v>
      </c>
      <c r="Y52" s="109" t="str">
        <f t="shared" si="4"/>
        <v>T</v>
      </c>
    </row>
    <row r="53" spans="1:25" ht="20.100000000000001" customHeight="1">
      <c r="A53" s="88" t="s">
        <v>938</v>
      </c>
      <c r="B53" s="89" t="s">
        <v>350</v>
      </c>
      <c r="C53" s="10">
        <f>'0910'!J53</f>
        <v>0</v>
      </c>
      <c r="D53" s="43"/>
      <c r="E53" s="43"/>
      <c r="F53" s="43"/>
      <c r="G53" s="43"/>
      <c r="H53" s="39">
        <f>'0910'!M53</f>
        <v>0</v>
      </c>
      <c r="I53" s="43"/>
      <c r="J53" s="43"/>
      <c r="K53" s="43"/>
      <c r="L53" s="43"/>
      <c r="M53" s="43"/>
      <c r="N53" s="43"/>
      <c r="O53" s="43"/>
      <c r="P53" s="43"/>
      <c r="Q53" s="43"/>
      <c r="R53" s="10">
        <f>'0910'!N53</f>
        <v>0</v>
      </c>
      <c r="S53" s="43"/>
      <c r="T53" s="43"/>
      <c r="U53" s="5" t="str">
        <f t="shared" si="0"/>
        <v/>
      </c>
      <c r="V53" s="109" t="str">
        <f t="shared" si="1"/>
        <v>T</v>
      </c>
      <c r="W53" s="109" t="str">
        <f t="shared" si="2"/>
        <v>T</v>
      </c>
      <c r="X53" s="109" t="str">
        <f t="shared" si="3"/>
        <v>T</v>
      </c>
      <c r="Y53" s="109" t="str">
        <f t="shared" si="4"/>
        <v>T</v>
      </c>
    </row>
    <row r="54" spans="1:25" ht="20.100000000000001" customHeight="1">
      <c r="A54" s="88" t="s">
        <v>115</v>
      </c>
      <c r="B54" s="89" t="s">
        <v>351</v>
      </c>
      <c r="C54" s="10">
        <f>'0910'!J54</f>
        <v>0</v>
      </c>
      <c r="D54" s="43"/>
      <c r="E54" s="43"/>
      <c r="F54" s="43"/>
      <c r="G54" s="43"/>
      <c r="H54" s="39">
        <f>'0910'!M54</f>
        <v>0</v>
      </c>
      <c r="I54" s="43"/>
      <c r="J54" s="43"/>
      <c r="K54" s="43"/>
      <c r="L54" s="43"/>
      <c r="M54" s="43"/>
      <c r="N54" s="43"/>
      <c r="O54" s="43"/>
      <c r="P54" s="43"/>
      <c r="Q54" s="43"/>
      <c r="R54" s="10">
        <f>'0910'!N54</f>
        <v>0</v>
      </c>
      <c r="S54" s="43"/>
      <c r="T54" s="43"/>
      <c r="U54" s="5" t="str">
        <f t="shared" si="0"/>
        <v/>
      </c>
      <c r="V54" s="109" t="str">
        <f t="shared" si="1"/>
        <v>T</v>
      </c>
      <c r="W54" s="109" t="str">
        <f t="shared" si="2"/>
        <v>T</v>
      </c>
      <c r="X54" s="109" t="str">
        <f t="shared" si="3"/>
        <v>T</v>
      </c>
      <c r="Y54" s="109" t="str">
        <f t="shared" si="4"/>
        <v>T</v>
      </c>
    </row>
    <row r="55" spans="1:25" ht="20.100000000000001" customHeight="1">
      <c r="A55" s="88" t="s">
        <v>116</v>
      </c>
      <c r="B55" s="89" t="s">
        <v>352</v>
      </c>
      <c r="C55" s="10">
        <f>'0910'!J55</f>
        <v>0</v>
      </c>
      <c r="D55" s="43"/>
      <c r="E55" s="43"/>
      <c r="F55" s="43"/>
      <c r="G55" s="43"/>
      <c r="H55" s="39">
        <f>'0910'!M55</f>
        <v>0</v>
      </c>
      <c r="I55" s="43"/>
      <c r="J55" s="43"/>
      <c r="K55" s="43"/>
      <c r="L55" s="43"/>
      <c r="M55" s="43"/>
      <c r="N55" s="43"/>
      <c r="O55" s="43"/>
      <c r="P55" s="43"/>
      <c r="Q55" s="43"/>
      <c r="R55" s="10">
        <f>'0910'!N55</f>
        <v>0</v>
      </c>
      <c r="S55" s="43"/>
      <c r="T55" s="43"/>
      <c r="U55" s="5" t="str">
        <f t="shared" si="0"/>
        <v/>
      </c>
      <c r="V55" s="109" t="str">
        <f t="shared" si="1"/>
        <v>T</v>
      </c>
      <c r="W55" s="109" t="str">
        <f t="shared" si="2"/>
        <v>T</v>
      </c>
      <c r="X55" s="109" t="str">
        <f t="shared" si="3"/>
        <v>T</v>
      </c>
      <c r="Y55" s="109" t="str">
        <f t="shared" si="4"/>
        <v>T</v>
      </c>
    </row>
    <row r="56" spans="1:25" ht="20.100000000000001" customHeight="1">
      <c r="A56" s="88" t="s">
        <v>939</v>
      </c>
      <c r="B56" s="89" t="s">
        <v>353</v>
      </c>
      <c r="C56" s="10">
        <f>'0910'!J56</f>
        <v>0</v>
      </c>
      <c r="D56" s="43"/>
      <c r="E56" s="43"/>
      <c r="F56" s="43"/>
      <c r="G56" s="43"/>
      <c r="H56" s="39">
        <f>'0910'!M56</f>
        <v>0</v>
      </c>
      <c r="I56" s="43"/>
      <c r="J56" s="43"/>
      <c r="K56" s="43"/>
      <c r="L56" s="43"/>
      <c r="M56" s="43"/>
      <c r="N56" s="43"/>
      <c r="O56" s="43"/>
      <c r="P56" s="43"/>
      <c r="Q56" s="43"/>
      <c r="R56" s="10">
        <f>'0910'!N56</f>
        <v>0</v>
      </c>
      <c r="S56" s="43"/>
      <c r="T56" s="43"/>
      <c r="U56" s="5" t="str">
        <f t="shared" si="0"/>
        <v/>
      </c>
      <c r="V56" s="109" t="str">
        <f t="shared" si="1"/>
        <v>T</v>
      </c>
      <c r="W56" s="109" t="str">
        <f t="shared" si="2"/>
        <v>T</v>
      </c>
      <c r="X56" s="109" t="str">
        <f t="shared" si="3"/>
        <v>T</v>
      </c>
      <c r="Y56" s="109" t="str">
        <f t="shared" si="4"/>
        <v>T</v>
      </c>
    </row>
    <row r="57" spans="1:25" ht="20.100000000000001" customHeight="1">
      <c r="A57" s="88" t="s">
        <v>940</v>
      </c>
      <c r="B57" s="89" t="s">
        <v>354</v>
      </c>
      <c r="C57" s="10">
        <f>'0910'!J57</f>
        <v>0</v>
      </c>
      <c r="D57" s="43"/>
      <c r="E57" s="43"/>
      <c r="F57" s="43"/>
      <c r="G57" s="43"/>
      <c r="H57" s="39">
        <f>'0910'!M57</f>
        <v>0</v>
      </c>
      <c r="I57" s="43"/>
      <c r="J57" s="43"/>
      <c r="K57" s="43"/>
      <c r="L57" s="43"/>
      <c r="M57" s="43"/>
      <c r="N57" s="43"/>
      <c r="O57" s="43"/>
      <c r="P57" s="43"/>
      <c r="Q57" s="43"/>
      <c r="R57" s="10">
        <f>'0910'!N57</f>
        <v>0</v>
      </c>
      <c r="S57" s="43"/>
      <c r="T57" s="43"/>
      <c r="U57" s="5" t="str">
        <f t="shared" si="0"/>
        <v/>
      </c>
      <c r="V57" s="109" t="str">
        <f t="shared" si="1"/>
        <v>T</v>
      </c>
      <c r="W57" s="109" t="str">
        <f t="shared" si="2"/>
        <v>T</v>
      </c>
      <c r="X57" s="109" t="str">
        <f t="shared" si="3"/>
        <v>T</v>
      </c>
      <c r="Y57" s="109" t="str">
        <f t="shared" si="4"/>
        <v>T</v>
      </c>
    </row>
    <row r="58" spans="1:25" ht="20.100000000000001" customHeight="1">
      <c r="A58" s="95" t="s">
        <v>941</v>
      </c>
      <c r="B58" s="89" t="s">
        <v>355</v>
      </c>
      <c r="C58" s="10">
        <f>'0910'!J58</f>
        <v>0</v>
      </c>
      <c r="D58" s="43"/>
      <c r="E58" s="43"/>
      <c r="F58" s="43"/>
      <c r="G58" s="43"/>
      <c r="H58" s="39">
        <f>'0910'!M58</f>
        <v>0</v>
      </c>
      <c r="I58" s="43"/>
      <c r="J58" s="43"/>
      <c r="K58" s="43"/>
      <c r="L58" s="43"/>
      <c r="M58" s="43"/>
      <c r="N58" s="43"/>
      <c r="O58" s="43"/>
      <c r="P58" s="43"/>
      <c r="Q58" s="43"/>
      <c r="R58" s="10">
        <f>'0910'!N58</f>
        <v>0</v>
      </c>
      <c r="S58" s="43"/>
      <c r="T58" s="43"/>
      <c r="U58" s="5" t="str">
        <f t="shared" si="0"/>
        <v/>
      </c>
      <c r="V58" s="109" t="str">
        <f t="shared" si="1"/>
        <v>T</v>
      </c>
      <c r="W58" s="109" t="str">
        <f t="shared" si="2"/>
        <v>T</v>
      </c>
      <c r="X58" s="109" t="str">
        <f t="shared" si="3"/>
        <v>T</v>
      </c>
      <c r="Y58" s="109" t="str">
        <f t="shared" si="4"/>
        <v>T</v>
      </c>
    </row>
    <row r="59" spans="1:25" ht="20.100000000000001" customHeight="1">
      <c r="A59" s="88" t="s">
        <v>119</v>
      </c>
      <c r="B59" s="89" t="s">
        <v>356</v>
      </c>
      <c r="C59" s="10">
        <f>'0910'!J59</f>
        <v>0</v>
      </c>
      <c r="D59" s="43"/>
      <c r="E59" s="43"/>
      <c r="F59" s="43"/>
      <c r="G59" s="43"/>
      <c r="H59" s="39">
        <f>'0910'!M59</f>
        <v>0</v>
      </c>
      <c r="I59" s="43"/>
      <c r="J59" s="43"/>
      <c r="K59" s="43"/>
      <c r="L59" s="43"/>
      <c r="M59" s="43"/>
      <c r="N59" s="43"/>
      <c r="O59" s="43"/>
      <c r="P59" s="43"/>
      <c r="Q59" s="43"/>
      <c r="R59" s="10">
        <f>'0910'!N59</f>
        <v>0</v>
      </c>
      <c r="S59" s="43"/>
      <c r="T59" s="43"/>
      <c r="U59" s="5" t="str">
        <f t="shared" si="0"/>
        <v/>
      </c>
      <c r="V59" s="109" t="str">
        <f t="shared" si="1"/>
        <v>T</v>
      </c>
      <c r="W59" s="109" t="str">
        <f t="shared" si="2"/>
        <v>T</v>
      </c>
      <c r="X59" s="109" t="str">
        <f t="shared" si="3"/>
        <v>T</v>
      </c>
      <c r="Y59" s="109" t="str">
        <f t="shared" si="4"/>
        <v>T</v>
      </c>
    </row>
    <row r="60" spans="1:25" ht="20.100000000000001" customHeight="1">
      <c r="A60" s="88" t="s">
        <v>942</v>
      </c>
      <c r="B60" s="89" t="s">
        <v>357</v>
      </c>
      <c r="C60" s="10">
        <f>'0910'!J60</f>
        <v>0</v>
      </c>
      <c r="D60" s="43"/>
      <c r="E60" s="43"/>
      <c r="F60" s="43"/>
      <c r="G60" s="43"/>
      <c r="H60" s="39">
        <f>'0910'!M60</f>
        <v>0</v>
      </c>
      <c r="I60" s="43"/>
      <c r="J60" s="43"/>
      <c r="K60" s="43"/>
      <c r="L60" s="43"/>
      <c r="M60" s="43"/>
      <c r="N60" s="43"/>
      <c r="O60" s="43"/>
      <c r="P60" s="43"/>
      <c r="Q60" s="43"/>
      <c r="R60" s="10">
        <f>'0910'!N60</f>
        <v>0</v>
      </c>
      <c r="S60" s="43"/>
      <c r="T60" s="43"/>
      <c r="U60" s="5" t="str">
        <f t="shared" si="0"/>
        <v/>
      </c>
      <c r="V60" s="109" t="str">
        <f t="shared" si="1"/>
        <v>T</v>
      </c>
      <c r="W60" s="109" t="str">
        <f t="shared" si="2"/>
        <v>T</v>
      </c>
      <c r="X60" s="109" t="str">
        <f t="shared" si="3"/>
        <v>T</v>
      </c>
      <c r="Y60" s="109" t="str">
        <f t="shared" si="4"/>
        <v>T</v>
      </c>
    </row>
    <row r="61" spans="1:25" ht="20.100000000000001" customHeight="1">
      <c r="A61" s="95" t="s">
        <v>943</v>
      </c>
      <c r="B61" s="89" t="s">
        <v>358</v>
      </c>
      <c r="C61" s="10">
        <f>'0910'!J61</f>
        <v>0</v>
      </c>
      <c r="D61" s="43"/>
      <c r="E61" s="43"/>
      <c r="F61" s="43"/>
      <c r="G61" s="43"/>
      <c r="H61" s="39">
        <f>'0910'!M61</f>
        <v>0</v>
      </c>
      <c r="I61" s="43"/>
      <c r="J61" s="43"/>
      <c r="K61" s="43"/>
      <c r="L61" s="43"/>
      <c r="M61" s="43"/>
      <c r="N61" s="43"/>
      <c r="O61" s="43"/>
      <c r="P61" s="43"/>
      <c r="Q61" s="43"/>
      <c r="R61" s="10">
        <f>'0910'!N61</f>
        <v>0</v>
      </c>
      <c r="S61" s="43"/>
      <c r="T61" s="43"/>
      <c r="U61" s="5" t="str">
        <f t="shared" si="0"/>
        <v/>
      </c>
      <c r="V61" s="109" t="str">
        <f t="shared" si="1"/>
        <v>T</v>
      </c>
      <c r="W61" s="109" t="str">
        <f t="shared" si="2"/>
        <v>T</v>
      </c>
      <c r="X61" s="109" t="str">
        <f t="shared" si="3"/>
        <v>T</v>
      </c>
      <c r="Y61" s="109" t="str">
        <f t="shared" si="4"/>
        <v>T</v>
      </c>
    </row>
    <row r="62" spans="1:25" ht="20.100000000000001" customHeight="1">
      <c r="A62" s="88" t="s">
        <v>122</v>
      </c>
      <c r="B62" s="89" t="s">
        <v>359</v>
      </c>
      <c r="C62" s="10">
        <f>'0910'!J62</f>
        <v>0</v>
      </c>
      <c r="D62" s="43"/>
      <c r="E62" s="43"/>
      <c r="F62" s="43"/>
      <c r="G62" s="43"/>
      <c r="H62" s="39">
        <f>'0910'!M62</f>
        <v>0</v>
      </c>
      <c r="I62" s="43"/>
      <c r="J62" s="43"/>
      <c r="K62" s="43"/>
      <c r="L62" s="43"/>
      <c r="M62" s="43"/>
      <c r="N62" s="43"/>
      <c r="O62" s="43"/>
      <c r="P62" s="43"/>
      <c r="Q62" s="43"/>
      <c r="R62" s="10">
        <f>'0910'!N62</f>
        <v>0</v>
      </c>
      <c r="S62" s="43"/>
      <c r="T62" s="43"/>
      <c r="U62" s="5" t="str">
        <f t="shared" si="0"/>
        <v/>
      </c>
      <c r="V62" s="109" t="str">
        <f t="shared" si="1"/>
        <v>T</v>
      </c>
      <c r="W62" s="109" t="str">
        <f t="shared" si="2"/>
        <v>T</v>
      </c>
      <c r="X62" s="109" t="str">
        <f t="shared" si="3"/>
        <v>T</v>
      </c>
      <c r="Y62" s="109" t="str">
        <f t="shared" si="4"/>
        <v>T</v>
      </c>
    </row>
    <row r="63" spans="1:25" ht="20.100000000000001" customHeight="1">
      <c r="A63" s="88" t="s">
        <v>944</v>
      </c>
      <c r="B63" s="89" t="s">
        <v>360</v>
      </c>
      <c r="C63" s="10">
        <f>'0910'!J63</f>
        <v>0</v>
      </c>
      <c r="D63" s="43"/>
      <c r="E63" s="43"/>
      <c r="F63" s="43"/>
      <c r="G63" s="43"/>
      <c r="H63" s="39">
        <f>'0910'!M63</f>
        <v>0</v>
      </c>
      <c r="I63" s="43"/>
      <c r="J63" s="43"/>
      <c r="K63" s="43"/>
      <c r="L63" s="43"/>
      <c r="M63" s="43"/>
      <c r="N63" s="43"/>
      <c r="O63" s="43"/>
      <c r="P63" s="43"/>
      <c r="Q63" s="43"/>
      <c r="R63" s="10">
        <f>'0910'!N63</f>
        <v>0</v>
      </c>
      <c r="S63" s="43"/>
      <c r="T63" s="43"/>
      <c r="U63" s="5" t="str">
        <f t="shared" si="0"/>
        <v/>
      </c>
      <c r="V63" s="109" t="str">
        <f t="shared" si="1"/>
        <v>T</v>
      </c>
      <c r="W63" s="109" t="str">
        <f t="shared" si="2"/>
        <v>T</v>
      </c>
      <c r="X63" s="109" t="str">
        <f t="shared" si="3"/>
        <v>T</v>
      </c>
      <c r="Y63" s="109" t="str">
        <f t="shared" si="4"/>
        <v>T</v>
      </c>
    </row>
    <row r="64" spans="1:25" ht="20.100000000000001" customHeight="1">
      <c r="A64" s="88" t="s">
        <v>124</v>
      </c>
      <c r="B64" s="89" t="s">
        <v>361</v>
      </c>
      <c r="C64" s="10">
        <f>'0910'!J64</f>
        <v>0</v>
      </c>
      <c r="D64" s="43"/>
      <c r="E64" s="43"/>
      <c r="F64" s="43"/>
      <c r="G64" s="43"/>
      <c r="H64" s="39">
        <f>'0910'!M64</f>
        <v>0</v>
      </c>
      <c r="I64" s="43"/>
      <c r="J64" s="43"/>
      <c r="K64" s="43"/>
      <c r="L64" s="43"/>
      <c r="M64" s="43"/>
      <c r="N64" s="43"/>
      <c r="O64" s="43"/>
      <c r="P64" s="43"/>
      <c r="Q64" s="43"/>
      <c r="R64" s="10">
        <f>'0910'!N64</f>
        <v>0</v>
      </c>
      <c r="S64" s="43"/>
      <c r="T64" s="43"/>
      <c r="U64" s="5" t="str">
        <f t="shared" si="0"/>
        <v/>
      </c>
      <c r="V64" s="109" t="str">
        <f t="shared" si="1"/>
        <v>T</v>
      </c>
      <c r="W64" s="109" t="str">
        <f t="shared" si="2"/>
        <v>T</v>
      </c>
      <c r="X64" s="109" t="str">
        <f t="shared" si="3"/>
        <v>T</v>
      </c>
      <c r="Y64" s="109" t="str">
        <f t="shared" si="4"/>
        <v>T</v>
      </c>
    </row>
    <row r="65" spans="1:25" ht="20.100000000000001" customHeight="1">
      <c r="A65" s="88" t="s">
        <v>125</v>
      </c>
      <c r="B65" s="89" t="s">
        <v>362</v>
      </c>
      <c r="C65" s="10">
        <f>'0910'!J65</f>
        <v>0</v>
      </c>
      <c r="D65" s="43"/>
      <c r="E65" s="43"/>
      <c r="F65" s="43"/>
      <c r="G65" s="43"/>
      <c r="H65" s="39">
        <f>'0910'!M65</f>
        <v>0</v>
      </c>
      <c r="I65" s="43"/>
      <c r="J65" s="43"/>
      <c r="K65" s="43"/>
      <c r="L65" s="43"/>
      <c r="M65" s="43"/>
      <c r="N65" s="43"/>
      <c r="O65" s="43"/>
      <c r="P65" s="43"/>
      <c r="Q65" s="43"/>
      <c r="R65" s="10">
        <f>'0910'!N65</f>
        <v>0</v>
      </c>
      <c r="S65" s="43"/>
      <c r="T65" s="43"/>
      <c r="U65" s="5" t="str">
        <f t="shared" si="0"/>
        <v/>
      </c>
      <c r="V65" s="109" t="str">
        <f t="shared" si="1"/>
        <v>T</v>
      </c>
      <c r="W65" s="109" t="str">
        <f t="shared" si="2"/>
        <v>T</v>
      </c>
      <c r="X65" s="109" t="str">
        <f t="shared" si="3"/>
        <v>T</v>
      </c>
      <c r="Y65" s="109" t="str">
        <f t="shared" si="4"/>
        <v>T</v>
      </c>
    </row>
    <row r="66" spans="1:25" ht="20.100000000000001" customHeight="1">
      <c r="A66" s="88" t="s">
        <v>126</v>
      </c>
      <c r="B66" s="89" t="s">
        <v>363</v>
      </c>
      <c r="C66" s="10">
        <f>'0910'!J66</f>
        <v>0</v>
      </c>
      <c r="D66" s="43"/>
      <c r="E66" s="43"/>
      <c r="F66" s="43"/>
      <c r="G66" s="43"/>
      <c r="H66" s="39">
        <f>'0910'!M66</f>
        <v>0</v>
      </c>
      <c r="I66" s="43"/>
      <c r="J66" s="43"/>
      <c r="K66" s="43"/>
      <c r="L66" s="43"/>
      <c r="M66" s="43"/>
      <c r="N66" s="43"/>
      <c r="O66" s="43"/>
      <c r="P66" s="43"/>
      <c r="Q66" s="43"/>
      <c r="R66" s="10">
        <f>'0910'!N66</f>
        <v>0</v>
      </c>
      <c r="S66" s="43"/>
      <c r="T66" s="43"/>
      <c r="U66" s="5" t="str">
        <f t="shared" si="0"/>
        <v/>
      </c>
      <c r="V66" s="109" t="str">
        <f t="shared" si="1"/>
        <v>T</v>
      </c>
      <c r="W66" s="109" t="str">
        <f t="shared" si="2"/>
        <v>T</v>
      </c>
      <c r="X66" s="109" t="str">
        <f t="shared" si="3"/>
        <v>T</v>
      </c>
      <c r="Y66" s="109" t="str">
        <f t="shared" si="4"/>
        <v>T</v>
      </c>
    </row>
    <row r="67" spans="1:25" ht="20.100000000000001" customHeight="1">
      <c r="A67" s="88" t="s">
        <v>945</v>
      </c>
      <c r="B67" s="89" t="s">
        <v>364</v>
      </c>
      <c r="C67" s="10">
        <f>'0910'!J67</f>
        <v>0</v>
      </c>
      <c r="D67" s="43"/>
      <c r="E67" s="43"/>
      <c r="F67" s="43"/>
      <c r="G67" s="43"/>
      <c r="H67" s="39">
        <f>'0910'!M67</f>
        <v>0</v>
      </c>
      <c r="I67" s="43"/>
      <c r="J67" s="43"/>
      <c r="K67" s="43"/>
      <c r="L67" s="43"/>
      <c r="M67" s="43"/>
      <c r="N67" s="43"/>
      <c r="O67" s="43"/>
      <c r="P67" s="43"/>
      <c r="Q67" s="43"/>
      <c r="R67" s="10">
        <f>'0910'!N67</f>
        <v>0</v>
      </c>
      <c r="S67" s="43"/>
      <c r="T67" s="43"/>
      <c r="U67" s="5" t="str">
        <f t="shared" si="0"/>
        <v/>
      </c>
      <c r="V67" s="109" t="str">
        <f t="shared" si="1"/>
        <v>T</v>
      </c>
      <c r="W67" s="109" t="str">
        <f t="shared" si="2"/>
        <v>T</v>
      </c>
      <c r="X67" s="109" t="str">
        <f t="shared" si="3"/>
        <v>T</v>
      </c>
      <c r="Y67" s="109" t="str">
        <f t="shared" si="4"/>
        <v>T</v>
      </c>
    </row>
    <row r="68" spans="1:25" ht="20.100000000000001" customHeight="1">
      <c r="A68" s="88" t="s">
        <v>946</v>
      </c>
      <c r="B68" s="89" t="s">
        <v>365</v>
      </c>
      <c r="C68" s="10">
        <f>'0910'!J68</f>
        <v>0</v>
      </c>
      <c r="D68" s="43"/>
      <c r="E68" s="43"/>
      <c r="F68" s="43"/>
      <c r="G68" s="43"/>
      <c r="H68" s="39">
        <f>'0910'!M68</f>
        <v>0</v>
      </c>
      <c r="I68" s="43"/>
      <c r="J68" s="43"/>
      <c r="K68" s="43"/>
      <c r="L68" s="43"/>
      <c r="M68" s="43"/>
      <c r="N68" s="43"/>
      <c r="O68" s="43"/>
      <c r="P68" s="43"/>
      <c r="Q68" s="43"/>
      <c r="R68" s="10">
        <f>'0910'!N68</f>
        <v>0</v>
      </c>
      <c r="S68" s="43"/>
      <c r="T68" s="43"/>
      <c r="U68" s="5" t="str">
        <f t="shared" si="0"/>
        <v/>
      </c>
      <c r="V68" s="109" t="str">
        <f t="shared" si="1"/>
        <v>T</v>
      </c>
      <c r="W68" s="109" t="str">
        <f t="shared" si="2"/>
        <v>T</v>
      </c>
      <c r="X68" s="109" t="str">
        <f t="shared" si="3"/>
        <v>T</v>
      </c>
      <c r="Y68" s="109" t="str">
        <f t="shared" si="4"/>
        <v>T</v>
      </c>
    </row>
    <row r="69" spans="1:25" ht="20.100000000000001" customHeight="1">
      <c r="A69" s="88" t="s">
        <v>129</v>
      </c>
      <c r="B69" s="89" t="s">
        <v>366</v>
      </c>
      <c r="C69" s="10">
        <f>'0910'!J69</f>
        <v>0</v>
      </c>
      <c r="D69" s="43"/>
      <c r="E69" s="43"/>
      <c r="F69" s="43"/>
      <c r="G69" s="43"/>
      <c r="H69" s="39">
        <f>'0910'!M69</f>
        <v>0</v>
      </c>
      <c r="I69" s="43"/>
      <c r="J69" s="43"/>
      <c r="K69" s="43"/>
      <c r="L69" s="43"/>
      <c r="M69" s="43"/>
      <c r="N69" s="43"/>
      <c r="O69" s="43"/>
      <c r="P69" s="43"/>
      <c r="Q69" s="43"/>
      <c r="R69" s="10">
        <f>'0910'!N69</f>
        <v>0</v>
      </c>
      <c r="S69" s="43"/>
      <c r="T69" s="43"/>
      <c r="U69" s="5" t="str">
        <f t="shared" si="0"/>
        <v/>
      </c>
      <c r="V69" s="109" t="str">
        <f t="shared" si="1"/>
        <v>T</v>
      </c>
      <c r="W69" s="109" t="str">
        <f t="shared" si="2"/>
        <v>T</v>
      </c>
      <c r="X69" s="109" t="str">
        <f t="shared" si="3"/>
        <v>T</v>
      </c>
      <c r="Y69" s="109" t="str">
        <f t="shared" si="4"/>
        <v>T</v>
      </c>
    </row>
    <row r="70" spans="1:25" ht="20.100000000000001" customHeight="1">
      <c r="A70" s="95" t="s">
        <v>947</v>
      </c>
      <c r="B70" s="89" t="s">
        <v>367</v>
      </c>
      <c r="C70" s="10">
        <f>'0910'!J70</f>
        <v>0</v>
      </c>
      <c r="D70" s="43"/>
      <c r="E70" s="43"/>
      <c r="F70" s="43"/>
      <c r="G70" s="43"/>
      <c r="H70" s="39">
        <f>'0910'!M70</f>
        <v>0</v>
      </c>
      <c r="I70" s="43"/>
      <c r="J70" s="43"/>
      <c r="K70" s="43"/>
      <c r="L70" s="43"/>
      <c r="M70" s="43"/>
      <c r="N70" s="43"/>
      <c r="O70" s="43"/>
      <c r="P70" s="43"/>
      <c r="Q70" s="43"/>
      <c r="R70" s="10">
        <f>'0910'!N70</f>
        <v>0</v>
      </c>
      <c r="S70" s="43"/>
      <c r="T70" s="43"/>
      <c r="U70" s="5" t="str">
        <f t="shared" si="0"/>
        <v/>
      </c>
      <c r="V70" s="109" t="str">
        <f t="shared" si="1"/>
        <v>T</v>
      </c>
      <c r="W70" s="109" t="str">
        <f t="shared" si="2"/>
        <v>T</v>
      </c>
      <c r="X70" s="109" t="str">
        <f t="shared" si="3"/>
        <v>T</v>
      </c>
      <c r="Y70" s="109" t="str">
        <f t="shared" si="4"/>
        <v>T</v>
      </c>
    </row>
    <row r="71" spans="1:25" ht="20.100000000000001" customHeight="1">
      <c r="A71" s="88" t="s">
        <v>131</v>
      </c>
      <c r="B71" s="89" t="s">
        <v>368</v>
      </c>
      <c r="C71" s="10">
        <f>'0910'!J71</f>
        <v>0</v>
      </c>
      <c r="D71" s="43"/>
      <c r="E71" s="43"/>
      <c r="F71" s="43"/>
      <c r="G71" s="43"/>
      <c r="H71" s="39">
        <f>'0910'!M71</f>
        <v>0</v>
      </c>
      <c r="I71" s="43"/>
      <c r="J71" s="43"/>
      <c r="K71" s="43"/>
      <c r="L71" s="43"/>
      <c r="M71" s="43"/>
      <c r="N71" s="43"/>
      <c r="O71" s="43"/>
      <c r="P71" s="43"/>
      <c r="Q71" s="43"/>
      <c r="R71" s="10">
        <f>'0910'!N71</f>
        <v>0</v>
      </c>
      <c r="S71" s="43"/>
      <c r="T71" s="43"/>
      <c r="U71" s="5" t="str">
        <f t="shared" si="0"/>
        <v/>
      </c>
      <c r="V71" s="109" t="str">
        <f t="shared" si="1"/>
        <v>T</v>
      </c>
      <c r="W71" s="109" t="str">
        <f t="shared" si="2"/>
        <v>T</v>
      </c>
      <c r="X71" s="109" t="str">
        <f t="shared" si="3"/>
        <v>T</v>
      </c>
      <c r="Y71" s="109" t="str">
        <f t="shared" si="4"/>
        <v>T</v>
      </c>
    </row>
    <row r="72" spans="1:25" ht="20.100000000000001" customHeight="1">
      <c r="A72" s="88" t="s">
        <v>948</v>
      </c>
      <c r="B72" s="89" t="s">
        <v>369</v>
      </c>
      <c r="C72" s="10">
        <f>'0910'!J72</f>
        <v>0</v>
      </c>
      <c r="D72" s="43"/>
      <c r="E72" s="43"/>
      <c r="F72" s="43"/>
      <c r="G72" s="43"/>
      <c r="H72" s="39">
        <f>'0910'!M72</f>
        <v>0</v>
      </c>
      <c r="I72" s="43"/>
      <c r="J72" s="43"/>
      <c r="K72" s="43"/>
      <c r="L72" s="43"/>
      <c r="M72" s="43"/>
      <c r="N72" s="43"/>
      <c r="O72" s="43"/>
      <c r="P72" s="43"/>
      <c r="Q72" s="43"/>
      <c r="R72" s="10">
        <f>'0910'!N72</f>
        <v>0</v>
      </c>
      <c r="S72" s="43"/>
      <c r="T72" s="43"/>
      <c r="U72" s="5" t="str">
        <f t="shared" si="0"/>
        <v/>
      </c>
      <c r="V72" s="109" t="str">
        <f t="shared" si="1"/>
        <v>T</v>
      </c>
      <c r="W72" s="109" t="str">
        <f t="shared" si="2"/>
        <v>T</v>
      </c>
      <c r="X72" s="109" t="str">
        <f t="shared" si="3"/>
        <v>T</v>
      </c>
      <c r="Y72" s="109" t="str">
        <f t="shared" si="4"/>
        <v>T</v>
      </c>
    </row>
    <row r="73" spans="1:25" ht="20.100000000000001" customHeight="1">
      <c r="A73" s="88" t="s">
        <v>133</v>
      </c>
      <c r="B73" s="89" t="s">
        <v>370</v>
      </c>
      <c r="C73" s="10">
        <f>'0910'!J73</f>
        <v>0</v>
      </c>
      <c r="D73" s="43"/>
      <c r="E73" s="43"/>
      <c r="F73" s="43"/>
      <c r="G73" s="43"/>
      <c r="H73" s="39">
        <f>'0910'!M73</f>
        <v>0</v>
      </c>
      <c r="I73" s="43"/>
      <c r="J73" s="43"/>
      <c r="K73" s="43"/>
      <c r="L73" s="43"/>
      <c r="M73" s="43"/>
      <c r="N73" s="43"/>
      <c r="O73" s="43"/>
      <c r="P73" s="43"/>
      <c r="Q73" s="43"/>
      <c r="R73" s="10">
        <f>'0910'!N73</f>
        <v>0</v>
      </c>
      <c r="S73" s="43"/>
      <c r="T73" s="43"/>
      <c r="U73" s="5" t="str">
        <f t="shared" si="0"/>
        <v/>
      </c>
      <c r="V73" s="109" t="str">
        <f t="shared" si="1"/>
        <v>T</v>
      </c>
      <c r="W73" s="109" t="str">
        <f t="shared" si="2"/>
        <v>T</v>
      </c>
      <c r="X73" s="109" t="str">
        <f t="shared" si="3"/>
        <v>T</v>
      </c>
      <c r="Y73" s="109" t="str">
        <f t="shared" si="4"/>
        <v>T</v>
      </c>
    </row>
    <row r="74" spans="1:25" ht="20.100000000000001" customHeight="1">
      <c r="A74" s="88" t="s">
        <v>134</v>
      </c>
      <c r="B74" s="89" t="s">
        <v>371</v>
      </c>
      <c r="C74" s="10">
        <f>'0910'!J74</f>
        <v>0</v>
      </c>
      <c r="D74" s="43"/>
      <c r="E74" s="43"/>
      <c r="F74" s="43"/>
      <c r="G74" s="43"/>
      <c r="H74" s="39">
        <f>'0910'!M74</f>
        <v>0</v>
      </c>
      <c r="I74" s="43"/>
      <c r="J74" s="43"/>
      <c r="K74" s="43"/>
      <c r="L74" s="43"/>
      <c r="M74" s="43"/>
      <c r="N74" s="43"/>
      <c r="O74" s="43"/>
      <c r="P74" s="43"/>
      <c r="Q74" s="43"/>
      <c r="R74" s="10">
        <f>'0910'!N74</f>
        <v>0</v>
      </c>
      <c r="S74" s="43"/>
      <c r="T74" s="43"/>
      <c r="U74" s="5" t="str">
        <f t="shared" si="0"/>
        <v/>
      </c>
      <c r="V74" s="109" t="str">
        <f t="shared" si="1"/>
        <v>T</v>
      </c>
      <c r="W74" s="109" t="str">
        <f t="shared" si="2"/>
        <v>T</v>
      </c>
      <c r="X74" s="109" t="str">
        <f t="shared" si="3"/>
        <v>T</v>
      </c>
      <c r="Y74" s="109" t="str">
        <f t="shared" si="4"/>
        <v>T</v>
      </c>
    </row>
    <row r="75" spans="1:25" ht="20.100000000000001" customHeight="1">
      <c r="A75" s="88" t="s">
        <v>135</v>
      </c>
      <c r="B75" s="89" t="s">
        <v>372</v>
      </c>
      <c r="C75" s="10">
        <f>'0910'!J75</f>
        <v>0</v>
      </c>
      <c r="D75" s="43"/>
      <c r="E75" s="43"/>
      <c r="F75" s="43"/>
      <c r="G75" s="43"/>
      <c r="H75" s="39">
        <f>'0910'!M75</f>
        <v>0</v>
      </c>
      <c r="I75" s="43"/>
      <c r="J75" s="43"/>
      <c r="K75" s="43"/>
      <c r="L75" s="43"/>
      <c r="M75" s="43"/>
      <c r="N75" s="43"/>
      <c r="O75" s="43"/>
      <c r="P75" s="43"/>
      <c r="Q75" s="43"/>
      <c r="R75" s="10">
        <f>'0910'!N75</f>
        <v>0</v>
      </c>
      <c r="S75" s="43"/>
      <c r="T75" s="43"/>
      <c r="U75" s="5" t="str">
        <f t="shared" si="0"/>
        <v/>
      </c>
      <c r="V75" s="109" t="str">
        <f t="shared" si="1"/>
        <v>T</v>
      </c>
      <c r="W75" s="109" t="str">
        <f t="shared" si="2"/>
        <v>T</v>
      </c>
      <c r="X75" s="109" t="str">
        <f t="shared" si="3"/>
        <v>T</v>
      </c>
      <c r="Y75" s="109" t="str">
        <f t="shared" si="4"/>
        <v>T</v>
      </c>
    </row>
    <row r="76" spans="1:25" ht="20.100000000000001" customHeight="1">
      <c r="A76" s="88" t="s">
        <v>136</v>
      </c>
      <c r="B76" s="89" t="s">
        <v>373</v>
      </c>
      <c r="C76" s="10">
        <f>'0910'!J76</f>
        <v>0</v>
      </c>
      <c r="D76" s="43"/>
      <c r="E76" s="43"/>
      <c r="F76" s="43"/>
      <c r="G76" s="43"/>
      <c r="H76" s="39">
        <f>'0910'!M76</f>
        <v>0</v>
      </c>
      <c r="I76" s="43"/>
      <c r="J76" s="43"/>
      <c r="K76" s="43"/>
      <c r="L76" s="43"/>
      <c r="M76" s="43"/>
      <c r="N76" s="43"/>
      <c r="O76" s="43"/>
      <c r="P76" s="43"/>
      <c r="Q76" s="43"/>
      <c r="R76" s="10">
        <f>'0910'!N76</f>
        <v>0</v>
      </c>
      <c r="S76" s="43"/>
      <c r="T76" s="43"/>
      <c r="U76" s="5" t="str">
        <f t="shared" si="0"/>
        <v/>
      </c>
      <c r="V76" s="109" t="str">
        <f t="shared" si="1"/>
        <v>T</v>
      </c>
      <c r="W76" s="109" t="str">
        <f t="shared" si="2"/>
        <v>T</v>
      </c>
      <c r="X76" s="109" t="str">
        <f t="shared" si="3"/>
        <v>T</v>
      </c>
      <c r="Y76" s="109" t="str">
        <f t="shared" si="4"/>
        <v>T</v>
      </c>
    </row>
    <row r="77" spans="1:25" ht="20.100000000000001" customHeight="1">
      <c r="A77" s="88" t="s">
        <v>137</v>
      </c>
      <c r="B77" s="89" t="s">
        <v>374</v>
      </c>
      <c r="C77" s="10">
        <f>'0910'!J77</f>
        <v>0</v>
      </c>
      <c r="D77" s="43"/>
      <c r="E77" s="43"/>
      <c r="F77" s="43"/>
      <c r="G77" s="43"/>
      <c r="H77" s="39">
        <f>'0910'!M77</f>
        <v>0</v>
      </c>
      <c r="I77" s="43"/>
      <c r="J77" s="43"/>
      <c r="K77" s="43"/>
      <c r="L77" s="43"/>
      <c r="M77" s="43"/>
      <c r="N77" s="43"/>
      <c r="O77" s="43"/>
      <c r="P77" s="43"/>
      <c r="Q77" s="43"/>
      <c r="R77" s="10">
        <f>'0910'!N77</f>
        <v>0</v>
      </c>
      <c r="S77" s="43"/>
      <c r="T77" s="43"/>
      <c r="U77" s="5" t="str">
        <f t="shared" ref="U77:U140" si="5">IF(AND(V77="T",W77="T",X77="T",Y77="T"),"","ERROR")</f>
        <v/>
      </c>
      <c r="V77" s="109" t="str">
        <f t="shared" ref="V77:V140" si="6">IF(C77=D77+E77+F77+G77,"T","F")</f>
        <v>T</v>
      </c>
      <c r="W77" s="109" t="str">
        <f t="shared" ref="W77:W140" si="7">IF(H77=I77+J77+K77+L77+M77+N77+O77,"T","F")</f>
        <v>T</v>
      </c>
      <c r="X77" s="109" t="str">
        <f t="shared" ref="X77:X140" si="8">IF(H77=P77+Q77,"T","F")</f>
        <v>T</v>
      </c>
      <c r="Y77" s="109" t="str">
        <f t="shared" ref="Y77:Y140" si="9">IF(R77=S77+T77,"T","F")</f>
        <v>T</v>
      </c>
    </row>
    <row r="78" spans="1:25" ht="20.100000000000001" customHeight="1">
      <c r="A78" s="88" t="s">
        <v>949</v>
      </c>
      <c r="B78" s="89" t="s">
        <v>375</v>
      </c>
      <c r="C78" s="10">
        <f>'0910'!J78</f>
        <v>0</v>
      </c>
      <c r="D78" s="43"/>
      <c r="E78" s="43"/>
      <c r="F78" s="43"/>
      <c r="G78" s="43"/>
      <c r="H78" s="39">
        <f>'0910'!M78</f>
        <v>0</v>
      </c>
      <c r="I78" s="43"/>
      <c r="J78" s="43"/>
      <c r="K78" s="43"/>
      <c r="L78" s="43"/>
      <c r="M78" s="43"/>
      <c r="N78" s="43"/>
      <c r="O78" s="43"/>
      <c r="P78" s="43"/>
      <c r="Q78" s="43"/>
      <c r="R78" s="10">
        <f>'0910'!N78</f>
        <v>0</v>
      </c>
      <c r="S78" s="43"/>
      <c r="T78" s="43"/>
      <c r="U78" s="5" t="str">
        <f t="shared" si="5"/>
        <v/>
      </c>
      <c r="V78" s="109" t="str">
        <f t="shared" si="6"/>
        <v>T</v>
      </c>
      <c r="W78" s="109" t="str">
        <f t="shared" si="7"/>
        <v>T</v>
      </c>
      <c r="X78" s="109" t="str">
        <f t="shared" si="8"/>
        <v>T</v>
      </c>
      <c r="Y78" s="109" t="str">
        <f t="shared" si="9"/>
        <v>T</v>
      </c>
    </row>
    <row r="79" spans="1:25" ht="20.100000000000001" customHeight="1">
      <c r="A79" s="88" t="s">
        <v>950</v>
      </c>
      <c r="B79" s="89" t="s">
        <v>376</v>
      </c>
      <c r="C79" s="10">
        <f>'0910'!J79</f>
        <v>0</v>
      </c>
      <c r="D79" s="43"/>
      <c r="E79" s="43"/>
      <c r="F79" s="43"/>
      <c r="G79" s="43"/>
      <c r="H79" s="39">
        <f>'0910'!M79</f>
        <v>0</v>
      </c>
      <c r="I79" s="43"/>
      <c r="J79" s="43"/>
      <c r="K79" s="43"/>
      <c r="L79" s="43"/>
      <c r="M79" s="43"/>
      <c r="N79" s="43"/>
      <c r="O79" s="43"/>
      <c r="P79" s="43"/>
      <c r="Q79" s="43"/>
      <c r="R79" s="10">
        <f>'0910'!N79</f>
        <v>0</v>
      </c>
      <c r="S79" s="43"/>
      <c r="T79" s="43"/>
      <c r="U79" s="5" t="str">
        <f t="shared" si="5"/>
        <v/>
      </c>
      <c r="V79" s="109" t="str">
        <f t="shared" si="6"/>
        <v>T</v>
      </c>
      <c r="W79" s="109" t="str">
        <f t="shared" si="7"/>
        <v>T</v>
      </c>
      <c r="X79" s="109" t="str">
        <f t="shared" si="8"/>
        <v>T</v>
      </c>
      <c r="Y79" s="109" t="str">
        <f t="shared" si="9"/>
        <v>T</v>
      </c>
    </row>
    <row r="80" spans="1:25" ht="20.100000000000001" customHeight="1">
      <c r="A80" s="88" t="s">
        <v>140</v>
      </c>
      <c r="B80" s="89" t="s">
        <v>377</v>
      </c>
      <c r="C80" s="10">
        <f>'0910'!J80</f>
        <v>0</v>
      </c>
      <c r="D80" s="43"/>
      <c r="E80" s="43"/>
      <c r="F80" s="43"/>
      <c r="G80" s="43"/>
      <c r="H80" s="39">
        <f>'0910'!M80</f>
        <v>0</v>
      </c>
      <c r="I80" s="43"/>
      <c r="J80" s="43"/>
      <c r="K80" s="43"/>
      <c r="L80" s="43"/>
      <c r="M80" s="43"/>
      <c r="N80" s="43"/>
      <c r="O80" s="43"/>
      <c r="P80" s="43"/>
      <c r="Q80" s="43"/>
      <c r="R80" s="10">
        <f>'0910'!N80</f>
        <v>0</v>
      </c>
      <c r="S80" s="43"/>
      <c r="T80" s="43"/>
      <c r="U80" s="5" t="str">
        <f t="shared" si="5"/>
        <v/>
      </c>
      <c r="V80" s="109" t="str">
        <f t="shared" si="6"/>
        <v>T</v>
      </c>
      <c r="W80" s="109" t="str">
        <f t="shared" si="7"/>
        <v>T</v>
      </c>
      <c r="X80" s="109" t="str">
        <f t="shared" si="8"/>
        <v>T</v>
      </c>
      <c r="Y80" s="109" t="str">
        <f t="shared" si="9"/>
        <v>T</v>
      </c>
    </row>
    <row r="81" spans="1:25" ht="20.100000000000001" customHeight="1">
      <c r="A81" s="96" t="s">
        <v>951</v>
      </c>
      <c r="B81" s="89" t="s">
        <v>378</v>
      </c>
      <c r="C81" s="10">
        <f>'0910'!J81</f>
        <v>0</v>
      </c>
      <c r="D81" s="43"/>
      <c r="E81" s="43"/>
      <c r="F81" s="43"/>
      <c r="G81" s="43"/>
      <c r="H81" s="39">
        <f>'0910'!M81</f>
        <v>0</v>
      </c>
      <c r="I81" s="43"/>
      <c r="J81" s="43"/>
      <c r="K81" s="43"/>
      <c r="L81" s="43"/>
      <c r="M81" s="43"/>
      <c r="N81" s="43"/>
      <c r="O81" s="43"/>
      <c r="P81" s="43"/>
      <c r="Q81" s="43"/>
      <c r="R81" s="10">
        <f>'0910'!N81</f>
        <v>0</v>
      </c>
      <c r="S81" s="43"/>
      <c r="T81" s="43"/>
      <c r="U81" s="5" t="str">
        <f t="shared" si="5"/>
        <v/>
      </c>
      <c r="V81" s="109" t="str">
        <f t="shared" si="6"/>
        <v>T</v>
      </c>
      <c r="W81" s="109" t="str">
        <f t="shared" si="7"/>
        <v>T</v>
      </c>
      <c r="X81" s="109" t="str">
        <f t="shared" si="8"/>
        <v>T</v>
      </c>
      <c r="Y81" s="109" t="str">
        <f t="shared" si="9"/>
        <v>T</v>
      </c>
    </row>
    <row r="82" spans="1:25" ht="20.100000000000001" customHeight="1">
      <c r="A82" s="88" t="s">
        <v>142</v>
      </c>
      <c r="B82" s="89" t="s">
        <v>379</v>
      </c>
      <c r="C82" s="10">
        <f>'0910'!J82</f>
        <v>0</v>
      </c>
      <c r="D82" s="43"/>
      <c r="E82" s="43"/>
      <c r="F82" s="43"/>
      <c r="G82" s="43"/>
      <c r="H82" s="39">
        <f>'0910'!M82</f>
        <v>0</v>
      </c>
      <c r="I82" s="43"/>
      <c r="J82" s="43"/>
      <c r="K82" s="43"/>
      <c r="L82" s="43"/>
      <c r="M82" s="43"/>
      <c r="N82" s="43"/>
      <c r="O82" s="43"/>
      <c r="P82" s="43"/>
      <c r="Q82" s="43"/>
      <c r="R82" s="10">
        <f>'0910'!N82</f>
        <v>0</v>
      </c>
      <c r="S82" s="43"/>
      <c r="T82" s="43"/>
      <c r="U82" s="5" t="str">
        <f t="shared" si="5"/>
        <v/>
      </c>
      <c r="V82" s="109" t="str">
        <f t="shared" si="6"/>
        <v>T</v>
      </c>
      <c r="W82" s="109" t="str">
        <f t="shared" si="7"/>
        <v>T</v>
      </c>
      <c r="X82" s="109" t="str">
        <f t="shared" si="8"/>
        <v>T</v>
      </c>
      <c r="Y82" s="109" t="str">
        <f t="shared" si="9"/>
        <v>T</v>
      </c>
    </row>
    <row r="83" spans="1:25" ht="20.100000000000001" customHeight="1">
      <c r="A83" s="88" t="s">
        <v>952</v>
      </c>
      <c r="B83" s="89" t="s">
        <v>380</v>
      </c>
      <c r="C83" s="10">
        <f>'0910'!J83</f>
        <v>0</v>
      </c>
      <c r="D83" s="43"/>
      <c r="E83" s="43"/>
      <c r="F83" s="43"/>
      <c r="G83" s="43"/>
      <c r="H83" s="39">
        <f>'0910'!M83</f>
        <v>0</v>
      </c>
      <c r="I83" s="43"/>
      <c r="J83" s="43"/>
      <c r="K83" s="43"/>
      <c r="L83" s="43"/>
      <c r="M83" s="43"/>
      <c r="N83" s="43"/>
      <c r="O83" s="43"/>
      <c r="P83" s="43"/>
      <c r="Q83" s="43"/>
      <c r="R83" s="10">
        <f>'0910'!N83</f>
        <v>0</v>
      </c>
      <c r="S83" s="43"/>
      <c r="T83" s="43"/>
      <c r="U83" s="5" t="str">
        <f t="shared" si="5"/>
        <v/>
      </c>
      <c r="V83" s="109" t="str">
        <f t="shared" si="6"/>
        <v>T</v>
      </c>
      <c r="W83" s="109" t="str">
        <f t="shared" si="7"/>
        <v>T</v>
      </c>
      <c r="X83" s="109" t="str">
        <f t="shared" si="8"/>
        <v>T</v>
      </c>
      <c r="Y83" s="109" t="str">
        <f t="shared" si="9"/>
        <v>T</v>
      </c>
    </row>
    <row r="84" spans="1:25" ht="20.100000000000001" customHeight="1">
      <c r="A84" s="88" t="s">
        <v>953</v>
      </c>
      <c r="B84" s="89" t="s">
        <v>381</v>
      </c>
      <c r="C84" s="10">
        <f>'0910'!J84</f>
        <v>0</v>
      </c>
      <c r="D84" s="43"/>
      <c r="E84" s="43"/>
      <c r="F84" s="43"/>
      <c r="G84" s="43"/>
      <c r="H84" s="39">
        <f>'0910'!M84</f>
        <v>0</v>
      </c>
      <c r="I84" s="43"/>
      <c r="J84" s="43"/>
      <c r="K84" s="43"/>
      <c r="L84" s="43"/>
      <c r="M84" s="43"/>
      <c r="N84" s="43"/>
      <c r="O84" s="43"/>
      <c r="P84" s="43"/>
      <c r="Q84" s="43"/>
      <c r="R84" s="10">
        <f>'0910'!N84</f>
        <v>0</v>
      </c>
      <c r="S84" s="43"/>
      <c r="T84" s="43"/>
      <c r="U84" s="5" t="str">
        <f t="shared" si="5"/>
        <v/>
      </c>
      <c r="V84" s="109" t="str">
        <f t="shared" si="6"/>
        <v>T</v>
      </c>
      <c r="W84" s="109" t="str">
        <f t="shared" si="7"/>
        <v>T</v>
      </c>
      <c r="X84" s="109" t="str">
        <f t="shared" si="8"/>
        <v>T</v>
      </c>
      <c r="Y84" s="109" t="str">
        <f t="shared" si="9"/>
        <v>T</v>
      </c>
    </row>
    <row r="85" spans="1:25" ht="20.100000000000001" customHeight="1">
      <c r="A85" s="88" t="s">
        <v>954</v>
      </c>
      <c r="B85" s="89" t="s">
        <v>382</v>
      </c>
      <c r="C85" s="10">
        <f>'0910'!J85</f>
        <v>0</v>
      </c>
      <c r="D85" s="43"/>
      <c r="E85" s="43"/>
      <c r="F85" s="43"/>
      <c r="G85" s="43"/>
      <c r="H85" s="39">
        <f>'0910'!M85</f>
        <v>0</v>
      </c>
      <c r="I85" s="43"/>
      <c r="J85" s="43"/>
      <c r="K85" s="43"/>
      <c r="L85" s="43"/>
      <c r="M85" s="43"/>
      <c r="N85" s="43"/>
      <c r="O85" s="43"/>
      <c r="P85" s="43"/>
      <c r="Q85" s="43"/>
      <c r="R85" s="10">
        <f>'0910'!N85</f>
        <v>0</v>
      </c>
      <c r="S85" s="43"/>
      <c r="T85" s="43"/>
      <c r="U85" s="5" t="str">
        <f t="shared" si="5"/>
        <v/>
      </c>
      <c r="V85" s="109" t="str">
        <f t="shared" si="6"/>
        <v>T</v>
      </c>
      <c r="W85" s="109" t="str">
        <f t="shared" si="7"/>
        <v>T</v>
      </c>
      <c r="X85" s="109" t="str">
        <f t="shared" si="8"/>
        <v>T</v>
      </c>
      <c r="Y85" s="109" t="str">
        <f t="shared" si="9"/>
        <v>T</v>
      </c>
    </row>
    <row r="86" spans="1:25" ht="20.100000000000001" customHeight="1">
      <c r="A86" s="88" t="s">
        <v>145</v>
      </c>
      <c r="B86" s="89" t="s">
        <v>383</v>
      </c>
      <c r="C86" s="10">
        <f>'0910'!J86</f>
        <v>0</v>
      </c>
      <c r="D86" s="43"/>
      <c r="E86" s="43"/>
      <c r="F86" s="43"/>
      <c r="G86" s="43"/>
      <c r="H86" s="39">
        <f>'0910'!M86</f>
        <v>0</v>
      </c>
      <c r="I86" s="43"/>
      <c r="J86" s="43"/>
      <c r="K86" s="43"/>
      <c r="L86" s="43"/>
      <c r="M86" s="43"/>
      <c r="N86" s="43"/>
      <c r="O86" s="43"/>
      <c r="P86" s="43"/>
      <c r="Q86" s="43"/>
      <c r="R86" s="10">
        <f>'0910'!N86</f>
        <v>0</v>
      </c>
      <c r="S86" s="43"/>
      <c r="T86" s="43"/>
      <c r="U86" s="5" t="str">
        <f t="shared" si="5"/>
        <v/>
      </c>
      <c r="V86" s="109" t="str">
        <f t="shared" si="6"/>
        <v>T</v>
      </c>
      <c r="W86" s="109" t="str">
        <f t="shared" si="7"/>
        <v>T</v>
      </c>
      <c r="X86" s="109" t="str">
        <f t="shared" si="8"/>
        <v>T</v>
      </c>
      <c r="Y86" s="109" t="str">
        <f t="shared" si="9"/>
        <v>T</v>
      </c>
    </row>
    <row r="87" spans="1:25" ht="20.100000000000001" customHeight="1">
      <c r="A87" s="88" t="s">
        <v>146</v>
      </c>
      <c r="B87" s="89" t="s">
        <v>384</v>
      </c>
      <c r="C87" s="10">
        <f>'0910'!J87</f>
        <v>0</v>
      </c>
      <c r="D87" s="43"/>
      <c r="E87" s="43"/>
      <c r="F87" s="43"/>
      <c r="G87" s="43"/>
      <c r="H87" s="39">
        <f>'0910'!M87</f>
        <v>0</v>
      </c>
      <c r="I87" s="43"/>
      <c r="J87" s="43"/>
      <c r="K87" s="43"/>
      <c r="L87" s="43"/>
      <c r="M87" s="43"/>
      <c r="N87" s="43"/>
      <c r="O87" s="43"/>
      <c r="P87" s="43"/>
      <c r="Q87" s="43"/>
      <c r="R87" s="10">
        <f>'0910'!N87</f>
        <v>0</v>
      </c>
      <c r="S87" s="43"/>
      <c r="T87" s="43"/>
      <c r="U87" s="5" t="str">
        <f t="shared" si="5"/>
        <v/>
      </c>
      <c r="V87" s="109" t="str">
        <f t="shared" si="6"/>
        <v>T</v>
      </c>
      <c r="W87" s="109" t="str">
        <f t="shared" si="7"/>
        <v>T</v>
      </c>
      <c r="X87" s="109" t="str">
        <f t="shared" si="8"/>
        <v>T</v>
      </c>
      <c r="Y87" s="109" t="str">
        <f t="shared" si="9"/>
        <v>T</v>
      </c>
    </row>
    <row r="88" spans="1:25" ht="20.100000000000001" customHeight="1">
      <c r="A88" s="88" t="s">
        <v>955</v>
      </c>
      <c r="B88" s="89" t="s">
        <v>385</v>
      </c>
      <c r="C88" s="10">
        <f>'0910'!J88</f>
        <v>0</v>
      </c>
      <c r="D88" s="43"/>
      <c r="E88" s="43"/>
      <c r="F88" s="43"/>
      <c r="G88" s="43"/>
      <c r="H88" s="39">
        <f>'0910'!M88</f>
        <v>0</v>
      </c>
      <c r="I88" s="43"/>
      <c r="J88" s="43"/>
      <c r="K88" s="43"/>
      <c r="L88" s="43"/>
      <c r="M88" s="43"/>
      <c r="N88" s="43"/>
      <c r="O88" s="43"/>
      <c r="P88" s="43"/>
      <c r="Q88" s="43"/>
      <c r="R88" s="10">
        <f>'0910'!N88</f>
        <v>0</v>
      </c>
      <c r="S88" s="43"/>
      <c r="T88" s="43"/>
      <c r="U88" s="5" t="str">
        <f t="shared" si="5"/>
        <v/>
      </c>
      <c r="V88" s="109" t="str">
        <f t="shared" si="6"/>
        <v>T</v>
      </c>
      <c r="W88" s="109" t="str">
        <f t="shared" si="7"/>
        <v>T</v>
      </c>
      <c r="X88" s="109" t="str">
        <f t="shared" si="8"/>
        <v>T</v>
      </c>
      <c r="Y88" s="109" t="str">
        <f t="shared" si="9"/>
        <v>T</v>
      </c>
    </row>
    <row r="89" spans="1:25" ht="20.100000000000001" customHeight="1">
      <c r="A89" s="88" t="s">
        <v>148</v>
      </c>
      <c r="B89" s="89" t="s">
        <v>386</v>
      </c>
      <c r="C89" s="10">
        <f>'0910'!J89</f>
        <v>0</v>
      </c>
      <c r="D89" s="43"/>
      <c r="E89" s="43"/>
      <c r="F89" s="43"/>
      <c r="G89" s="43"/>
      <c r="H89" s="39">
        <f>'0910'!M89</f>
        <v>0</v>
      </c>
      <c r="I89" s="43"/>
      <c r="J89" s="43"/>
      <c r="K89" s="43"/>
      <c r="L89" s="43"/>
      <c r="M89" s="43"/>
      <c r="N89" s="43"/>
      <c r="O89" s="43"/>
      <c r="P89" s="43"/>
      <c r="Q89" s="43"/>
      <c r="R89" s="10">
        <f>'0910'!N89</f>
        <v>0</v>
      </c>
      <c r="S89" s="43"/>
      <c r="T89" s="43"/>
      <c r="U89" s="5" t="str">
        <f t="shared" si="5"/>
        <v/>
      </c>
      <c r="V89" s="109" t="str">
        <f t="shared" si="6"/>
        <v>T</v>
      </c>
      <c r="W89" s="109" t="str">
        <f t="shared" si="7"/>
        <v>T</v>
      </c>
      <c r="X89" s="109" t="str">
        <f t="shared" si="8"/>
        <v>T</v>
      </c>
      <c r="Y89" s="109" t="str">
        <f t="shared" si="9"/>
        <v>T</v>
      </c>
    </row>
    <row r="90" spans="1:25" ht="20.100000000000001" customHeight="1">
      <c r="A90" s="88" t="s">
        <v>149</v>
      </c>
      <c r="B90" s="89" t="s">
        <v>387</v>
      </c>
      <c r="C90" s="10">
        <f>'0910'!J90</f>
        <v>0</v>
      </c>
      <c r="D90" s="43"/>
      <c r="E90" s="43"/>
      <c r="F90" s="43"/>
      <c r="G90" s="43"/>
      <c r="H90" s="39">
        <f>'0910'!M90</f>
        <v>0</v>
      </c>
      <c r="I90" s="43"/>
      <c r="J90" s="43"/>
      <c r="K90" s="43"/>
      <c r="L90" s="43"/>
      <c r="M90" s="43"/>
      <c r="N90" s="43"/>
      <c r="O90" s="43"/>
      <c r="P90" s="43"/>
      <c r="Q90" s="43"/>
      <c r="R90" s="10">
        <f>'0910'!N90</f>
        <v>0</v>
      </c>
      <c r="S90" s="43"/>
      <c r="T90" s="43"/>
      <c r="U90" s="5" t="str">
        <f t="shared" si="5"/>
        <v/>
      </c>
      <c r="V90" s="109" t="str">
        <f t="shared" si="6"/>
        <v>T</v>
      </c>
      <c r="W90" s="109" t="str">
        <f t="shared" si="7"/>
        <v>T</v>
      </c>
      <c r="X90" s="109" t="str">
        <f t="shared" si="8"/>
        <v>T</v>
      </c>
      <c r="Y90" s="109" t="str">
        <f t="shared" si="9"/>
        <v>T</v>
      </c>
    </row>
    <row r="91" spans="1:25" ht="20.100000000000001" customHeight="1">
      <c r="A91" s="88" t="s">
        <v>956</v>
      </c>
      <c r="B91" s="89" t="s">
        <v>388</v>
      </c>
      <c r="C91" s="10">
        <f>'0910'!J91</f>
        <v>0</v>
      </c>
      <c r="D91" s="43"/>
      <c r="E91" s="43"/>
      <c r="F91" s="43"/>
      <c r="G91" s="43"/>
      <c r="H91" s="39">
        <f>'0910'!M91</f>
        <v>0</v>
      </c>
      <c r="I91" s="43"/>
      <c r="J91" s="43"/>
      <c r="K91" s="43"/>
      <c r="L91" s="43"/>
      <c r="M91" s="43"/>
      <c r="N91" s="43"/>
      <c r="O91" s="43"/>
      <c r="P91" s="43"/>
      <c r="Q91" s="43"/>
      <c r="R91" s="10">
        <f>'0910'!N91</f>
        <v>0</v>
      </c>
      <c r="S91" s="43"/>
      <c r="T91" s="43"/>
      <c r="U91" s="5" t="str">
        <f t="shared" si="5"/>
        <v/>
      </c>
      <c r="V91" s="109" t="str">
        <f t="shared" si="6"/>
        <v>T</v>
      </c>
      <c r="W91" s="109" t="str">
        <f t="shared" si="7"/>
        <v>T</v>
      </c>
      <c r="X91" s="109" t="str">
        <f t="shared" si="8"/>
        <v>T</v>
      </c>
      <c r="Y91" s="109" t="str">
        <f t="shared" si="9"/>
        <v>T</v>
      </c>
    </row>
    <row r="92" spans="1:25" ht="20.100000000000001" customHeight="1">
      <c r="A92" s="88" t="s">
        <v>151</v>
      </c>
      <c r="B92" s="89" t="s">
        <v>389</v>
      </c>
      <c r="C92" s="10">
        <f>'0910'!J92</f>
        <v>0</v>
      </c>
      <c r="D92" s="43"/>
      <c r="E92" s="43"/>
      <c r="F92" s="43"/>
      <c r="G92" s="43"/>
      <c r="H92" s="39">
        <f>'0910'!M92</f>
        <v>0</v>
      </c>
      <c r="I92" s="43"/>
      <c r="J92" s="43"/>
      <c r="K92" s="43"/>
      <c r="L92" s="43"/>
      <c r="M92" s="43"/>
      <c r="N92" s="43"/>
      <c r="O92" s="43"/>
      <c r="P92" s="43"/>
      <c r="Q92" s="43"/>
      <c r="R92" s="10">
        <f>'0910'!N92</f>
        <v>0</v>
      </c>
      <c r="S92" s="43"/>
      <c r="T92" s="43"/>
      <c r="U92" s="5" t="str">
        <f t="shared" si="5"/>
        <v/>
      </c>
      <c r="V92" s="109" t="str">
        <f t="shared" si="6"/>
        <v>T</v>
      </c>
      <c r="W92" s="109" t="str">
        <f t="shared" si="7"/>
        <v>T</v>
      </c>
      <c r="X92" s="109" t="str">
        <f t="shared" si="8"/>
        <v>T</v>
      </c>
      <c r="Y92" s="109" t="str">
        <f t="shared" si="9"/>
        <v>T</v>
      </c>
    </row>
    <row r="93" spans="1:25" ht="20.100000000000001" customHeight="1">
      <c r="A93" s="88" t="s">
        <v>152</v>
      </c>
      <c r="B93" s="89" t="s">
        <v>390</v>
      </c>
      <c r="C93" s="10">
        <f>'0910'!J93</f>
        <v>0</v>
      </c>
      <c r="D93" s="43"/>
      <c r="E93" s="43"/>
      <c r="F93" s="43"/>
      <c r="G93" s="43"/>
      <c r="H93" s="39">
        <f>'0910'!M93</f>
        <v>0</v>
      </c>
      <c r="I93" s="43"/>
      <c r="J93" s="43"/>
      <c r="K93" s="43"/>
      <c r="L93" s="43"/>
      <c r="M93" s="43"/>
      <c r="N93" s="43"/>
      <c r="O93" s="43"/>
      <c r="P93" s="43"/>
      <c r="Q93" s="43"/>
      <c r="R93" s="10">
        <f>'0910'!N93</f>
        <v>0</v>
      </c>
      <c r="S93" s="43"/>
      <c r="T93" s="43"/>
      <c r="U93" s="5" t="str">
        <f t="shared" si="5"/>
        <v/>
      </c>
      <c r="V93" s="109" t="str">
        <f t="shared" si="6"/>
        <v>T</v>
      </c>
      <c r="W93" s="109" t="str">
        <f t="shared" si="7"/>
        <v>T</v>
      </c>
      <c r="X93" s="109" t="str">
        <f t="shared" si="8"/>
        <v>T</v>
      </c>
      <c r="Y93" s="109" t="str">
        <f t="shared" si="9"/>
        <v>T</v>
      </c>
    </row>
    <row r="94" spans="1:25" ht="20.100000000000001" customHeight="1">
      <c r="A94" s="88" t="s">
        <v>153</v>
      </c>
      <c r="B94" s="89" t="s">
        <v>391</v>
      </c>
      <c r="C94" s="10">
        <f>'0910'!J94</f>
        <v>0</v>
      </c>
      <c r="D94" s="43"/>
      <c r="E94" s="43"/>
      <c r="F94" s="43"/>
      <c r="G94" s="43"/>
      <c r="H94" s="39">
        <f>'0910'!M94</f>
        <v>0</v>
      </c>
      <c r="I94" s="43"/>
      <c r="J94" s="43"/>
      <c r="K94" s="43"/>
      <c r="L94" s="43"/>
      <c r="M94" s="43"/>
      <c r="N94" s="43"/>
      <c r="O94" s="43"/>
      <c r="P94" s="43"/>
      <c r="Q94" s="43"/>
      <c r="R94" s="10">
        <f>'0910'!N94</f>
        <v>0</v>
      </c>
      <c r="S94" s="43"/>
      <c r="T94" s="43"/>
      <c r="U94" s="5" t="str">
        <f t="shared" si="5"/>
        <v/>
      </c>
      <c r="V94" s="109" t="str">
        <f t="shared" si="6"/>
        <v>T</v>
      </c>
      <c r="W94" s="109" t="str">
        <f t="shared" si="7"/>
        <v>T</v>
      </c>
      <c r="X94" s="109" t="str">
        <f t="shared" si="8"/>
        <v>T</v>
      </c>
      <c r="Y94" s="109" t="str">
        <f t="shared" si="9"/>
        <v>T</v>
      </c>
    </row>
    <row r="95" spans="1:25" ht="20.100000000000001" customHeight="1">
      <c r="A95" s="88" t="s">
        <v>154</v>
      </c>
      <c r="B95" s="89" t="s">
        <v>392</v>
      </c>
      <c r="C95" s="10">
        <f>'0910'!J95</f>
        <v>0</v>
      </c>
      <c r="D95" s="43"/>
      <c r="E95" s="43"/>
      <c r="F95" s="43"/>
      <c r="G95" s="43"/>
      <c r="H95" s="39">
        <f>'0910'!M95</f>
        <v>0</v>
      </c>
      <c r="I95" s="43"/>
      <c r="J95" s="43"/>
      <c r="K95" s="43"/>
      <c r="L95" s="43"/>
      <c r="M95" s="43"/>
      <c r="N95" s="43"/>
      <c r="O95" s="43"/>
      <c r="P95" s="43"/>
      <c r="Q95" s="43"/>
      <c r="R95" s="10">
        <f>'0910'!N95</f>
        <v>0</v>
      </c>
      <c r="S95" s="43"/>
      <c r="T95" s="43"/>
      <c r="U95" s="5" t="str">
        <f t="shared" si="5"/>
        <v/>
      </c>
      <c r="V95" s="109" t="str">
        <f t="shared" si="6"/>
        <v>T</v>
      </c>
      <c r="W95" s="109" t="str">
        <f t="shared" si="7"/>
        <v>T</v>
      </c>
      <c r="X95" s="109" t="str">
        <f t="shared" si="8"/>
        <v>T</v>
      </c>
      <c r="Y95" s="109" t="str">
        <f t="shared" si="9"/>
        <v>T</v>
      </c>
    </row>
    <row r="96" spans="1:25" ht="20.100000000000001" customHeight="1">
      <c r="A96" s="88" t="s">
        <v>155</v>
      </c>
      <c r="B96" s="89" t="s">
        <v>393</v>
      </c>
      <c r="C96" s="10">
        <f>'0910'!J96</f>
        <v>0</v>
      </c>
      <c r="D96" s="43"/>
      <c r="E96" s="43"/>
      <c r="F96" s="43"/>
      <c r="G96" s="43"/>
      <c r="H96" s="39">
        <f>'0910'!M96</f>
        <v>0</v>
      </c>
      <c r="I96" s="43"/>
      <c r="J96" s="43"/>
      <c r="K96" s="43"/>
      <c r="L96" s="43"/>
      <c r="M96" s="43"/>
      <c r="N96" s="43"/>
      <c r="O96" s="43"/>
      <c r="P96" s="43"/>
      <c r="Q96" s="43"/>
      <c r="R96" s="10">
        <f>'0910'!N96</f>
        <v>0</v>
      </c>
      <c r="S96" s="43"/>
      <c r="T96" s="43"/>
      <c r="U96" s="5" t="str">
        <f t="shared" si="5"/>
        <v/>
      </c>
      <c r="V96" s="109" t="str">
        <f t="shared" si="6"/>
        <v>T</v>
      </c>
      <c r="W96" s="109" t="str">
        <f t="shared" si="7"/>
        <v>T</v>
      </c>
      <c r="X96" s="109" t="str">
        <f t="shared" si="8"/>
        <v>T</v>
      </c>
      <c r="Y96" s="109" t="str">
        <f t="shared" si="9"/>
        <v>T</v>
      </c>
    </row>
    <row r="97" spans="1:25" ht="20.100000000000001" customHeight="1">
      <c r="A97" s="88" t="s">
        <v>156</v>
      </c>
      <c r="B97" s="89" t="s">
        <v>394</v>
      </c>
      <c r="C97" s="10">
        <f>'0910'!J97</f>
        <v>0</v>
      </c>
      <c r="D97" s="43"/>
      <c r="E97" s="43"/>
      <c r="F97" s="43"/>
      <c r="G97" s="43"/>
      <c r="H97" s="39">
        <f>'0910'!M97</f>
        <v>0</v>
      </c>
      <c r="I97" s="43"/>
      <c r="J97" s="43"/>
      <c r="K97" s="43"/>
      <c r="L97" s="43"/>
      <c r="M97" s="43"/>
      <c r="N97" s="43"/>
      <c r="O97" s="43"/>
      <c r="P97" s="43"/>
      <c r="Q97" s="43"/>
      <c r="R97" s="10">
        <f>'0910'!N97</f>
        <v>0</v>
      </c>
      <c r="S97" s="43"/>
      <c r="T97" s="43"/>
      <c r="U97" s="5" t="str">
        <f t="shared" si="5"/>
        <v/>
      </c>
      <c r="V97" s="109" t="str">
        <f t="shared" si="6"/>
        <v>T</v>
      </c>
      <c r="W97" s="109" t="str">
        <f t="shared" si="7"/>
        <v>T</v>
      </c>
      <c r="X97" s="109" t="str">
        <f t="shared" si="8"/>
        <v>T</v>
      </c>
      <c r="Y97" s="109" t="str">
        <f t="shared" si="9"/>
        <v>T</v>
      </c>
    </row>
    <row r="98" spans="1:25" ht="20.100000000000001" customHeight="1">
      <c r="A98" s="88" t="s">
        <v>957</v>
      </c>
      <c r="B98" s="89" t="s">
        <v>395</v>
      </c>
      <c r="C98" s="10">
        <f>'0910'!J98</f>
        <v>0</v>
      </c>
      <c r="D98" s="43"/>
      <c r="E98" s="43"/>
      <c r="F98" s="43"/>
      <c r="G98" s="43"/>
      <c r="H98" s="39">
        <f>'0910'!M98</f>
        <v>0</v>
      </c>
      <c r="I98" s="43"/>
      <c r="J98" s="43"/>
      <c r="K98" s="43"/>
      <c r="L98" s="43"/>
      <c r="M98" s="43"/>
      <c r="N98" s="43"/>
      <c r="O98" s="43"/>
      <c r="P98" s="43"/>
      <c r="Q98" s="43"/>
      <c r="R98" s="10">
        <f>'0910'!N98</f>
        <v>0</v>
      </c>
      <c r="S98" s="43"/>
      <c r="T98" s="43"/>
      <c r="U98" s="5" t="str">
        <f t="shared" si="5"/>
        <v/>
      </c>
      <c r="V98" s="109" t="str">
        <f t="shared" si="6"/>
        <v>T</v>
      </c>
      <c r="W98" s="109" t="str">
        <f t="shared" si="7"/>
        <v>T</v>
      </c>
      <c r="X98" s="109" t="str">
        <f t="shared" si="8"/>
        <v>T</v>
      </c>
      <c r="Y98" s="109" t="str">
        <f t="shared" si="9"/>
        <v>T</v>
      </c>
    </row>
    <row r="99" spans="1:25" ht="20.100000000000001" customHeight="1">
      <c r="A99" s="88" t="s">
        <v>958</v>
      </c>
      <c r="B99" s="89" t="s">
        <v>396</v>
      </c>
      <c r="C99" s="10">
        <f>'0910'!J99</f>
        <v>0</v>
      </c>
      <c r="D99" s="43"/>
      <c r="E99" s="43"/>
      <c r="F99" s="43"/>
      <c r="G99" s="43"/>
      <c r="H99" s="39">
        <f>'0910'!M99</f>
        <v>0</v>
      </c>
      <c r="I99" s="43"/>
      <c r="J99" s="43"/>
      <c r="K99" s="43"/>
      <c r="L99" s="43"/>
      <c r="M99" s="43"/>
      <c r="N99" s="43"/>
      <c r="O99" s="43"/>
      <c r="P99" s="43"/>
      <c r="Q99" s="43"/>
      <c r="R99" s="10">
        <f>'0910'!N99</f>
        <v>0</v>
      </c>
      <c r="S99" s="43"/>
      <c r="T99" s="43"/>
      <c r="U99" s="5" t="str">
        <f t="shared" si="5"/>
        <v/>
      </c>
      <c r="V99" s="109" t="str">
        <f t="shared" si="6"/>
        <v>T</v>
      </c>
      <c r="W99" s="109" t="str">
        <f t="shared" si="7"/>
        <v>T</v>
      </c>
      <c r="X99" s="109" t="str">
        <f t="shared" si="8"/>
        <v>T</v>
      </c>
      <c r="Y99" s="109" t="str">
        <f t="shared" si="9"/>
        <v>T</v>
      </c>
    </row>
    <row r="100" spans="1:25" ht="20.100000000000001" customHeight="1">
      <c r="A100" s="88" t="s">
        <v>959</v>
      </c>
      <c r="B100" s="89" t="s">
        <v>397</v>
      </c>
      <c r="C100" s="10">
        <f>'0910'!J100</f>
        <v>0</v>
      </c>
      <c r="D100" s="43"/>
      <c r="E100" s="43"/>
      <c r="F100" s="43"/>
      <c r="G100" s="43"/>
      <c r="H100" s="39">
        <f>'0910'!M100</f>
        <v>0</v>
      </c>
      <c r="I100" s="43"/>
      <c r="J100" s="43"/>
      <c r="K100" s="43"/>
      <c r="L100" s="43"/>
      <c r="M100" s="43"/>
      <c r="N100" s="43"/>
      <c r="O100" s="43"/>
      <c r="P100" s="43"/>
      <c r="Q100" s="43"/>
      <c r="R100" s="10">
        <f>'0910'!N100</f>
        <v>0</v>
      </c>
      <c r="S100" s="43"/>
      <c r="T100" s="43"/>
      <c r="U100" s="5" t="str">
        <f t="shared" si="5"/>
        <v/>
      </c>
      <c r="V100" s="109" t="str">
        <f t="shared" si="6"/>
        <v>T</v>
      </c>
      <c r="W100" s="109" t="str">
        <f t="shared" si="7"/>
        <v>T</v>
      </c>
      <c r="X100" s="109" t="str">
        <f t="shared" si="8"/>
        <v>T</v>
      </c>
      <c r="Y100" s="109" t="str">
        <f t="shared" si="9"/>
        <v>T</v>
      </c>
    </row>
    <row r="101" spans="1:25" ht="20.100000000000001" customHeight="1">
      <c r="A101" s="88" t="s">
        <v>160</v>
      </c>
      <c r="B101" s="89" t="s">
        <v>398</v>
      </c>
      <c r="C101" s="10">
        <f>'0910'!J101</f>
        <v>0</v>
      </c>
      <c r="D101" s="43"/>
      <c r="E101" s="43"/>
      <c r="F101" s="43"/>
      <c r="G101" s="43"/>
      <c r="H101" s="39">
        <f>'0910'!M101</f>
        <v>0</v>
      </c>
      <c r="I101" s="43"/>
      <c r="J101" s="43"/>
      <c r="K101" s="43"/>
      <c r="L101" s="43"/>
      <c r="M101" s="43"/>
      <c r="N101" s="43"/>
      <c r="O101" s="43"/>
      <c r="P101" s="43"/>
      <c r="Q101" s="43"/>
      <c r="R101" s="10">
        <f>'0910'!N101</f>
        <v>0</v>
      </c>
      <c r="S101" s="43"/>
      <c r="T101" s="43"/>
      <c r="U101" s="5" t="str">
        <f t="shared" si="5"/>
        <v/>
      </c>
      <c r="V101" s="109" t="str">
        <f t="shared" si="6"/>
        <v>T</v>
      </c>
      <c r="W101" s="109" t="str">
        <f t="shared" si="7"/>
        <v>T</v>
      </c>
      <c r="X101" s="109" t="str">
        <f t="shared" si="8"/>
        <v>T</v>
      </c>
      <c r="Y101" s="109" t="str">
        <f t="shared" si="9"/>
        <v>T</v>
      </c>
    </row>
    <row r="102" spans="1:25" ht="20.100000000000001" customHeight="1">
      <c r="A102" s="88" t="s">
        <v>161</v>
      </c>
      <c r="B102" s="89" t="s">
        <v>399</v>
      </c>
      <c r="C102" s="10">
        <f>'0910'!J102</f>
        <v>0</v>
      </c>
      <c r="D102" s="43"/>
      <c r="E102" s="43"/>
      <c r="F102" s="43"/>
      <c r="G102" s="43"/>
      <c r="H102" s="39">
        <f>'0910'!M102</f>
        <v>0</v>
      </c>
      <c r="I102" s="43"/>
      <c r="J102" s="43"/>
      <c r="K102" s="43"/>
      <c r="L102" s="43"/>
      <c r="M102" s="43"/>
      <c r="N102" s="43"/>
      <c r="O102" s="43"/>
      <c r="P102" s="43"/>
      <c r="Q102" s="43"/>
      <c r="R102" s="10">
        <f>'0910'!N102</f>
        <v>0</v>
      </c>
      <c r="S102" s="43"/>
      <c r="T102" s="43"/>
      <c r="U102" s="5" t="str">
        <f t="shared" si="5"/>
        <v/>
      </c>
      <c r="V102" s="109" t="str">
        <f t="shared" si="6"/>
        <v>T</v>
      </c>
      <c r="W102" s="109" t="str">
        <f t="shared" si="7"/>
        <v>T</v>
      </c>
      <c r="X102" s="109" t="str">
        <f t="shared" si="8"/>
        <v>T</v>
      </c>
      <c r="Y102" s="109" t="str">
        <f t="shared" si="9"/>
        <v>T</v>
      </c>
    </row>
    <row r="103" spans="1:25" ht="20.100000000000001" customHeight="1">
      <c r="A103" s="88" t="s">
        <v>960</v>
      </c>
      <c r="B103" s="89" t="s">
        <v>400</v>
      </c>
      <c r="C103" s="10">
        <f>'0910'!J103</f>
        <v>0</v>
      </c>
      <c r="D103" s="43"/>
      <c r="E103" s="43"/>
      <c r="F103" s="43"/>
      <c r="G103" s="43"/>
      <c r="H103" s="39">
        <f>'0910'!M103</f>
        <v>0</v>
      </c>
      <c r="I103" s="43"/>
      <c r="J103" s="43"/>
      <c r="K103" s="43"/>
      <c r="L103" s="43"/>
      <c r="M103" s="43"/>
      <c r="N103" s="43"/>
      <c r="O103" s="43"/>
      <c r="P103" s="43"/>
      <c r="Q103" s="43"/>
      <c r="R103" s="10">
        <f>'0910'!N103</f>
        <v>0</v>
      </c>
      <c r="S103" s="43"/>
      <c r="T103" s="43"/>
      <c r="U103" s="5" t="str">
        <f t="shared" si="5"/>
        <v/>
      </c>
      <c r="V103" s="109" t="str">
        <f t="shared" si="6"/>
        <v>T</v>
      </c>
      <c r="W103" s="109" t="str">
        <f t="shared" si="7"/>
        <v>T</v>
      </c>
      <c r="X103" s="109" t="str">
        <f t="shared" si="8"/>
        <v>T</v>
      </c>
      <c r="Y103" s="109" t="str">
        <f t="shared" si="9"/>
        <v>T</v>
      </c>
    </row>
    <row r="104" spans="1:25" ht="20.100000000000001" customHeight="1">
      <c r="A104" s="88" t="s">
        <v>163</v>
      </c>
      <c r="B104" s="89" t="s">
        <v>401</v>
      </c>
      <c r="C104" s="10">
        <f>'0910'!J104</f>
        <v>0</v>
      </c>
      <c r="D104" s="43"/>
      <c r="E104" s="43"/>
      <c r="F104" s="43"/>
      <c r="G104" s="43"/>
      <c r="H104" s="39">
        <f>'0910'!M104</f>
        <v>0</v>
      </c>
      <c r="I104" s="43"/>
      <c r="J104" s="43"/>
      <c r="K104" s="43"/>
      <c r="L104" s="43"/>
      <c r="M104" s="43"/>
      <c r="N104" s="43"/>
      <c r="O104" s="43"/>
      <c r="P104" s="43"/>
      <c r="Q104" s="43"/>
      <c r="R104" s="10">
        <f>'0910'!N104</f>
        <v>0</v>
      </c>
      <c r="S104" s="43"/>
      <c r="T104" s="43"/>
      <c r="U104" s="5" t="str">
        <f t="shared" si="5"/>
        <v/>
      </c>
      <c r="V104" s="109" t="str">
        <f t="shared" si="6"/>
        <v>T</v>
      </c>
      <c r="W104" s="109" t="str">
        <f t="shared" si="7"/>
        <v>T</v>
      </c>
      <c r="X104" s="109" t="str">
        <f t="shared" si="8"/>
        <v>T</v>
      </c>
      <c r="Y104" s="109" t="str">
        <f t="shared" si="9"/>
        <v>T</v>
      </c>
    </row>
    <row r="105" spans="1:25" ht="20.100000000000001" customHeight="1">
      <c r="A105" s="88" t="s">
        <v>961</v>
      </c>
      <c r="B105" s="89" t="s">
        <v>402</v>
      </c>
      <c r="C105" s="10">
        <f>'0910'!J105</f>
        <v>0</v>
      </c>
      <c r="D105" s="43"/>
      <c r="E105" s="43"/>
      <c r="F105" s="43"/>
      <c r="G105" s="43"/>
      <c r="H105" s="39">
        <f>'0910'!M105</f>
        <v>0</v>
      </c>
      <c r="I105" s="43"/>
      <c r="J105" s="43"/>
      <c r="K105" s="43"/>
      <c r="L105" s="43"/>
      <c r="M105" s="43"/>
      <c r="N105" s="43"/>
      <c r="O105" s="43"/>
      <c r="P105" s="43"/>
      <c r="Q105" s="43"/>
      <c r="R105" s="10">
        <f>'0910'!N105</f>
        <v>0</v>
      </c>
      <c r="S105" s="43"/>
      <c r="T105" s="43"/>
      <c r="U105" s="5" t="str">
        <f t="shared" si="5"/>
        <v/>
      </c>
      <c r="V105" s="109" t="str">
        <f t="shared" si="6"/>
        <v>T</v>
      </c>
      <c r="W105" s="109" t="str">
        <f t="shared" si="7"/>
        <v>T</v>
      </c>
      <c r="X105" s="109" t="str">
        <f t="shared" si="8"/>
        <v>T</v>
      </c>
      <c r="Y105" s="109" t="str">
        <f t="shared" si="9"/>
        <v>T</v>
      </c>
    </row>
    <row r="106" spans="1:25" ht="20.100000000000001" customHeight="1">
      <c r="A106" s="88" t="s">
        <v>962</v>
      </c>
      <c r="B106" s="89" t="s">
        <v>403</v>
      </c>
      <c r="C106" s="10">
        <f>'0910'!J106</f>
        <v>0</v>
      </c>
      <c r="D106" s="43"/>
      <c r="E106" s="43"/>
      <c r="F106" s="43"/>
      <c r="G106" s="43"/>
      <c r="H106" s="39">
        <f>'0910'!M106</f>
        <v>0</v>
      </c>
      <c r="I106" s="43"/>
      <c r="J106" s="43"/>
      <c r="K106" s="43"/>
      <c r="L106" s="43"/>
      <c r="M106" s="43"/>
      <c r="N106" s="43"/>
      <c r="O106" s="43"/>
      <c r="P106" s="43"/>
      <c r="Q106" s="43"/>
      <c r="R106" s="10">
        <f>'0910'!N106</f>
        <v>0</v>
      </c>
      <c r="S106" s="43"/>
      <c r="T106" s="43"/>
      <c r="U106" s="5" t="str">
        <f t="shared" si="5"/>
        <v/>
      </c>
      <c r="V106" s="109" t="str">
        <f t="shared" si="6"/>
        <v>T</v>
      </c>
      <c r="W106" s="109" t="str">
        <f t="shared" si="7"/>
        <v>T</v>
      </c>
      <c r="X106" s="109" t="str">
        <f t="shared" si="8"/>
        <v>T</v>
      </c>
      <c r="Y106" s="109" t="str">
        <f t="shared" si="9"/>
        <v>T</v>
      </c>
    </row>
    <row r="107" spans="1:25" ht="20.100000000000001" customHeight="1">
      <c r="A107" s="88" t="s">
        <v>166</v>
      </c>
      <c r="B107" s="89" t="s">
        <v>404</v>
      </c>
      <c r="C107" s="10">
        <f>'0910'!J107</f>
        <v>0</v>
      </c>
      <c r="D107" s="43"/>
      <c r="E107" s="43"/>
      <c r="F107" s="43"/>
      <c r="G107" s="43"/>
      <c r="H107" s="39">
        <f>'0910'!M107</f>
        <v>0</v>
      </c>
      <c r="I107" s="43"/>
      <c r="J107" s="43"/>
      <c r="K107" s="43"/>
      <c r="L107" s="43"/>
      <c r="M107" s="43"/>
      <c r="N107" s="43"/>
      <c r="O107" s="43"/>
      <c r="P107" s="43"/>
      <c r="Q107" s="43"/>
      <c r="R107" s="10">
        <f>'0910'!N107</f>
        <v>0</v>
      </c>
      <c r="S107" s="43"/>
      <c r="T107" s="43"/>
      <c r="U107" s="5" t="str">
        <f t="shared" si="5"/>
        <v/>
      </c>
      <c r="V107" s="109" t="str">
        <f t="shared" si="6"/>
        <v>T</v>
      </c>
      <c r="W107" s="109" t="str">
        <f t="shared" si="7"/>
        <v>T</v>
      </c>
      <c r="X107" s="109" t="str">
        <f t="shared" si="8"/>
        <v>T</v>
      </c>
      <c r="Y107" s="109" t="str">
        <f t="shared" si="9"/>
        <v>T</v>
      </c>
    </row>
    <row r="108" spans="1:25" ht="20.100000000000001" customHeight="1">
      <c r="A108" s="88" t="s">
        <v>963</v>
      </c>
      <c r="B108" s="89" t="s">
        <v>405</v>
      </c>
      <c r="C108" s="10">
        <f>'0910'!J108</f>
        <v>0</v>
      </c>
      <c r="D108" s="43"/>
      <c r="E108" s="43"/>
      <c r="F108" s="43"/>
      <c r="G108" s="43"/>
      <c r="H108" s="39">
        <f>'0910'!M108</f>
        <v>0</v>
      </c>
      <c r="I108" s="43"/>
      <c r="J108" s="43"/>
      <c r="K108" s="43"/>
      <c r="L108" s="43"/>
      <c r="M108" s="43"/>
      <c r="N108" s="43"/>
      <c r="O108" s="43"/>
      <c r="P108" s="43"/>
      <c r="Q108" s="43"/>
      <c r="R108" s="10">
        <f>'0910'!N108</f>
        <v>0</v>
      </c>
      <c r="S108" s="43"/>
      <c r="T108" s="43"/>
      <c r="U108" s="5" t="str">
        <f t="shared" si="5"/>
        <v/>
      </c>
      <c r="V108" s="109" t="str">
        <f t="shared" si="6"/>
        <v>T</v>
      </c>
      <c r="W108" s="109" t="str">
        <f t="shared" si="7"/>
        <v>T</v>
      </c>
      <c r="X108" s="109" t="str">
        <f t="shared" si="8"/>
        <v>T</v>
      </c>
      <c r="Y108" s="109" t="str">
        <f t="shared" si="9"/>
        <v>T</v>
      </c>
    </row>
    <row r="109" spans="1:25" ht="20.100000000000001" customHeight="1">
      <c r="A109" s="96" t="s">
        <v>964</v>
      </c>
      <c r="B109" s="89" t="s">
        <v>406</v>
      </c>
      <c r="C109" s="10">
        <f>'0910'!J109</f>
        <v>0</v>
      </c>
      <c r="D109" s="43"/>
      <c r="E109" s="43"/>
      <c r="F109" s="43"/>
      <c r="G109" s="43"/>
      <c r="H109" s="39">
        <f>'0910'!M109</f>
        <v>0</v>
      </c>
      <c r="I109" s="43"/>
      <c r="J109" s="43"/>
      <c r="K109" s="43"/>
      <c r="L109" s="43"/>
      <c r="M109" s="43"/>
      <c r="N109" s="43"/>
      <c r="O109" s="43"/>
      <c r="P109" s="43"/>
      <c r="Q109" s="43"/>
      <c r="R109" s="10">
        <f>'0910'!N109</f>
        <v>0</v>
      </c>
      <c r="S109" s="43"/>
      <c r="T109" s="43"/>
      <c r="U109" s="5" t="str">
        <f t="shared" si="5"/>
        <v/>
      </c>
      <c r="V109" s="109" t="str">
        <f t="shared" si="6"/>
        <v>T</v>
      </c>
      <c r="W109" s="109" t="str">
        <f t="shared" si="7"/>
        <v>T</v>
      </c>
      <c r="X109" s="109" t="str">
        <f t="shared" si="8"/>
        <v>T</v>
      </c>
      <c r="Y109" s="109" t="str">
        <f t="shared" si="9"/>
        <v>T</v>
      </c>
    </row>
    <row r="110" spans="1:25" ht="20.100000000000001" customHeight="1">
      <c r="A110" s="88" t="s">
        <v>965</v>
      </c>
      <c r="B110" s="89" t="s">
        <v>407</v>
      </c>
      <c r="C110" s="10">
        <f>'0910'!J110</f>
        <v>0</v>
      </c>
      <c r="D110" s="43"/>
      <c r="E110" s="43"/>
      <c r="F110" s="43"/>
      <c r="G110" s="43"/>
      <c r="H110" s="39">
        <f>'0910'!M110</f>
        <v>0</v>
      </c>
      <c r="I110" s="43"/>
      <c r="J110" s="43"/>
      <c r="K110" s="43"/>
      <c r="L110" s="43"/>
      <c r="M110" s="43"/>
      <c r="N110" s="43"/>
      <c r="O110" s="43"/>
      <c r="P110" s="43"/>
      <c r="Q110" s="43"/>
      <c r="R110" s="10">
        <f>'0910'!N110</f>
        <v>0</v>
      </c>
      <c r="S110" s="43"/>
      <c r="T110" s="43"/>
      <c r="U110" s="5" t="str">
        <f t="shared" si="5"/>
        <v/>
      </c>
      <c r="V110" s="109" t="str">
        <f t="shared" si="6"/>
        <v>T</v>
      </c>
      <c r="W110" s="109" t="str">
        <f t="shared" si="7"/>
        <v>T</v>
      </c>
      <c r="X110" s="109" t="str">
        <f t="shared" si="8"/>
        <v>T</v>
      </c>
      <c r="Y110" s="109" t="str">
        <f t="shared" si="9"/>
        <v>T</v>
      </c>
    </row>
    <row r="111" spans="1:25" ht="20.100000000000001" customHeight="1">
      <c r="A111" s="88" t="s">
        <v>168</v>
      </c>
      <c r="B111" s="89" t="s">
        <v>408</v>
      </c>
      <c r="C111" s="10">
        <f>'0910'!J111</f>
        <v>0</v>
      </c>
      <c r="D111" s="43"/>
      <c r="E111" s="43"/>
      <c r="F111" s="43"/>
      <c r="G111" s="43"/>
      <c r="H111" s="39">
        <f>'0910'!M111</f>
        <v>0</v>
      </c>
      <c r="I111" s="43"/>
      <c r="J111" s="43"/>
      <c r="K111" s="43"/>
      <c r="L111" s="43"/>
      <c r="M111" s="43"/>
      <c r="N111" s="43"/>
      <c r="O111" s="43"/>
      <c r="P111" s="43"/>
      <c r="Q111" s="43"/>
      <c r="R111" s="10">
        <f>'0910'!N111</f>
        <v>0</v>
      </c>
      <c r="S111" s="43"/>
      <c r="T111" s="43"/>
      <c r="U111" s="5" t="str">
        <f t="shared" si="5"/>
        <v/>
      </c>
      <c r="V111" s="109" t="str">
        <f t="shared" si="6"/>
        <v>T</v>
      </c>
      <c r="W111" s="109" t="str">
        <f t="shared" si="7"/>
        <v>T</v>
      </c>
      <c r="X111" s="109" t="str">
        <f t="shared" si="8"/>
        <v>T</v>
      </c>
      <c r="Y111" s="109" t="str">
        <f t="shared" si="9"/>
        <v>T</v>
      </c>
    </row>
    <row r="112" spans="1:25" ht="20.100000000000001" customHeight="1">
      <c r="A112" s="88" t="s">
        <v>169</v>
      </c>
      <c r="B112" s="89" t="s">
        <v>409</v>
      </c>
      <c r="C112" s="10">
        <f>'0910'!J112</f>
        <v>0</v>
      </c>
      <c r="D112" s="43"/>
      <c r="E112" s="43"/>
      <c r="F112" s="43"/>
      <c r="G112" s="43"/>
      <c r="H112" s="39">
        <f>'0910'!M112</f>
        <v>0</v>
      </c>
      <c r="I112" s="43"/>
      <c r="J112" s="43"/>
      <c r="K112" s="43"/>
      <c r="L112" s="43"/>
      <c r="M112" s="43"/>
      <c r="N112" s="43"/>
      <c r="O112" s="43"/>
      <c r="P112" s="43"/>
      <c r="Q112" s="43"/>
      <c r="R112" s="10">
        <f>'0910'!N112</f>
        <v>0</v>
      </c>
      <c r="S112" s="43"/>
      <c r="T112" s="43"/>
      <c r="U112" s="5" t="str">
        <f t="shared" si="5"/>
        <v/>
      </c>
      <c r="V112" s="109" t="str">
        <f t="shared" si="6"/>
        <v>T</v>
      </c>
      <c r="W112" s="109" t="str">
        <f t="shared" si="7"/>
        <v>T</v>
      </c>
      <c r="X112" s="109" t="str">
        <f t="shared" si="8"/>
        <v>T</v>
      </c>
      <c r="Y112" s="109" t="str">
        <f t="shared" si="9"/>
        <v>T</v>
      </c>
    </row>
    <row r="113" spans="1:25" ht="20.100000000000001" customHeight="1">
      <c r="A113" s="88" t="s">
        <v>170</v>
      </c>
      <c r="B113" s="89" t="s">
        <v>410</v>
      </c>
      <c r="C113" s="10">
        <f>'0910'!J113</f>
        <v>0</v>
      </c>
      <c r="D113" s="43"/>
      <c r="E113" s="43"/>
      <c r="F113" s="43"/>
      <c r="G113" s="43"/>
      <c r="H113" s="39">
        <f>'0910'!M113</f>
        <v>0</v>
      </c>
      <c r="I113" s="43"/>
      <c r="J113" s="43"/>
      <c r="K113" s="43"/>
      <c r="L113" s="43"/>
      <c r="M113" s="43"/>
      <c r="N113" s="43"/>
      <c r="O113" s="43"/>
      <c r="P113" s="43"/>
      <c r="Q113" s="43"/>
      <c r="R113" s="10">
        <f>'0910'!N113</f>
        <v>0</v>
      </c>
      <c r="S113" s="43"/>
      <c r="T113" s="43"/>
      <c r="U113" s="5" t="str">
        <f t="shared" si="5"/>
        <v/>
      </c>
      <c r="V113" s="109" t="str">
        <f t="shared" si="6"/>
        <v>T</v>
      </c>
      <c r="W113" s="109" t="str">
        <f t="shared" si="7"/>
        <v>T</v>
      </c>
      <c r="X113" s="109" t="str">
        <f t="shared" si="8"/>
        <v>T</v>
      </c>
      <c r="Y113" s="109" t="str">
        <f t="shared" si="9"/>
        <v>T</v>
      </c>
    </row>
    <row r="114" spans="1:25" ht="20.100000000000001" customHeight="1">
      <c r="A114" s="88" t="s">
        <v>171</v>
      </c>
      <c r="B114" s="89" t="s">
        <v>411</v>
      </c>
      <c r="C114" s="10">
        <f>'0910'!J114</f>
        <v>0</v>
      </c>
      <c r="D114" s="43"/>
      <c r="E114" s="43"/>
      <c r="F114" s="43"/>
      <c r="G114" s="43"/>
      <c r="H114" s="39">
        <f>'0910'!M114</f>
        <v>0</v>
      </c>
      <c r="I114" s="43"/>
      <c r="J114" s="43"/>
      <c r="K114" s="43"/>
      <c r="L114" s="43"/>
      <c r="M114" s="43"/>
      <c r="N114" s="43"/>
      <c r="O114" s="43"/>
      <c r="P114" s="43"/>
      <c r="Q114" s="43"/>
      <c r="R114" s="10">
        <f>'0910'!N114</f>
        <v>0</v>
      </c>
      <c r="S114" s="43"/>
      <c r="T114" s="43"/>
      <c r="U114" s="5" t="str">
        <f t="shared" si="5"/>
        <v/>
      </c>
      <c r="V114" s="109" t="str">
        <f t="shared" si="6"/>
        <v>T</v>
      </c>
      <c r="W114" s="109" t="str">
        <f t="shared" si="7"/>
        <v>T</v>
      </c>
      <c r="X114" s="109" t="str">
        <f t="shared" si="8"/>
        <v>T</v>
      </c>
      <c r="Y114" s="109" t="str">
        <f t="shared" si="9"/>
        <v>T</v>
      </c>
    </row>
    <row r="115" spans="1:25" ht="20.100000000000001" customHeight="1">
      <c r="A115" s="88" t="s">
        <v>172</v>
      </c>
      <c r="B115" s="89" t="s">
        <v>412</v>
      </c>
      <c r="C115" s="10">
        <f>'0910'!J115</f>
        <v>0</v>
      </c>
      <c r="D115" s="43"/>
      <c r="E115" s="43"/>
      <c r="F115" s="43"/>
      <c r="G115" s="43"/>
      <c r="H115" s="39">
        <f>'0910'!M115</f>
        <v>0</v>
      </c>
      <c r="I115" s="43"/>
      <c r="J115" s="43"/>
      <c r="K115" s="43"/>
      <c r="L115" s="43"/>
      <c r="M115" s="43"/>
      <c r="N115" s="43"/>
      <c r="O115" s="43"/>
      <c r="P115" s="43"/>
      <c r="Q115" s="43"/>
      <c r="R115" s="10">
        <f>'0910'!N115</f>
        <v>0</v>
      </c>
      <c r="S115" s="43"/>
      <c r="T115" s="43"/>
      <c r="U115" s="5" t="str">
        <f t="shared" si="5"/>
        <v/>
      </c>
      <c r="V115" s="109" t="str">
        <f t="shared" si="6"/>
        <v>T</v>
      </c>
      <c r="W115" s="109" t="str">
        <f t="shared" si="7"/>
        <v>T</v>
      </c>
      <c r="X115" s="109" t="str">
        <f t="shared" si="8"/>
        <v>T</v>
      </c>
      <c r="Y115" s="109" t="str">
        <f t="shared" si="9"/>
        <v>T</v>
      </c>
    </row>
    <row r="116" spans="1:25" ht="20.100000000000001" customHeight="1">
      <c r="A116" s="95" t="s">
        <v>966</v>
      </c>
      <c r="B116" s="89" t="s">
        <v>413</v>
      </c>
      <c r="C116" s="10">
        <f>'0910'!J116</f>
        <v>0</v>
      </c>
      <c r="D116" s="43"/>
      <c r="E116" s="43"/>
      <c r="F116" s="43"/>
      <c r="G116" s="43"/>
      <c r="H116" s="39">
        <f>'0910'!M116</f>
        <v>0</v>
      </c>
      <c r="I116" s="43"/>
      <c r="J116" s="43"/>
      <c r="K116" s="43"/>
      <c r="L116" s="43"/>
      <c r="M116" s="43"/>
      <c r="N116" s="43"/>
      <c r="O116" s="43"/>
      <c r="P116" s="43"/>
      <c r="Q116" s="43"/>
      <c r="R116" s="10">
        <f>'0910'!N116</f>
        <v>0</v>
      </c>
      <c r="S116" s="43"/>
      <c r="T116" s="43"/>
      <c r="U116" s="5" t="str">
        <f t="shared" si="5"/>
        <v/>
      </c>
      <c r="V116" s="109" t="str">
        <f t="shared" si="6"/>
        <v>T</v>
      </c>
      <c r="W116" s="109" t="str">
        <f t="shared" si="7"/>
        <v>T</v>
      </c>
      <c r="X116" s="109" t="str">
        <f t="shared" si="8"/>
        <v>T</v>
      </c>
      <c r="Y116" s="109" t="str">
        <f t="shared" si="9"/>
        <v>T</v>
      </c>
    </row>
    <row r="117" spans="1:25" ht="20.100000000000001" customHeight="1">
      <c r="A117" s="88" t="s">
        <v>174</v>
      </c>
      <c r="B117" s="89" t="s">
        <v>414</v>
      </c>
      <c r="C117" s="10">
        <f>'0910'!J117</f>
        <v>0</v>
      </c>
      <c r="D117" s="43"/>
      <c r="E117" s="43"/>
      <c r="F117" s="43"/>
      <c r="G117" s="43"/>
      <c r="H117" s="39">
        <f>'0910'!M117</f>
        <v>0</v>
      </c>
      <c r="I117" s="43"/>
      <c r="J117" s="43"/>
      <c r="K117" s="43"/>
      <c r="L117" s="43"/>
      <c r="M117" s="43"/>
      <c r="N117" s="43"/>
      <c r="O117" s="43"/>
      <c r="P117" s="43"/>
      <c r="Q117" s="43"/>
      <c r="R117" s="10">
        <f>'0910'!N117</f>
        <v>0</v>
      </c>
      <c r="S117" s="43"/>
      <c r="T117" s="43"/>
      <c r="U117" s="5" t="str">
        <f t="shared" si="5"/>
        <v/>
      </c>
      <c r="V117" s="109" t="str">
        <f t="shared" si="6"/>
        <v>T</v>
      </c>
      <c r="W117" s="109" t="str">
        <f t="shared" si="7"/>
        <v>T</v>
      </c>
      <c r="X117" s="109" t="str">
        <f t="shared" si="8"/>
        <v>T</v>
      </c>
      <c r="Y117" s="109" t="str">
        <f t="shared" si="9"/>
        <v>T</v>
      </c>
    </row>
    <row r="118" spans="1:25" ht="20.100000000000001" customHeight="1">
      <c r="A118" s="88" t="s">
        <v>175</v>
      </c>
      <c r="B118" s="89" t="s">
        <v>415</v>
      </c>
      <c r="C118" s="10">
        <f>'0910'!J118</f>
        <v>0</v>
      </c>
      <c r="D118" s="43"/>
      <c r="E118" s="43"/>
      <c r="F118" s="43"/>
      <c r="G118" s="43"/>
      <c r="H118" s="39">
        <f>'0910'!M118</f>
        <v>0</v>
      </c>
      <c r="I118" s="43"/>
      <c r="J118" s="43"/>
      <c r="K118" s="43"/>
      <c r="L118" s="43"/>
      <c r="M118" s="43"/>
      <c r="N118" s="43"/>
      <c r="O118" s="43"/>
      <c r="P118" s="43"/>
      <c r="Q118" s="43"/>
      <c r="R118" s="10">
        <f>'0910'!N118</f>
        <v>0</v>
      </c>
      <c r="S118" s="43"/>
      <c r="T118" s="43"/>
      <c r="U118" s="5" t="str">
        <f t="shared" si="5"/>
        <v/>
      </c>
      <c r="V118" s="109" t="str">
        <f t="shared" si="6"/>
        <v>T</v>
      </c>
      <c r="W118" s="109" t="str">
        <f t="shared" si="7"/>
        <v>T</v>
      </c>
      <c r="X118" s="109" t="str">
        <f t="shared" si="8"/>
        <v>T</v>
      </c>
      <c r="Y118" s="109" t="str">
        <f t="shared" si="9"/>
        <v>T</v>
      </c>
    </row>
    <row r="119" spans="1:25" ht="20.100000000000001" customHeight="1">
      <c r="A119" s="88" t="s">
        <v>967</v>
      </c>
      <c r="B119" s="89" t="s">
        <v>416</v>
      </c>
      <c r="C119" s="10">
        <f>'0910'!J119</f>
        <v>0</v>
      </c>
      <c r="D119" s="43"/>
      <c r="E119" s="43"/>
      <c r="F119" s="43"/>
      <c r="G119" s="43"/>
      <c r="H119" s="39">
        <f>'0910'!M119</f>
        <v>0</v>
      </c>
      <c r="I119" s="43"/>
      <c r="J119" s="43"/>
      <c r="K119" s="43"/>
      <c r="L119" s="43"/>
      <c r="M119" s="43"/>
      <c r="N119" s="43"/>
      <c r="O119" s="43"/>
      <c r="P119" s="43"/>
      <c r="Q119" s="43"/>
      <c r="R119" s="10">
        <f>'0910'!N119</f>
        <v>0</v>
      </c>
      <c r="S119" s="43"/>
      <c r="T119" s="43"/>
      <c r="U119" s="5" t="str">
        <f t="shared" si="5"/>
        <v/>
      </c>
      <c r="V119" s="109" t="str">
        <f t="shared" si="6"/>
        <v>T</v>
      </c>
      <c r="W119" s="109" t="str">
        <f t="shared" si="7"/>
        <v>T</v>
      </c>
      <c r="X119" s="109" t="str">
        <f t="shared" si="8"/>
        <v>T</v>
      </c>
      <c r="Y119" s="109" t="str">
        <f t="shared" si="9"/>
        <v>T</v>
      </c>
    </row>
    <row r="120" spans="1:25" ht="20.100000000000001" customHeight="1">
      <c r="A120" s="88" t="s">
        <v>177</v>
      </c>
      <c r="B120" s="89" t="s">
        <v>417</v>
      </c>
      <c r="C120" s="10">
        <f>'0910'!J120</f>
        <v>0</v>
      </c>
      <c r="D120" s="43"/>
      <c r="E120" s="43"/>
      <c r="F120" s="43"/>
      <c r="G120" s="43"/>
      <c r="H120" s="39">
        <f>'0910'!M120</f>
        <v>0</v>
      </c>
      <c r="I120" s="43"/>
      <c r="J120" s="43"/>
      <c r="K120" s="43"/>
      <c r="L120" s="43"/>
      <c r="M120" s="43"/>
      <c r="N120" s="43"/>
      <c r="O120" s="43"/>
      <c r="P120" s="43"/>
      <c r="Q120" s="43"/>
      <c r="R120" s="10">
        <f>'0910'!N120</f>
        <v>0</v>
      </c>
      <c r="S120" s="43"/>
      <c r="T120" s="43"/>
      <c r="U120" s="5" t="str">
        <f t="shared" si="5"/>
        <v/>
      </c>
      <c r="V120" s="109" t="str">
        <f t="shared" si="6"/>
        <v>T</v>
      </c>
      <c r="W120" s="109" t="str">
        <f t="shared" si="7"/>
        <v>T</v>
      </c>
      <c r="X120" s="109" t="str">
        <f t="shared" si="8"/>
        <v>T</v>
      </c>
      <c r="Y120" s="109" t="str">
        <f t="shared" si="9"/>
        <v>T</v>
      </c>
    </row>
    <row r="121" spans="1:25" ht="20.100000000000001" customHeight="1">
      <c r="A121" s="88" t="s">
        <v>178</v>
      </c>
      <c r="B121" s="89" t="s">
        <v>418</v>
      </c>
      <c r="C121" s="10">
        <f>'0910'!J121</f>
        <v>0</v>
      </c>
      <c r="D121" s="43"/>
      <c r="E121" s="43"/>
      <c r="F121" s="43"/>
      <c r="G121" s="43"/>
      <c r="H121" s="39">
        <f>'0910'!M121</f>
        <v>0</v>
      </c>
      <c r="I121" s="43"/>
      <c r="J121" s="43"/>
      <c r="K121" s="43"/>
      <c r="L121" s="43"/>
      <c r="M121" s="43"/>
      <c r="N121" s="43"/>
      <c r="O121" s="43"/>
      <c r="P121" s="43"/>
      <c r="Q121" s="43"/>
      <c r="R121" s="10">
        <f>'0910'!N121</f>
        <v>0</v>
      </c>
      <c r="S121" s="43"/>
      <c r="T121" s="43"/>
      <c r="U121" s="5" t="str">
        <f t="shared" si="5"/>
        <v/>
      </c>
      <c r="V121" s="109" t="str">
        <f t="shared" si="6"/>
        <v>T</v>
      </c>
      <c r="W121" s="109" t="str">
        <f t="shared" si="7"/>
        <v>T</v>
      </c>
      <c r="X121" s="109" t="str">
        <f t="shared" si="8"/>
        <v>T</v>
      </c>
      <c r="Y121" s="109" t="str">
        <f t="shared" si="9"/>
        <v>T</v>
      </c>
    </row>
    <row r="122" spans="1:25" ht="20.100000000000001" customHeight="1">
      <c r="A122" s="88" t="s">
        <v>179</v>
      </c>
      <c r="B122" s="89" t="s">
        <v>419</v>
      </c>
      <c r="C122" s="10">
        <f>'0910'!J122</f>
        <v>0</v>
      </c>
      <c r="D122" s="43"/>
      <c r="E122" s="43"/>
      <c r="F122" s="43"/>
      <c r="G122" s="43"/>
      <c r="H122" s="39">
        <f>'0910'!M122</f>
        <v>0</v>
      </c>
      <c r="I122" s="43"/>
      <c r="J122" s="43"/>
      <c r="K122" s="43"/>
      <c r="L122" s="43"/>
      <c r="M122" s="43"/>
      <c r="N122" s="43"/>
      <c r="O122" s="43"/>
      <c r="P122" s="43"/>
      <c r="Q122" s="43"/>
      <c r="R122" s="10">
        <f>'0910'!N122</f>
        <v>0</v>
      </c>
      <c r="S122" s="43"/>
      <c r="T122" s="43"/>
      <c r="U122" s="5" t="str">
        <f t="shared" si="5"/>
        <v/>
      </c>
      <c r="V122" s="109" t="str">
        <f t="shared" si="6"/>
        <v>T</v>
      </c>
      <c r="W122" s="109" t="str">
        <f t="shared" si="7"/>
        <v>T</v>
      </c>
      <c r="X122" s="109" t="str">
        <f t="shared" si="8"/>
        <v>T</v>
      </c>
      <c r="Y122" s="109" t="str">
        <f t="shared" si="9"/>
        <v>T</v>
      </c>
    </row>
    <row r="123" spans="1:25" ht="20.100000000000001" customHeight="1">
      <c r="A123" s="88" t="s">
        <v>180</v>
      </c>
      <c r="B123" s="89" t="s">
        <v>420</v>
      </c>
      <c r="C123" s="10">
        <f>'0910'!J123</f>
        <v>0</v>
      </c>
      <c r="D123" s="43"/>
      <c r="E123" s="43"/>
      <c r="F123" s="43"/>
      <c r="G123" s="43"/>
      <c r="H123" s="39">
        <f>'0910'!M123</f>
        <v>0</v>
      </c>
      <c r="I123" s="43"/>
      <c r="J123" s="43"/>
      <c r="K123" s="43"/>
      <c r="L123" s="43"/>
      <c r="M123" s="43"/>
      <c r="N123" s="43"/>
      <c r="O123" s="43"/>
      <c r="P123" s="43"/>
      <c r="Q123" s="43"/>
      <c r="R123" s="10">
        <f>'0910'!N123</f>
        <v>0</v>
      </c>
      <c r="S123" s="43"/>
      <c r="T123" s="43"/>
      <c r="U123" s="5" t="str">
        <f t="shared" si="5"/>
        <v/>
      </c>
      <c r="V123" s="109" t="str">
        <f t="shared" si="6"/>
        <v>T</v>
      </c>
      <c r="W123" s="109" t="str">
        <f t="shared" si="7"/>
        <v>T</v>
      </c>
      <c r="X123" s="109" t="str">
        <f t="shared" si="8"/>
        <v>T</v>
      </c>
      <c r="Y123" s="109" t="str">
        <f t="shared" si="9"/>
        <v>T</v>
      </c>
    </row>
    <row r="124" spans="1:25" ht="20.100000000000001" customHeight="1">
      <c r="A124" s="88" t="s">
        <v>181</v>
      </c>
      <c r="B124" s="89" t="s">
        <v>421</v>
      </c>
      <c r="C124" s="10">
        <f>'0910'!J124</f>
        <v>0</v>
      </c>
      <c r="D124" s="43"/>
      <c r="E124" s="43"/>
      <c r="F124" s="43"/>
      <c r="G124" s="43"/>
      <c r="H124" s="39">
        <f>'0910'!M124</f>
        <v>0</v>
      </c>
      <c r="I124" s="43"/>
      <c r="J124" s="43"/>
      <c r="K124" s="43"/>
      <c r="L124" s="43"/>
      <c r="M124" s="43"/>
      <c r="N124" s="43"/>
      <c r="O124" s="43"/>
      <c r="P124" s="43"/>
      <c r="Q124" s="43"/>
      <c r="R124" s="10">
        <f>'0910'!N124</f>
        <v>0</v>
      </c>
      <c r="S124" s="43"/>
      <c r="T124" s="43"/>
      <c r="U124" s="5" t="str">
        <f t="shared" si="5"/>
        <v/>
      </c>
      <c r="V124" s="109" t="str">
        <f t="shared" si="6"/>
        <v>T</v>
      </c>
      <c r="W124" s="109" t="str">
        <f t="shared" si="7"/>
        <v>T</v>
      </c>
      <c r="X124" s="109" t="str">
        <f t="shared" si="8"/>
        <v>T</v>
      </c>
      <c r="Y124" s="109" t="str">
        <f t="shared" si="9"/>
        <v>T</v>
      </c>
    </row>
    <row r="125" spans="1:25" ht="20.100000000000001" customHeight="1">
      <c r="A125" s="88" t="s">
        <v>182</v>
      </c>
      <c r="B125" s="89" t="s">
        <v>422</v>
      </c>
      <c r="C125" s="10">
        <f>'0910'!J125</f>
        <v>0</v>
      </c>
      <c r="D125" s="43"/>
      <c r="E125" s="43"/>
      <c r="F125" s="43"/>
      <c r="G125" s="43"/>
      <c r="H125" s="39">
        <f>'0910'!M125</f>
        <v>0</v>
      </c>
      <c r="I125" s="43"/>
      <c r="J125" s="43"/>
      <c r="K125" s="43"/>
      <c r="L125" s="43"/>
      <c r="M125" s="43"/>
      <c r="N125" s="43"/>
      <c r="O125" s="43"/>
      <c r="P125" s="43"/>
      <c r="Q125" s="43"/>
      <c r="R125" s="10">
        <f>'0910'!N125</f>
        <v>0</v>
      </c>
      <c r="S125" s="43"/>
      <c r="T125" s="43"/>
      <c r="U125" s="5" t="str">
        <f t="shared" si="5"/>
        <v/>
      </c>
      <c r="V125" s="109" t="str">
        <f t="shared" si="6"/>
        <v>T</v>
      </c>
      <c r="W125" s="109" t="str">
        <f t="shared" si="7"/>
        <v>T</v>
      </c>
      <c r="X125" s="109" t="str">
        <f t="shared" si="8"/>
        <v>T</v>
      </c>
      <c r="Y125" s="109" t="str">
        <f t="shared" si="9"/>
        <v>T</v>
      </c>
    </row>
    <row r="126" spans="1:25" ht="20.100000000000001" customHeight="1">
      <c r="A126" s="88" t="s">
        <v>183</v>
      </c>
      <c r="B126" s="89" t="s">
        <v>423</v>
      </c>
      <c r="C126" s="10">
        <f>'0910'!J126</f>
        <v>0</v>
      </c>
      <c r="D126" s="43"/>
      <c r="E126" s="43"/>
      <c r="F126" s="43"/>
      <c r="G126" s="43"/>
      <c r="H126" s="39">
        <f>'0910'!M126</f>
        <v>0</v>
      </c>
      <c r="I126" s="43"/>
      <c r="J126" s="43"/>
      <c r="K126" s="43"/>
      <c r="L126" s="43"/>
      <c r="M126" s="43"/>
      <c r="N126" s="43"/>
      <c r="O126" s="43"/>
      <c r="P126" s="43"/>
      <c r="Q126" s="43"/>
      <c r="R126" s="10">
        <f>'0910'!N126</f>
        <v>0</v>
      </c>
      <c r="S126" s="43"/>
      <c r="T126" s="43"/>
      <c r="U126" s="5" t="str">
        <f t="shared" si="5"/>
        <v/>
      </c>
      <c r="V126" s="109" t="str">
        <f t="shared" si="6"/>
        <v>T</v>
      </c>
      <c r="W126" s="109" t="str">
        <f t="shared" si="7"/>
        <v>T</v>
      </c>
      <c r="X126" s="109" t="str">
        <f t="shared" si="8"/>
        <v>T</v>
      </c>
      <c r="Y126" s="109" t="str">
        <f t="shared" si="9"/>
        <v>T</v>
      </c>
    </row>
    <row r="127" spans="1:25" ht="20.100000000000001" customHeight="1">
      <c r="A127" s="88" t="s">
        <v>968</v>
      </c>
      <c r="B127" s="89" t="s">
        <v>424</v>
      </c>
      <c r="C127" s="10">
        <f>'0910'!J127</f>
        <v>0</v>
      </c>
      <c r="D127" s="43"/>
      <c r="E127" s="43"/>
      <c r="F127" s="43"/>
      <c r="G127" s="43"/>
      <c r="H127" s="39">
        <f>'0910'!M127</f>
        <v>0</v>
      </c>
      <c r="I127" s="43"/>
      <c r="J127" s="43"/>
      <c r="K127" s="43"/>
      <c r="L127" s="43"/>
      <c r="M127" s="43"/>
      <c r="N127" s="43"/>
      <c r="O127" s="43"/>
      <c r="P127" s="43"/>
      <c r="Q127" s="43"/>
      <c r="R127" s="10">
        <f>'0910'!N127</f>
        <v>0</v>
      </c>
      <c r="S127" s="43"/>
      <c r="T127" s="43"/>
      <c r="U127" s="5" t="str">
        <f t="shared" si="5"/>
        <v/>
      </c>
      <c r="V127" s="109" t="str">
        <f t="shared" si="6"/>
        <v>T</v>
      </c>
      <c r="W127" s="109" t="str">
        <f t="shared" si="7"/>
        <v>T</v>
      </c>
      <c r="X127" s="109" t="str">
        <f t="shared" si="8"/>
        <v>T</v>
      </c>
      <c r="Y127" s="109" t="str">
        <f t="shared" si="9"/>
        <v>T</v>
      </c>
    </row>
    <row r="128" spans="1:25" ht="20.100000000000001" customHeight="1">
      <c r="A128" s="88" t="s">
        <v>969</v>
      </c>
      <c r="B128" s="89" t="s">
        <v>425</v>
      </c>
      <c r="C128" s="10">
        <f>'0910'!J128</f>
        <v>0</v>
      </c>
      <c r="D128" s="43"/>
      <c r="E128" s="43"/>
      <c r="F128" s="43"/>
      <c r="G128" s="43"/>
      <c r="H128" s="39">
        <f>'0910'!M128</f>
        <v>0</v>
      </c>
      <c r="I128" s="43"/>
      <c r="J128" s="43"/>
      <c r="K128" s="43"/>
      <c r="L128" s="43"/>
      <c r="M128" s="43"/>
      <c r="N128" s="43"/>
      <c r="O128" s="43"/>
      <c r="P128" s="43"/>
      <c r="Q128" s="43"/>
      <c r="R128" s="10">
        <f>'0910'!N128</f>
        <v>0</v>
      </c>
      <c r="S128" s="43"/>
      <c r="T128" s="43"/>
      <c r="U128" s="5" t="str">
        <f t="shared" si="5"/>
        <v/>
      </c>
      <c r="V128" s="109" t="str">
        <f t="shared" si="6"/>
        <v>T</v>
      </c>
      <c r="W128" s="109" t="str">
        <f t="shared" si="7"/>
        <v>T</v>
      </c>
      <c r="X128" s="109" t="str">
        <f t="shared" si="8"/>
        <v>T</v>
      </c>
      <c r="Y128" s="109" t="str">
        <f t="shared" si="9"/>
        <v>T</v>
      </c>
    </row>
    <row r="129" spans="1:25" ht="20.100000000000001" customHeight="1">
      <c r="A129" s="95" t="s">
        <v>970</v>
      </c>
      <c r="B129" s="89" t="s">
        <v>426</v>
      </c>
      <c r="C129" s="10">
        <f>'0910'!J129</f>
        <v>0</v>
      </c>
      <c r="D129" s="43"/>
      <c r="E129" s="43"/>
      <c r="F129" s="43"/>
      <c r="G129" s="43"/>
      <c r="H129" s="39">
        <f>'0910'!M129</f>
        <v>0</v>
      </c>
      <c r="I129" s="43"/>
      <c r="J129" s="43"/>
      <c r="K129" s="43"/>
      <c r="L129" s="43"/>
      <c r="M129" s="43"/>
      <c r="N129" s="43"/>
      <c r="O129" s="43"/>
      <c r="P129" s="43"/>
      <c r="Q129" s="43"/>
      <c r="R129" s="10">
        <f>'0910'!N129</f>
        <v>0</v>
      </c>
      <c r="S129" s="43"/>
      <c r="T129" s="43"/>
      <c r="U129" s="5" t="str">
        <f t="shared" si="5"/>
        <v/>
      </c>
      <c r="V129" s="109" t="str">
        <f t="shared" si="6"/>
        <v>T</v>
      </c>
      <c r="W129" s="109" t="str">
        <f t="shared" si="7"/>
        <v>T</v>
      </c>
      <c r="X129" s="109" t="str">
        <f t="shared" si="8"/>
        <v>T</v>
      </c>
      <c r="Y129" s="109" t="str">
        <f t="shared" si="9"/>
        <v>T</v>
      </c>
    </row>
    <row r="130" spans="1:25" ht="20.100000000000001" customHeight="1">
      <c r="A130" s="96" t="s">
        <v>971</v>
      </c>
      <c r="B130" s="89" t="s">
        <v>427</v>
      </c>
      <c r="C130" s="10">
        <f>'0910'!J130</f>
        <v>0</v>
      </c>
      <c r="D130" s="43"/>
      <c r="E130" s="43"/>
      <c r="F130" s="43"/>
      <c r="G130" s="43"/>
      <c r="H130" s="39">
        <f>'0910'!M130</f>
        <v>0</v>
      </c>
      <c r="I130" s="43"/>
      <c r="J130" s="43"/>
      <c r="K130" s="43"/>
      <c r="L130" s="43"/>
      <c r="M130" s="43"/>
      <c r="N130" s="43"/>
      <c r="O130" s="43"/>
      <c r="P130" s="43"/>
      <c r="Q130" s="43"/>
      <c r="R130" s="10">
        <f>'0910'!N130</f>
        <v>0</v>
      </c>
      <c r="S130" s="43"/>
      <c r="T130" s="43"/>
      <c r="U130" s="5" t="str">
        <f t="shared" si="5"/>
        <v/>
      </c>
      <c r="V130" s="109" t="str">
        <f t="shared" si="6"/>
        <v>T</v>
      </c>
      <c r="W130" s="109" t="str">
        <f t="shared" si="7"/>
        <v>T</v>
      </c>
      <c r="X130" s="109" t="str">
        <f t="shared" si="8"/>
        <v>T</v>
      </c>
      <c r="Y130" s="109" t="str">
        <f t="shared" si="9"/>
        <v>T</v>
      </c>
    </row>
    <row r="131" spans="1:25" ht="20.100000000000001" customHeight="1">
      <c r="A131" s="88" t="s">
        <v>187</v>
      </c>
      <c r="B131" s="89" t="s">
        <v>428</v>
      </c>
      <c r="C131" s="10">
        <f>'0910'!J131</f>
        <v>0</v>
      </c>
      <c r="D131" s="43"/>
      <c r="E131" s="43"/>
      <c r="F131" s="43"/>
      <c r="G131" s="43"/>
      <c r="H131" s="39">
        <f>'0910'!M131</f>
        <v>0</v>
      </c>
      <c r="I131" s="43"/>
      <c r="J131" s="43"/>
      <c r="K131" s="43"/>
      <c r="L131" s="43"/>
      <c r="M131" s="43"/>
      <c r="N131" s="43"/>
      <c r="O131" s="43"/>
      <c r="P131" s="43"/>
      <c r="Q131" s="43"/>
      <c r="R131" s="10">
        <f>'0910'!N131</f>
        <v>0</v>
      </c>
      <c r="S131" s="43"/>
      <c r="T131" s="43"/>
      <c r="U131" s="5" t="str">
        <f t="shared" si="5"/>
        <v/>
      </c>
      <c r="V131" s="109" t="str">
        <f t="shared" si="6"/>
        <v>T</v>
      </c>
      <c r="W131" s="109" t="str">
        <f t="shared" si="7"/>
        <v>T</v>
      </c>
      <c r="X131" s="109" t="str">
        <f t="shared" si="8"/>
        <v>T</v>
      </c>
      <c r="Y131" s="109" t="str">
        <f t="shared" si="9"/>
        <v>T</v>
      </c>
    </row>
    <row r="132" spans="1:25" ht="20.100000000000001" customHeight="1">
      <c r="A132" s="95" t="s">
        <v>972</v>
      </c>
      <c r="B132" s="89" t="s">
        <v>429</v>
      </c>
      <c r="C132" s="10">
        <f>'0910'!J132</f>
        <v>0</v>
      </c>
      <c r="D132" s="43"/>
      <c r="E132" s="43"/>
      <c r="F132" s="43"/>
      <c r="G132" s="43"/>
      <c r="H132" s="39">
        <f>'0910'!M132</f>
        <v>0</v>
      </c>
      <c r="I132" s="43"/>
      <c r="J132" s="43"/>
      <c r="K132" s="43"/>
      <c r="L132" s="43"/>
      <c r="M132" s="43"/>
      <c r="N132" s="43"/>
      <c r="O132" s="43"/>
      <c r="P132" s="43"/>
      <c r="Q132" s="43"/>
      <c r="R132" s="10">
        <f>'0910'!N132</f>
        <v>0</v>
      </c>
      <c r="S132" s="43"/>
      <c r="T132" s="43"/>
      <c r="U132" s="5" t="str">
        <f t="shared" si="5"/>
        <v/>
      </c>
      <c r="V132" s="109" t="str">
        <f t="shared" si="6"/>
        <v>T</v>
      </c>
      <c r="W132" s="109" t="str">
        <f t="shared" si="7"/>
        <v>T</v>
      </c>
      <c r="X132" s="109" t="str">
        <f t="shared" si="8"/>
        <v>T</v>
      </c>
      <c r="Y132" s="109" t="str">
        <f t="shared" si="9"/>
        <v>T</v>
      </c>
    </row>
    <row r="133" spans="1:25" ht="20.100000000000001" customHeight="1">
      <c r="A133" s="95" t="s">
        <v>973</v>
      </c>
      <c r="B133" s="89" t="s">
        <v>430</v>
      </c>
      <c r="C133" s="10">
        <f>'0910'!J133</f>
        <v>0</v>
      </c>
      <c r="D133" s="43"/>
      <c r="E133" s="43"/>
      <c r="F133" s="43"/>
      <c r="G133" s="43"/>
      <c r="H133" s="39">
        <f>'0910'!M133</f>
        <v>0</v>
      </c>
      <c r="I133" s="43"/>
      <c r="J133" s="43"/>
      <c r="K133" s="43"/>
      <c r="L133" s="43"/>
      <c r="M133" s="43"/>
      <c r="N133" s="43"/>
      <c r="O133" s="43"/>
      <c r="P133" s="43"/>
      <c r="Q133" s="43"/>
      <c r="R133" s="10">
        <f>'0910'!N133</f>
        <v>0</v>
      </c>
      <c r="S133" s="43"/>
      <c r="T133" s="43"/>
      <c r="U133" s="5" t="str">
        <f t="shared" si="5"/>
        <v/>
      </c>
      <c r="V133" s="109" t="str">
        <f t="shared" si="6"/>
        <v>T</v>
      </c>
      <c r="W133" s="109" t="str">
        <f t="shared" si="7"/>
        <v>T</v>
      </c>
      <c r="X133" s="109" t="str">
        <f t="shared" si="8"/>
        <v>T</v>
      </c>
      <c r="Y133" s="109" t="str">
        <f t="shared" si="9"/>
        <v>T</v>
      </c>
    </row>
    <row r="134" spans="1:25" ht="20.100000000000001" customHeight="1">
      <c r="A134" s="88" t="s">
        <v>190</v>
      </c>
      <c r="B134" s="89" t="s">
        <v>431</v>
      </c>
      <c r="C134" s="10">
        <f>'0910'!J134</f>
        <v>0</v>
      </c>
      <c r="D134" s="43"/>
      <c r="E134" s="43"/>
      <c r="F134" s="43"/>
      <c r="G134" s="43"/>
      <c r="H134" s="39">
        <f>'0910'!M134</f>
        <v>0</v>
      </c>
      <c r="I134" s="43"/>
      <c r="J134" s="43"/>
      <c r="K134" s="43"/>
      <c r="L134" s="43"/>
      <c r="M134" s="43"/>
      <c r="N134" s="43"/>
      <c r="O134" s="43"/>
      <c r="P134" s="43"/>
      <c r="Q134" s="43"/>
      <c r="R134" s="10">
        <f>'0910'!N134</f>
        <v>0</v>
      </c>
      <c r="S134" s="43"/>
      <c r="T134" s="43"/>
      <c r="U134" s="5" t="str">
        <f t="shared" si="5"/>
        <v/>
      </c>
      <c r="V134" s="109" t="str">
        <f t="shared" si="6"/>
        <v>T</v>
      </c>
      <c r="W134" s="109" t="str">
        <f t="shared" si="7"/>
        <v>T</v>
      </c>
      <c r="X134" s="109" t="str">
        <f t="shared" si="8"/>
        <v>T</v>
      </c>
      <c r="Y134" s="109" t="str">
        <f t="shared" si="9"/>
        <v>T</v>
      </c>
    </row>
    <row r="135" spans="1:25" ht="20.100000000000001" customHeight="1">
      <c r="A135" s="88" t="s">
        <v>191</v>
      </c>
      <c r="B135" s="89" t="s">
        <v>432</v>
      </c>
      <c r="C135" s="10">
        <f>'0910'!J135</f>
        <v>0</v>
      </c>
      <c r="D135" s="43"/>
      <c r="E135" s="43"/>
      <c r="F135" s="43"/>
      <c r="G135" s="43"/>
      <c r="H135" s="39">
        <f>'0910'!M135</f>
        <v>0</v>
      </c>
      <c r="I135" s="43"/>
      <c r="J135" s="43"/>
      <c r="K135" s="43"/>
      <c r="L135" s="43"/>
      <c r="M135" s="43"/>
      <c r="N135" s="43"/>
      <c r="O135" s="43"/>
      <c r="P135" s="43"/>
      <c r="Q135" s="43"/>
      <c r="R135" s="10">
        <f>'0910'!N135</f>
        <v>0</v>
      </c>
      <c r="S135" s="43"/>
      <c r="T135" s="43"/>
      <c r="U135" s="5" t="str">
        <f t="shared" si="5"/>
        <v/>
      </c>
      <c r="V135" s="109" t="str">
        <f t="shared" si="6"/>
        <v>T</v>
      </c>
      <c r="W135" s="109" t="str">
        <f t="shared" si="7"/>
        <v>T</v>
      </c>
      <c r="X135" s="109" t="str">
        <f t="shared" si="8"/>
        <v>T</v>
      </c>
      <c r="Y135" s="109" t="str">
        <f t="shared" si="9"/>
        <v>T</v>
      </c>
    </row>
    <row r="136" spans="1:25" ht="20.100000000000001" customHeight="1">
      <c r="A136" s="88" t="s">
        <v>974</v>
      </c>
      <c r="B136" s="89" t="s">
        <v>433</v>
      </c>
      <c r="C136" s="10">
        <f>'0910'!J136</f>
        <v>0</v>
      </c>
      <c r="D136" s="43"/>
      <c r="E136" s="43"/>
      <c r="F136" s="43"/>
      <c r="G136" s="43"/>
      <c r="H136" s="39">
        <f>'0910'!M136</f>
        <v>0</v>
      </c>
      <c r="I136" s="43"/>
      <c r="J136" s="43"/>
      <c r="K136" s="43"/>
      <c r="L136" s="43"/>
      <c r="M136" s="43"/>
      <c r="N136" s="43"/>
      <c r="O136" s="43"/>
      <c r="P136" s="43"/>
      <c r="Q136" s="43"/>
      <c r="R136" s="10">
        <f>'0910'!N136</f>
        <v>0</v>
      </c>
      <c r="S136" s="43"/>
      <c r="T136" s="43"/>
      <c r="U136" s="5" t="str">
        <f t="shared" si="5"/>
        <v/>
      </c>
      <c r="V136" s="109" t="str">
        <f t="shared" si="6"/>
        <v>T</v>
      </c>
      <c r="W136" s="109" t="str">
        <f t="shared" si="7"/>
        <v>T</v>
      </c>
      <c r="X136" s="109" t="str">
        <f t="shared" si="8"/>
        <v>T</v>
      </c>
      <c r="Y136" s="109" t="str">
        <f t="shared" si="9"/>
        <v>T</v>
      </c>
    </row>
    <row r="137" spans="1:25" ht="20.100000000000001" customHeight="1">
      <c r="A137" s="88" t="s">
        <v>193</v>
      </c>
      <c r="B137" s="89" t="s">
        <v>434</v>
      </c>
      <c r="C137" s="10">
        <f>'0910'!J137</f>
        <v>0</v>
      </c>
      <c r="D137" s="43"/>
      <c r="E137" s="43"/>
      <c r="F137" s="43"/>
      <c r="G137" s="43"/>
      <c r="H137" s="39">
        <f>'0910'!M137</f>
        <v>0</v>
      </c>
      <c r="I137" s="43"/>
      <c r="J137" s="43"/>
      <c r="K137" s="43"/>
      <c r="L137" s="43"/>
      <c r="M137" s="43"/>
      <c r="N137" s="43"/>
      <c r="O137" s="43"/>
      <c r="P137" s="43"/>
      <c r="Q137" s="43"/>
      <c r="R137" s="10">
        <f>'0910'!N137</f>
        <v>0</v>
      </c>
      <c r="S137" s="43"/>
      <c r="T137" s="43"/>
      <c r="U137" s="5" t="str">
        <f t="shared" si="5"/>
        <v/>
      </c>
      <c r="V137" s="109" t="str">
        <f t="shared" si="6"/>
        <v>T</v>
      </c>
      <c r="W137" s="109" t="str">
        <f t="shared" si="7"/>
        <v>T</v>
      </c>
      <c r="X137" s="109" t="str">
        <f t="shared" si="8"/>
        <v>T</v>
      </c>
      <c r="Y137" s="109" t="str">
        <f t="shared" si="9"/>
        <v>T</v>
      </c>
    </row>
    <row r="138" spans="1:25" ht="20.100000000000001" customHeight="1">
      <c r="A138" s="95" t="s">
        <v>975</v>
      </c>
      <c r="B138" s="89" t="s">
        <v>435</v>
      </c>
      <c r="C138" s="10">
        <f>'0910'!J138</f>
        <v>0</v>
      </c>
      <c r="D138" s="43"/>
      <c r="E138" s="43"/>
      <c r="F138" s="43"/>
      <c r="G138" s="43"/>
      <c r="H138" s="39">
        <f>'0910'!M138</f>
        <v>0</v>
      </c>
      <c r="I138" s="43"/>
      <c r="J138" s="43"/>
      <c r="K138" s="43"/>
      <c r="L138" s="43"/>
      <c r="M138" s="43"/>
      <c r="N138" s="43"/>
      <c r="O138" s="43"/>
      <c r="P138" s="43"/>
      <c r="Q138" s="43"/>
      <c r="R138" s="10">
        <f>'0910'!N138</f>
        <v>0</v>
      </c>
      <c r="S138" s="43"/>
      <c r="T138" s="43"/>
      <c r="U138" s="5" t="str">
        <f t="shared" si="5"/>
        <v/>
      </c>
      <c r="V138" s="109" t="str">
        <f t="shared" si="6"/>
        <v>T</v>
      </c>
      <c r="W138" s="109" t="str">
        <f t="shared" si="7"/>
        <v>T</v>
      </c>
      <c r="X138" s="109" t="str">
        <f t="shared" si="8"/>
        <v>T</v>
      </c>
      <c r="Y138" s="109" t="str">
        <f t="shared" si="9"/>
        <v>T</v>
      </c>
    </row>
    <row r="139" spans="1:25" ht="20.100000000000001" customHeight="1">
      <c r="A139" s="88" t="s">
        <v>976</v>
      </c>
      <c r="B139" s="89" t="s">
        <v>436</v>
      </c>
      <c r="C139" s="10">
        <f>'0910'!J139</f>
        <v>0</v>
      </c>
      <c r="D139" s="43"/>
      <c r="E139" s="43"/>
      <c r="F139" s="43"/>
      <c r="G139" s="43"/>
      <c r="H139" s="39">
        <f>'0910'!M139</f>
        <v>0</v>
      </c>
      <c r="I139" s="43"/>
      <c r="J139" s="43"/>
      <c r="K139" s="43"/>
      <c r="L139" s="43"/>
      <c r="M139" s="43"/>
      <c r="N139" s="43"/>
      <c r="O139" s="43"/>
      <c r="P139" s="43"/>
      <c r="Q139" s="43"/>
      <c r="R139" s="10">
        <f>'0910'!N139</f>
        <v>0</v>
      </c>
      <c r="S139" s="43"/>
      <c r="T139" s="43"/>
      <c r="U139" s="5" t="str">
        <f t="shared" si="5"/>
        <v/>
      </c>
      <c r="V139" s="109" t="str">
        <f t="shared" si="6"/>
        <v>T</v>
      </c>
      <c r="W139" s="109" t="str">
        <f t="shared" si="7"/>
        <v>T</v>
      </c>
      <c r="X139" s="109" t="str">
        <f t="shared" si="8"/>
        <v>T</v>
      </c>
      <c r="Y139" s="109" t="str">
        <f t="shared" si="9"/>
        <v>T</v>
      </c>
    </row>
    <row r="140" spans="1:25" ht="20.100000000000001" customHeight="1">
      <c r="A140" s="88" t="s">
        <v>196</v>
      </c>
      <c r="B140" s="89" t="s">
        <v>437</v>
      </c>
      <c r="C140" s="10">
        <f>'0910'!J140</f>
        <v>0</v>
      </c>
      <c r="D140" s="43"/>
      <c r="E140" s="43"/>
      <c r="F140" s="43"/>
      <c r="G140" s="43"/>
      <c r="H140" s="39">
        <f>'0910'!M140</f>
        <v>0</v>
      </c>
      <c r="I140" s="43"/>
      <c r="J140" s="43"/>
      <c r="K140" s="43"/>
      <c r="L140" s="43"/>
      <c r="M140" s="43"/>
      <c r="N140" s="43"/>
      <c r="O140" s="43"/>
      <c r="P140" s="43"/>
      <c r="Q140" s="43"/>
      <c r="R140" s="10">
        <f>'0910'!N140</f>
        <v>0</v>
      </c>
      <c r="S140" s="43"/>
      <c r="T140" s="43"/>
      <c r="U140" s="5" t="str">
        <f t="shared" si="5"/>
        <v/>
      </c>
      <c r="V140" s="109" t="str">
        <f t="shared" si="6"/>
        <v>T</v>
      </c>
      <c r="W140" s="109" t="str">
        <f t="shared" si="7"/>
        <v>T</v>
      </c>
      <c r="X140" s="109" t="str">
        <f t="shared" si="8"/>
        <v>T</v>
      </c>
      <c r="Y140" s="109" t="str">
        <f t="shared" si="9"/>
        <v>T</v>
      </c>
    </row>
    <row r="141" spans="1:25" ht="20.100000000000001" customHeight="1">
      <c r="A141" s="88" t="s">
        <v>197</v>
      </c>
      <c r="B141" s="89" t="s">
        <v>438</v>
      </c>
      <c r="C141" s="10">
        <f>'0910'!J141</f>
        <v>0</v>
      </c>
      <c r="D141" s="43"/>
      <c r="E141" s="43"/>
      <c r="F141" s="43"/>
      <c r="G141" s="43"/>
      <c r="H141" s="39">
        <f>'0910'!M141</f>
        <v>0</v>
      </c>
      <c r="I141" s="43"/>
      <c r="J141" s="43"/>
      <c r="K141" s="43"/>
      <c r="L141" s="43"/>
      <c r="M141" s="43"/>
      <c r="N141" s="43"/>
      <c r="O141" s="43"/>
      <c r="P141" s="43"/>
      <c r="Q141" s="43"/>
      <c r="R141" s="10">
        <f>'0910'!N141</f>
        <v>0</v>
      </c>
      <c r="S141" s="43"/>
      <c r="T141" s="43"/>
      <c r="U141" s="5" t="str">
        <f t="shared" ref="U141:U204" si="10">IF(AND(V141="T",W141="T",X141="T",Y141="T"),"","ERROR")</f>
        <v/>
      </c>
      <c r="V141" s="109" t="str">
        <f t="shared" ref="V141:V204" si="11">IF(C141=D141+E141+F141+G141,"T","F")</f>
        <v>T</v>
      </c>
      <c r="W141" s="109" t="str">
        <f t="shared" ref="W141:W204" si="12">IF(H141=I141+J141+K141+L141+M141+N141+O141,"T","F")</f>
        <v>T</v>
      </c>
      <c r="X141" s="109" t="str">
        <f t="shared" ref="X141:X204" si="13">IF(H141=P141+Q141,"T","F")</f>
        <v>T</v>
      </c>
      <c r="Y141" s="109" t="str">
        <f t="shared" ref="Y141:Y204" si="14">IF(R141=S141+T141,"T","F")</f>
        <v>T</v>
      </c>
    </row>
    <row r="142" spans="1:25" ht="20.100000000000001" customHeight="1">
      <c r="A142" s="88" t="s">
        <v>198</v>
      </c>
      <c r="B142" s="89" t="s">
        <v>439</v>
      </c>
      <c r="C142" s="10">
        <f>'0910'!J142</f>
        <v>0</v>
      </c>
      <c r="D142" s="43"/>
      <c r="E142" s="43"/>
      <c r="F142" s="43"/>
      <c r="G142" s="43"/>
      <c r="H142" s="39">
        <f>'0910'!M142</f>
        <v>0</v>
      </c>
      <c r="I142" s="43"/>
      <c r="J142" s="43"/>
      <c r="K142" s="43"/>
      <c r="L142" s="43"/>
      <c r="M142" s="43"/>
      <c r="N142" s="43"/>
      <c r="O142" s="43"/>
      <c r="P142" s="43"/>
      <c r="Q142" s="43"/>
      <c r="R142" s="10">
        <f>'0910'!N142</f>
        <v>0</v>
      </c>
      <c r="S142" s="43"/>
      <c r="T142" s="43"/>
      <c r="U142" s="5" t="str">
        <f t="shared" si="10"/>
        <v/>
      </c>
      <c r="V142" s="109" t="str">
        <f t="shared" si="11"/>
        <v>T</v>
      </c>
      <c r="W142" s="109" t="str">
        <f t="shared" si="12"/>
        <v>T</v>
      </c>
      <c r="X142" s="109" t="str">
        <f t="shared" si="13"/>
        <v>T</v>
      </c>
      <c r="Y142" s="109" t="str">
        <f t="shared" si="14"/>
        <v>T</v>
      </c>
    </row>
    <row r="143" spans="1:25" ht="20.100000000000001" customHeight="1">
      <c r="A143" s="88" t="s">
        <v>199</v>
      </c>
      <c r="B143" s="89" t="s">
        <v>440</v>
      </c>
      <c r="C143" s="10">
        <f>'0910'!J143</f>
        <v>0</v>
      </c>
      <c r="D143" s="43"/>
      <c r="E143" s="43"/>
      <c r="F143" s="43"/>
      <c r="G143" s="43"/>
      <c r="H143" s="39">
        <f>'0910'!M143</f>
        <v>0</v>
      </c>
      <c r="I143" s="43"/>
      <c r="J143" s="43"/>
      <c r="K143" s="43"/>
      <c r="L143" s="43"/>
      <c r="M143" s="43"/>
      <c r="N143" s="43"/>
      <c r="O143" s="43"/>
      <c r="P143" s="43"/>
      <c r="Q143" s="43"/>
      <c r="R143" s="10">
        <f>'0910'!N143</f>
        <v>0</v>
      </c>
      <c r="S143" s="43"/>
      <c r="T143" s="43"/>
      <c r="U143" s="5" t="str">
        <f t="shared" si="10"/>
        <v/>
      </c>
      <c r="V143" s="109" t="str">
        <f t="shared" si="11"/>
        <v>T</v>
      </c>
      <c r="W143" s="109" t="str">
        <f t="shared" si="12"/>
        <v>T</v>
      </c>
      <c r="X143" s="109" t="str">
        <f t="shared" si="13"/>
        <v>T</v>
      </c>
      <c r="Y143" s="109" t="str">
        <f t="shared" si="14"/>
        <v>T</v>
      </c>
    </row>
    <row r="144" spans="1:25" ht="20.100000000000001" customHeight="1">
      <c r="A144" s="88" t="s">
        <v>977</v>
      </c>
      <c r="B144" s="89" t="s">
        <v>441</v>
      </c>
      <c r="C144" s="10">
        <f>'0910'!J144</f>
        <v>0</v>
      </c>
      <c r="D144" s="43"/>
      <c r="E144" s="43"/>
      <c r="F144" s="43"/>
      <c r="G144" s="43"/>
      <c r="H144" s="39">
        <f>'0910'!M144</f>
        <v>0</v>
      </c>
      <c r="I144" s="43"/>
      <c r="J144" s="43"/>
      <c r="K144" s="43"/>
      <c r="L144" s="43"/>
      <c r="M144" s="43"/>
      <c r="N144" s="43"/>
      <c r="O144" s="43"/>
      <c r="P144" s="43"/>
      <c r="Q144" s="43"/>
      <c r="R144" s="10">
        <f>'0910'!N144</f>
        <v>0</v>
      </c>
      <c r="S144" s="43"/>
      <c r="T144" s="43"/>
      <c r="U144" s="5" t="str">
        <f t="shared" si="10"/>
        <v/>
      </c>
      <c r="V144" s="109" t="str">
        <f t="shared" si="11"/>
        <v>T</v>
      </c>
      <c r="W144" s="109" t="str">
        <f t="shared" si="12"/>
        <v>T</v>
      </c>
      <c r="X144" s="109" t="str">
        <f t="shared" si="13"/>
        <v>T</v>
      </c>
      <c r="Y144" s="109" t="str">
        <f t="shared" si="14"/>
        <v>T</v>
      </c>
    </row>
    <row r="145" spans="1:25" ht="20.100000000000001" customHeight="1">
      <c r="A145" s="88" t="s">
        <v>201</v>
      </c>
      <c r="B145" s="89" t="s">
        <v>442</v>
      </c>
      <c r="C145" s="10">
        <f>'0910'!J145</f>
        <v>0</v>
      </c>
      <c r="D145" s="43"/>
      <c r="E145" s="43"/>
      <c r="F145" s="43"/>
      <c r="G145" s="43"/>
      <c r="H145" s="39">
        <f>'0910'!M145</f>
        <v>0</v>
      </c>
      <c r="I145" s="43"/>
      <c r="J145" s="43"/>
      <c r="K145" s="43"/>
      <c r="L145" s="43"/>
      <c r="M145" s="43"/>
      <c r="N145" s="43"/>
      <c r="O145" s="43"/>
      <c r="P145" s="43"/>
      <c r="Q145" s="43"/>
      <c r="R145" s="10">
        <f>'0910'!N145</f>
        <v>0</v>
      </c>
      <c r="S145" s="43"/>
      <c r="T145" s="43"/>
      <c r="U145" s="5" t="str">
        <f t="shared" si="10"/>
        <v/>
      </c>
      <c r="V145" s="109" t="str">
        <f t="shared" si="11"/>
        <v>T</v>
      </c>
      <c r="W145" s="109" t="str">
        <f t="shared" si="12"/>
        <v>T</v>
      </c>
      <c r="X145" s="109" t="str">
        <f t="shared" si="13"/>
        <v>T</v>
      </c>
      <c r="Y145" s="109" t="str">
        <f t="shared" si="14"/>
        <v>T</v>
      </c>
    </row>
    <row r="146" spans="1:25" ht="20.100000000000001" customHeight="1">
      <c r="A146" s="88" t="s">
        <v>202</v>
      </c>
      <c r="B146" s="89" t="s">
        <v>443</v>
      </c>
      <c r="C146" s="10">
        <f>'0910'!J146</f>
        <v>0</v>
      </c>
      <c r="D146" s="43"/>
      <c r="E146" s="43"/>
      <c r="F146" s="43"/>
      <c r="G146" s="43"/>
      <c r="H146" s="39">
        <f>'0910'!M146</f>
        <v>0</v>
      </c>
      <c r="I146" s="43"/>
      <c r="J146" s="43"/>
      <c r="K146" s="43"/>
      <c r="L146" s="43"/>
      <c r="M146" s="43"/>
      <c r="N146" s="43"/>
      <c r="O146" s="43"/>
      <c r="P146" s="43"/>
      <c r="Q146" s="43"/>
      <c r="R146" s="10">
        <f>'0910'!N146</f>
        <v>0</v>
      </c>
      <c r="S146" s="43"/>
      <c r="T146" s="43"/>
      <c r="U146" s="5" t="str">
        <f t="shared" si="10"/>
        <v/>
      </c>
      <c r="V146" s="109" t="str">
        <f t="shared" si="11"/>
        <v>T</v>
      </c>
      <c r="W146" s="109" t="str">
        <f t="shared" si="12"/>
        <v>T</v>
      </c>
      <c r="X146" s="109" t="str">
        <f t="shared" si="13"/>
        <v>T</v>
      </c>
      <c r="Y146" s="109" t="str">
        <f t="shared" si="14"/>
        <v>T</v>
      </c>
    </row>
    <row r="147" spans="1:25" ht="20.100000000000001" customHeight="1">
      <c r="A147" s="88" t="s">
        <v>978</v>
      </c>
      <c r="B147" s="89" t="s">
        <v>444</v>
      </c>
      <c r="C147" s="10">
        <f>'0910'!J147</f>
        <v>0</v>
      </c>
      <c r="D147" s="43"/>
      <c r="E147" s="43"/>
      <c r="F147" s="43"/>
      <c r="G147" s="43"/>
      <c r="H147" s="39">
        <f>'0910'!M147</f>
        <v>0</v>
      </c>
      <c r="I147" s="43"/>
      <c r="J147" s="43"/>
      <c r="K147" s="43"/>
      <c r="L147" s="43"/>
      <c r="M147" s="43"/>
      <c r="N147" s="43"/>
      <c r="O147" s="43"/>
      <c r="P147" s="43"/>
      <c r="Q147" s="43"/>
      <c r="R147" s="10">
        <f>'0910'!N147</f>
        <v>0</v>
      </c>
      <c r="S147" s="43"/>
      <c r="T147" s="43"/>
      <c r="U147" s="5" t="str">
        <f t="shared" si="10"/>
        <v/>
      </c>
      <c r="V147" s="109" t="str">
        <f t="shared" si="11"/>
        <v>T</v>
      </c>
      <c r="W147" s="109" t="str">
        <f t="shared" si="12"/>
        <v>T</v>
      </c>
      <c r="X147" s="109" t="str">
        <f t="shared" si="13"/>
        <v>T</v>
      </c>
      <c r="Y147" s="109" t="str">
        <f t="shared" si="14"/>
        <v>T</v>
      </c>
    </row>
    <row r="148" spans="1:25" ht="20.100000000000001" customHeight="1">
      <c r="A148" s="88" t="s">
        <v>204</v>
      </c>
      <c r="B148" s="89" t="s">
        <v>445</v>
      </c>
      <c r="C148" s="10">
        <f>'0910'!J148</f>
        <v>0</v>
      </c>
      <c r="D148" s="43"/>
      <c r="E148" s="43"/>
      <c r="F148" s="43"/>
      <c r="G148" s="43"/>
      <c r="H148" s="39">
        <f>'0910'!M148</f>
        <v>0</v>
      </c>
      <c r="I148" s="43"/>
      <c r="J148" s="43"/>
      <c r="K148" s="43"/>
      <c r="L148" s="43"/>
      <c r="M148" s="43"/>
      <c r="N148" s="43"/>
      <c r="O148" s="43"/>
      <c r="P148" s="43"/>
      <c r="Q148" s="43"/>
      <c r="R148" s="10">
        <f>'0910'!N148</f>
        <v>0</v>
      </c>
      <c r="S148" s="43"/>
      <c r="T148" s="43"/>
      <c r="U148" s="5" t="str">
        <f t="shared" si="10"/>
        <v/>
      </c>
      <c r="V148" s="109" t="str">
        <f t="shared" si="11"/>
        <v>T</v>
      </c>
      <c r="W148" s="109" t="str">
        <f t="shared" si="12"/>
        <v>T</v>
      </c>
      <c r="X148" s="109" t="str">
        <f t="shared" si="13"/>
        <v>T</v>
      </c>
      <c r="Y148" s="109" t="str">
        <f t="shared" si="14"/>
        <v>T</v>
      </c>
    </row>
    <row r="149" spans="1:25" ht="20.100000000000001" customHeight="1">
      <c r="A149" s="88" t="s">
        <v>205</v>
      </c>
      <c r="B149" s="89" t="s">
        <v>446</v>
      </c>
      <c r="C149" s="10">
        <f>'0910'!J149</f>
        <v>0</v>
      </c>
      <c r="D149" s="43"/>
      <c r="E149" s="43"/>
      <c r="F149" s="43"/>
      <c r="G149" s="43"/>
      <c r="H149" s="39">
        <f>'0910'!M149</f>
        <v>0</v>
      </c>
      <c r="I149" s="43"/>
      <c r="J149" s="43"/>
      <c r="K149" s="43"/>
      <c r="L149" s="43"/>
      <c r="M149" s="43"/>
      <c r="N149" s="43"/>
      <c r="O149" s="43"/>
      <c r="P149" s="43"/>
      <c r="Q149" s="43"/>
      <c r="R149" s="10">
        <f>'0910'!N149</f>
        <v>0</v>
      </c>
      <c r="S149" s="43"/>
      <c r="T149" s="43"/>
      <c r="U149" s="5" t="str">
        <f t="shared" si="10"/>
        <v/>
      </c>
      <c r="V149" s="109" t="str">
        <f t="shared" si="11"/>
        <v>T</v>
      </c>
      <c r="W149" s="109" t="str">
        <f t="shared" si="12"/>
        <v>T</v>
      </c>
      <c r="X149" s="109" t="str">
        <f t="shared" si="13"/>
        <v>T</v>
      </c>
      <c r="Y149" s="109" t="str">
        <f t="shared" si="14"/>
        <v>T</v>
      </c>
    </row>
    <row r="150" spans="1:25" ht="20.100000000000001" customHeight="1">
      <c r="A150" s="88" t="s">
        <v>206</v>
      </c>
      <c r="B150" s="89" t="s">
        <v>447</v>
      </c>
      <c r="C150" s="10">
        <f>'0910'!J150</f>
        <v>0</v>
      </c>
      <c r="D150" s="43"/>
      <c r="E150" s="43"/>
      <c r="F150" s="43"/>
      <c r="G150" s="43"/>
      <c r="H150" s="39">
        <f>'0910'!M150</f>
        <v>0</v>
      </c>
      <c r="I150" s="43"/>
      <c r="J150" s="43"/>
      <c r="K150" s="43"/>
      <c r="L150" s="43"/>
      <c r="M150" s="43"/>
      <c r="N150" s="43"/>
      <c r="O150" s="43"/>
      <c r="P150" s="43"/>
      <c r="Q150" s="43"/>
      <c r="R150" s="10">
        <f>'0910'!N150</f>
        <v>0</v>
      </c>
      <c r="S150" s="43"/>
      <c r="T150" s="43"/>
      <c r="U150" s="5" t="str">
        <f t="shared" si="10"/>
        <v/>
      </c>
      <c r="V150" s="109" t="str">
        <f t="shared" si="11"/>
        <v>T</v>
      </c>
      <c r="W150" s="109" t="str">
        <f t="shared" si="12"/>
        <v>T</v>
      </c>
      <c r="X150" s="109" t="str">
        <f t="shared" si="13"/>
        <v>T</v>
      </c>
      <c r="Y150" s="109" t="str">
        <f t="shared" si="14"/>
        <v>T</v>
      </c>
    </row>
    <row r="151" spans="1:25" ht="20.100000000000001" customHeight="1">
      <c r="A151" s="88" t="s">
        <v>207</v>
      </c>
      <c r="B151" s="89" t="s">
        <v>448</v>
      </c>
      <c r="C151" s="10">
        <f>'0910'!J151</f>
        <v>0</v>
      </c>
      <c r="D151" s="43"/>
      <c r="E151" s="43"/>
      <c r="F151" s="43"/>
      <c r="G151" s="43"/>
      <c r="H151" s="39">
        <f>'0910'!M151</f>
        <v>0</v>
      </c>
      <c r="I151" s="43"/>
      <c r="J151" s="43"/>
      <c r="K151" s="43"/>
      <c r="L151" s="43"/>
      <c r="M151" s="43"/>
      <c r="N151" s="43"/>
      <c r="O151" s="43"/>
      <c r="P151" s="43"/>
      <c r="Q151" s="43"/>
      <c r="R151" s="10">
        <f>'0910'!N151</f>
        <v>0</v>
      </c>
      <c r="S151" s="43"/>
      <c r="T151" s="43"/>
      <c r="U151" s="5" t="str">
        <f t="shared" si="10"/>
        <v/>
      </c>
      <c r="V151" s="109" t="str">
        <f t="shared" si="11"/>
        <v>T</v>
      </c>
      <c r="W151" s="109" t="str">
        <f t="shared" si="12"/>
        <v>T</v>
      </c>
      <c r="X151" s="109" t="str">
        <f t="shared" si="13"/>
        <v>T</v>
      </c>
      <c r="Y151" s="109" t="str">
        <f t="shared" si="14"/>
        <v>T</v>
      </c>
    </row>
    <row r="152" spans="1:25" ht="20.100000000000001" customHeight="1">
      <c r="A152" s="88" t="s">
        <v>208</v>
      </c>
      <c r="B152" s="89" t="s">
        <v>449</v>
      </c>
      <c r="C152" s="10">
        <f>'0910'!J152</f>
        <v>0</v>
      </c>
      <c r="D152" s="43"/>
      <c r="E152" s="43"/>
      <c r="F152" s="43"/>
      <c r="G152" s="43"/>
      <c r="H152" s="39">
        <f>'0910'!M152</f>
        <v>0</v>
      </c>
      <c r="I152" s="43"/>
      <c r="J152" s="43"/>
      <c r="K152" s="43"/>
      <c r="L152" s="43"/>
      <c r="M152" s="43"/>
      <c r="N152" s="43"/>
      <c r="O152" s="43"/>
      <c r="P152" s="43"/>
      <c r="Q152" s="43"/>
      <c r="R152" s="10">
        <f>'0910'!N152</f>
        <v>0</v>
      </c>
      <c r="S152" s="43"/>
      <c r="T152" s="43"/>
      <c r="U152" s="5" t="str">
        <f t="shared" si="10"/>
        <v/>
      </c>
      <c r="V152" s="109" t="str">
        <f t="shared" si="11"/>
        <v>T</v>
      </c>
      <c r="W152" s="109" t="str">
        <f t="shared" si="12"/>
        <v>T</v>
      </c>
      <c r="X152" s="109" t="str">
        <f t="shared" si="13"/>
        <v>T</v>
      </c>
      <c r="Y152" s="109" t="str">
        <f t="shared" si="14"/>
        <v>T</v>
      </c>
    </row>
    <row r="153" spans="1:25" ht="20.100000000000001" customHeight="1">
      <c r="A153" s="88" t="s">
        <v>209</v>
      </c>
      <c r="B153" s="89" t="s">
        <v>450</v>
      </c>
      <c r="C153" s="10">
        <f>'0910'!J153</f>
        <v>0</v>
      </c>
      <c r="D153" s="43"/>
      <c r="E153" s="43"/>
      <c r="F153" s="43"/>
      <c r="G153" s="43"/>
      <c r="H153" s="39">
        <f>'0910'!M153</f>
        <v>0</v>
      </c>
      <c r="I153" s="43"/>
      <c r="J153" s="43"/>
      <c r="K153" s="43"/>
      <c r="L153" s="43"/>
      <c r="M153" s="43"/>
      <c r="N153" s="43"/>
      <c r="O153" s="43"/>
      <c r="P153" s="43"/>
      <c r="Q153" s="43"/>
      <c r="R153" s="10">
        <f>'0910'!N153</f>
        <v>0</v>
      </c>
      <c r="S153" s="43"/>
      <c r="T153" s="43"/>
      <c r="U153" s="5" t="str">
        <f t="shared" si="10"/>
        <v/>
      </c>
      <c r="V153" s="109" t="str">
        <f t="shared" si="11"/>
        <v>T</v>
      </c>
      <c r="W153" s="109" t="str">
        <f t="shared" si="12"/>
        <v>T</v>
      </c>
      <c r="X153" s="109" t="str">
        <f t="shared" si="13"/>
        <v>T</v>
      </c>
      <c r="Y153" s="109" t="str">
        <f t="shared" si="14"/>
        <v>T</v>
      </c>
    </row>
    <row r="154" spans="1:25" ht="20.100000000000001" customHeight="1">
      <c r="A154" s="88" t="s">
        <v>210</v>
      </c>
      <c r="B154" s="89" t="s">
        <v>451</v>
      </c>
      <c r="C154" s="10">
        <f>'0910'!J154</f>
        <v>0</v>
      </c>
      <c r="D154" s="43"/>
      <c r="E154" s="43"/>
      <c r="F154" s="43"/>
      <c r="G154" s="43"/>
      <c r="H154" s="39">
        <f>'0910'!M154</f>
        <v>0</v>
      </c>
      <c r="I154" s="43"/>
      <c r="J154" s="43"/>
      <c r="K154" s="43"/>
      <c r="L154" s="43"/>
      <c r="M154" s="43"/>
      <c r="N154" s="43"/>
      <c r="O154" s="43"/>
      <c r="P154" s="43"/>
      <c r="Q154" s="43"/>
      <c r="R154" s="10">
        <f>'0910'!N154</f>
        <v>0</v>
      </c>
      <c r="S154" s="43"/>
      <c r="T154" s="43"/>
      <c r="U154" s="5" t="str">
        <f t="shared" si="10"/>
        <v/>
      </c>
      <c r="V154" s="109" t="str">
        <f t="shared" si="11"/>
        <v>T</v>
      </c>
      <c r="W154" s="109" t="str">
        <f t="shared" si="12"/>
        <v>T</v>
      </c>
      <c r="X154" s="109" t="str">
        <f t="shared" si="13"/>
        <v>T</v>
      </c>
      <c r="Y154" s="109" t="str">
        <f t="shared" si="14"/>
        <v>T</v>
      </c>
    </row>
    <row r="155" spans="1:25" ht="20.100000000000001" customHeight="1">
      <c r="A155" s="88" t="s">
        <v>979</v>
      </c>
      <c r="B155" s="89" t="s">
        <v>452</v>
      </c>
      <c r="C155" s="10">
        <f>'0910'!J155</f>
        <v>0</v>
      </c>
      <c r="D155" s="43"/>
      <c r="E155" s="43"/>
      <c r="F155" s="43"/>
      <c r="G155" s="43"/>
      <c r="H155" s="39">
        <f>'0910'!M155</f>
        <v>0</v>
      </c>
      <c r="I155" s="43"/>
      <c r="J155" s="43"/>
      <c r="K155" s="43"/>
      <c r="L155" s="43"/>
      <c r="M155" s="43"/>
      <c r="N155" s="43"/>
      <c r="O155" s="43"/>
      <c r="P155" s="43"/>
      <c r="Q155" s="43"/>
      <c r="R155" s="10">
        <f>'0910'!N155</f>
        <v>0</v>
      </c>
      <c r="S155" s="43"/>
      <c r="T155" s="43"/>
      <c r="U155" s="5" t="str">
        <f t="shared" si="10"/>
        <v/>
      </c>
      <c r="V155" s="109" t="str">
        <f t="shared" si="11"/>
        <v>T</v>
      </c>
      <c r="W155" s="109" t="str">
        <f t="shared" si="12"/>
        <v>T</v>
      </c>
      <c r="X155" s="109" t="str">
        <f t="shared" si="13"/>
        <v>T</v>
      </c>
      <c r="Y155" s="109" t="str">
        <f t="shared" si="14"/>
        <v>T</v>
      </c>
    </row>
    <row r="156" spans="1:25" ht="20.100000000000001" customHeight="1">
      <c r="A156" s="88" t="s">
        <v>980</v>
      </c>
      <c r="B156" s="89" t="s">
        <v>453</v>
      </c>
      <c r="C156" s="10">
        <f>'0910'!J156</f>
        <v>0</v>
      </c>
      <c r="D156" s="43"/>
      <c r="E156" s="43"/>
      <c r="F156" s="43"/>
      <c r="G156" s="43"/>
      <c r="H156" s="39">
        <f>'0910'!M156</f>
        <v>0</v>
      </c>
      <c r="I156" s="43"/>
      <c r="J156" s="43"/>
      <c r="K156" s="43"/>
      <c r="L156" s="43"/>
      <c r="M156" s="43"/>
      <c r="N156" s="43"/>
      <c r="O156" s="43"/>
      <c r="P156" s="43"/>
      <c r="Q156" s="43"/>
      <c r="R156" s="10">
        <f>'0910'!N156</f>
        <v>0</v>
      </c>
      <c r="S156" s="43"/>
      <c r="T156" s="43"/>
      <c r="U156" s="5" t="str">
        <f t="shared" si="10"/>
        <v/>
      </c>
      <c r="V156" s="109" t="str">
        <f t="shared" si="11"/>
        <v>T</v>
      </c>
      <c r="W156" s="109" t="str">
        <f t="shared" si="12"/>
        <v>T</v>
      </c>
      <c r="X156" s="109" t="str">
        <f t="shared" si="13"/>
        <v>T</v>
      </c>
      <c r="Y156" s="109" t="str">
        <f t="shared" si="14"/>
        <v>T</v>
      </c>
    </row>
    <row r="157" spans="1:25" ht="20.100000000000001" customHeight="1">
      <c r="A157" s="88" t="s">
        <v>981</v>
      </c>
      <c r="B157" s="89" t="s">
        <v>454</v>
      </c>
      <c r="C157" s="10">
        <f>'0910'!J157</f>
        <v>0</v>
      </c>
      <c r="D157" s="43"/>
      <c r="E157" s="43"/>
      <c r="F157" s="43"/>
      <c r="G157" s="43"/>
      <c r="H157" s="39">
        <f>'0910'!M157</f>
        <v>0</v>
      </c>
      <c r="I157" s="43"/>
      <c r="J157" s="43"/>
      <c r="K157" s="43"/>
      <c r="L157" s="43"/>
      <c r="M157" s="43"/>
      <c r="N157" s="43"/>
      <c r="O157" s="43"/>
      <c r="P157" s="43"/>
      <c r="Q157" s="43"/>
      <c r="R157" s="10">
        <f>'0910'!N157</f>
        <v>0</v>
      </c>
      <c r="S157" s="43"/>
      <c r="T157" s="43"/>
      <c r="U157" s="5" t="str">
        <f t="shared" si="10"/>
        <v/>
      </c>
      <c r="V157" s="109" t="str">
        <f t="shared" si="11"/>
        <v>T</v>
      </c>
      <c r="W157" s="109" t="str">
        <f t="shared" si="12"/>
        <v>T</v>
      </c>
      <c r="X157" s="109" t="str">
        <f t="shared" si="13"/>
        <v>T</v>
      </c>
      <c r="Y157" s="109" t="str">
        <f t="shared" si="14"/>
        <v>T</v>
      </c>
    </row>
    <row r="158" spans="1:25" ht="20.100000000000001" customHeight="1">
      <c r="A158" s="88" t="s">
        <v>213</v>
      </c>
      <c r="B158" s="89" t="s">
        <v>455</v>
      </c>
      <c r="C158" s="10">
        <f>'0910'!J158</f>
        <v>0</v>
      </c>
      <c r="D158" s="43"/>
      <c r="E158" s="43"/>
      <c r="F158" s="43"/>
      <c r="G158" s="43"/>
      <c r="H158" s="39">
        <f>'0910'!M158</f>
        <v>0</v>
      </c>
      <c r="I158" s="43"/>
      <c r="J158" s="43"/>
      <c r="K158" s="43"/>
      <c r="L158" s="43"/>
      <c r="M158" s="43"/>
      <c r="N158" s="43"/>
      <c r="O158" s="43"/>
      <c r="P158" s="43"/>
      <c r="Q158" s="43"/>
      <c r="R158" s="10">
        <f>'0910'!N158</f>
        <v>0</v>
      </c>
      <c r="S158" s="43"/>
      <c r="T158" s="43"/>
      <c r="U158" s="5" t="str">
        <f t="shared" si="10"/>
        <v/>
      </c>
      <c r="V158" s="109" t="str">
        <f t="shared" si="11"/>
        <v>T</v>
      </c>
      <c r="W158" s="109" t="str">
        <f t="shared" si="12"/>
        <v>T</v>
      </c>
      <c r="X158" s="109" t="str">
        <f t="shared" si="13"/>
        <v>T</v>
      </c>
      <c r="Y158" s="109" t="str">
        <f t="shared" si="14"/>
        <v>T</v>
      </c>
    </row>
    <row r="159" spans="1:25" ht="20.100000000000001" customHeight="1">
      <c r="A159" s="88" t="s">
        <v>982</v>
      </c>
      <c r="B159" s="89" t="s">
        <v>456</v>
      </c>
      <c r="C159" s="10">
        <f>'0910'!J159</f>
        <v>0</v>
      </c>
      <c r="D159" s="43"/>
      <c r="E159" s="43"/>
      <c r="F159" s="43"/>
      <c r="G159" s="43"/>
      <c r="H159" s="39">
        <f>'0910'!M159</f>
        <v>0</v>
      </c>
      <c r="I159" s="43"/>
      <c r="J159" s="43"/>
      <c r="K159" s="43"/>
      <c r="L159" s="43"/>
      <c r="M159" s="43"/>
      <c r="N159" s="43"/>
      <c r="O159" s="43"/>
      <c r="P159" s="43"/>
      <c r="Q159" s="43"/>
      <c r="R159" s="10">
        <f>'0910'!N159</f>
        <v>0</v>
      </c>
      <c r="S159" s="43"/>
      <c r="T159" s="43"/>
      <c r="U159" s="5" t="str">
        <f t="shared" si="10"/>
        <v/>
      </c>
      <c r="V159" s="109" t="str">
        <f t="shared" si="11"/>
        <v>T</v>
      </c>
      <c r="W159" s="109" t="str">
        <f t="shared" si="12"/>
        <v>T</v>
      </c>
      <c r="X159" s="109" t="str">
        <f t="shared" si="13"/>
        <v>T</v>
      </c>
      <c r="Y159" s="109" t="str">
        <f t="shared" si="14"/>
        <v>T</v>
      </c>
    </row>
    <row r="160" spans="1:25" ht="20.100000000000001" customHeight="1">
      <c r="A160" s="88" t="s">
        <v>983</v>
      </c>
      <c r="B160" s="89" t="s">
        <v>457</v>
      </c>
      <c r="C160" s="10">
        <f>'0910'!J160</f>
        <v>0</v>
      </c>
      <c r="D160" s="43"/>
      <c r="E160" s="43"/>
      <c r="F160" s="43"/>
      <c r="G160" s="43"/>
      <c r="H160" s="39">
        <f>'0910'!M160</f>
        <v>0</v>
      </c>
      <c r="I160" s="43"/>
      <c r="J160" s="43"/>
      <c r="K160" s="43"/>
      <c r="L160" s="43"/>
      <c r="M160" s="43"/>
      <c r="N160" s="43"/>
      <c r="O160" s="43"/>
      <c r="P160" s="43"/>
      <c r="Q160" s="43"/>
      <c r="R160" s="10">
        <f>'0910'!N160</f>
        <v>0</v>
      </c>
      <c r="S160" s="43"/>
      <c r="T160" s="43"/>
      <c r="U160" s="5" t="str">
        <f t="shared" si="10"/>
        <v/>
      </c>
      <c r="V160" s="109" t="str">
        <f t="shared" si="11"/>
        <v>T</v>
      </c>
      <c r="W160" s="109" t="str">
        <f t="shared" si="12"/>
        <v>T</v>
      </c>
      <c r="X160" s="109" t="str">
        <f t="shared" si="13"/>
        <v>T</v>
      </c>
      <c r="Y160" s="109" t="str">
        <f t="shared" si="14"/>
        <v>T</v>
      </c>
    </row>
    <row r="161" spans="1:25" ht="20.100000000000001" customHeight="1">
      <c r="A161" s="88" t="s">
        <v>984</v>
      </c>
      <c r="B161" s="89" t="s">
        <v>458</v>
      </c>
      <c r="C161" s="10">
        <f>'0910'!J161</f>
        <v>0</v>
      </c>
      <c r="D161" s="43"/>
      <c r="E161" s="43"/>
      <c r="F161" s="43"/>
      <c r="G161" s="43"/>
      <c r="H161" s="39">
        <f>'0910'!M161</f>
        <v>0</v>
      </c>
      <c r="I161" s="43"/>
      <c r="J161" s="43"/>
      <c r="K161" s="43"/>
      <c r="L161" s="43"/>
      <c r="M161" s="43"/>
      <c r="N161" s="43"/>
      <c r="O161" s="43"/>
      <c r="P161" s="43"/>
      <c r="Q161" s="43"/>
      <c r="R161" s="10">
        <f>'0910'!N161</f>
        <v>0</v>
      </c>
      <c r="S161" s="43"/>
      <c r="T161" s="43"/>
      <c r="U161" s="5" t="str">
        <f t="shared" si="10"/>
        <v/>
      </c>
      <c r="V161" s="109" t="str">
        <f t="shared" si="11"/>
        <v>T</v>
      </c>
      <c r="W161" s="109" t="str">
        <f t="shared" si="12"/>
        <v>T</v>
      </c>
      <c r="X161" s="109" t="str">
        <f t="shared" si="13"/>
        <v>T</v>
      </c>
      <c r="Y161" s="109" t="str">
        <f t="shared" si="14"/>
        <v>T</v>
      </c>
    </row>
    <row r="162" spans="1:25" ht="20.100000000000001" customHeight="1">
      <c r="A162" s="88" t="s">
        <v>217</v>
      </c>
      <c r="B162" s="89" t="s">
        <v>459</v>
      </c>
      <c r="C162" s="10">
        <f>'0910'!J162</f>
        <v>0</v>
      </c>
      <c r="D162" s="43"/>
      <c r="E162" s="43"/>
      <c r="F162" s="43"/>
      <c r="G162" s="43"/>
      <c r="H162" s="39">
        <f>'0910'!M162</f>
        <v>0</v>
      </c>
      <c r="I162" s="43"/>
      <c r="J162" s="43"/>
      <c r="K162" s="43"/>
      <c r="L162" s="43"/>
      <c r="M162" s="43"/>
      <c r="N162" s="43"/>
      <c r="O162" s="43"/>
      <c r="P162" s="43"/>
      <c r="Q162" s="43"/>
      <c r="R162" s="10">
        <f>'0910'!N162</f>
        <v>0</v>
      </c>
      <c r="S162" s="43"/>
      <c r="T162" s="43"/>
      <c r="U162" s="5" t="str">
        <f t="shared" si="10"/>
        <v/>
      </c>
      <c r="V162" s="109" t="str">
        <f t="shared" si="11"/>
        <v>T</v>
      </c>
      <c r="W162" s="109" t="str">
        <f t="shared" si="12"/>
        <v>T</v>
      </c>
      <c r="X162" s="109" t="str">
        <f t="shared" si="13"/>
        <v>T</v>
      </c>
      <c r="Y162" s="109" t="str">
        <f t="shared" si="14"/>
        <v>T</v>
      </c>
    </row>
    <row r="163" spans="1:25" ht="20.100000000000001" customHeight="1">
      <c r="A163" s="88" t="s">
        <v>218</v>
      </c>
      <c r="B163" s="89" t="s">
        <v>460</v>
      </c>
      <c r="C163" s="10">
        <f>'0910'!J163</f>
        <v>0</v>
      </c>
      <c r="D163" s="43"/>
      <c r="E163" s="43"/>
      <c r="F163" s="43"/>
      <c r="G163" s="43"/>
      <c r="H163" s="39">
        <f>'0910'!M163</f>
        <v>0</v>
      </c>
      <c r="I163" s="43"/>
      <c r="J163" s="43"/>
      <c r="K163" s="43"/>
      <c r="L163" s="43"/>
      <c r="M163" s="43"/>
      <c r="N163" s="43"/>
      <c r="O163" s="43"/>
      <c r="P163" s="43"/>
      <c r="Q163" s="43"/>
      <c r="R163" s="10">
        <f>'0910'!N163</f>
        <v>0</v>
      </c>
      <c r="S163" s="43"/>
      <c r="T163" s="43"/>
      <c r="U163" s="5" t="str">
        <f t="shared" si="10"/>
        <v/>
      </c>
      <c r="V163" s="109" t="str">
        <f t="shared" si="11"/>
        <v>T</v>
      </c>
      <c r="W163" s="109" t="str">
        <f t="shared" si="12"/>
        <v>T</v>
      </c>
      <c r="X163" s="109" t="str">
        <f t="shared" si="13"/>
        <v>T</v>
      </c>
      <c r="Y163" s="109" t="str">
        <f t="shared" si="14"/>
        <v>T</v>
      </c>
    </row>
    <row r="164" spans="1:25" ht="20.100000000000001" customHeight="1">
      <c r="A164" s="88" t="s">
        <v>219</v>
      </c>
      <c r="B164" s="89" t="s">
        <v>461</v>
      </c>
      <c r="C164" s="10">
        <f>'0910'!J164</f>
        <v>0</v>
      </c>
      <c r="D164" s="43"/>
      <c r="E164" s="43"/>
      <c r="F164" s="43"/>
      <c r="G164" s="43"/>
      <c r="H164" s="39">
        <f>'0910'!M164</f>
        <v>0</v>
      </c>
      <c r="I164" s="43"/>
      <c r="J164" s="43"/>
      <c r="K164" s="43"/>
      <c r="L164" s="43"/>
      <c r="M164" s="43"/>
      <c r="N164" s="43"/>
      <c r="O164" s="43"/>
      <c r="P164" s="43"/>
      <c r="Q164" s="43"/>
      <c r="R164" s="10">
        <f>'0910'!N164</f>
        <v>0</v>
      </c>
      <c r="S164" s="43"/>
      <c r="T164" s="43"/>
      <c r="U164" s="5" t="str">
        <f t="shared" si="10"/>
        <v/>
      </c>
      <c r="V164" s="109" t="str">
        <f t="shared" si="11"/>
        <v>T</v>
      </c>
      <c r="W164" s="109" t="str">
        <f t="shared" si="12"/>
        <v>T</v>
      </c>
      <c r="X164" s="109" t="str">
        <f t="shared" si="13"/>
        <v>T</v>
      </c>
      <c r="Y164" s="109" t="str">
        <f t="shared" si="14"/>
        <v>T</v>
      </c>
    </row>
    <row r="165" spans="1:25" ht="20.100000000000001" customHeight="1">
      <c r="A165" s="88" t="s">
        <v>220</v>
      </c>
      <c r="B165" s="89" t="s">
        <v>462</v>
      </c>
      <c r="C165" s="10">
        <f>'0910'!J165</f>
        <v>0</v>
      </c>
      <c r="D165" s="43"/>
      <c r="E165" s="43"/>
      <c r="F165" s="43"/>
      <c r="G165" s="43"/>
      <c r="H165" s="39">
        <f>'0910'!M165</f>
        <v>0</v>
      </c>
      <c r="I165" s="43"/>
      <c r="J165" s="43"/>
      <c r="K165" s="43"/>
      <c r="L165" s="43"/>
      <c r="M165" s="43"/>
      <c r="N165" s="43"/>
      <c r="O165" s="43"/>
      <c r="P165" s="43"/>
      <c r="Q165" s="43"/>
      <c r="R165" s="10">
        <f>'0910'!N165</f>
        <v>0</v>
      </c>
      <c r="S165" s="43"/>
      <c r="T165" s="43"/>
      <c r="U165" s="5" t="str">
        <f t="shared" si="10"/>
        <v/>
      </c>
      <c r="V165" s="109" t="str">
        <f t="shared" si="11"/>
        <v>T</v>
      </c>
      <c r="W165" s="109" t="str">
        <f t="shared" si="12"/>
        <v>T</v>
      </c>
      <c r="X165" s="109" t="str">
        <f t="shared" si="13"/>
        <v>T</v>
      </c>
      <c r="Y165" s="109" t="str">
        <f t="shared" si="14"/>
        <v>T</v>
      </c>
    </row>
    <row r="166" spans="1:25" ht="20.100000000000001" customHeight="1">
      <c r="A166" s="88" t="s">
        <v>221</v>
      </c>
      <c r="B166" s="89" t="s">
        <v>463</v>
      </c>
      <c r="C166" s="10">
        <f>'0910'!J166</f>
        <v>0</v>
      </c>
      <c r="D166" s="43"/>
      <c r="E166" s="43"/>
      <c r="F166" s="43"/>
      <c r="G166" s="43"/>
      <c r="H166" s="39">
        <f>'0910'!M166</f>
        <v>0</v>
      </c>
      <c r="I166" s="43"/>
      <c r="J166" s="43"/>
      <c r="K166" s="43"/>
      <c r="L166" s="43"/>
      <c r="M166" s="43"/>
      <c r="N166" s="43"/>
      <c r="O166" s="43"/>
      <c r="P166" s="43"/>
      <c r="Q166" s="43"/>
      <c r="R166" s="10">
        <f>'0910'!N166</f>
        <v>0</v>
      </c>
      <c r="S166" s="43"/>
      <c r="T166" s="43"/>
      <c r="U166" s="5" t="str">
        <f t="shared" si="10"/>
        <v/>
      </c>
      <c r="V166" s="109" t="str">
        <f t="shared" si="11"/>
        <v>T</v>
      </c>
      <c r="W166" s="109" t="str">
        <f t="shared" si="12"/>
        <v>T</v>
      </c>
      <c r="X166" s="109" t="str">
        <f t="shared" si="13"/>
        <v>T</v>
      </c>
      <c r="Y166" s="109" t="str">
        <f t="shared" si="14"/>
        <v>T</v>
      </c>
    </row>
    <row r="167" spans="1:25" ht="20.100000000000001" customHeight="1">
      <c r="A167" s="88" t="s">
        <v>222</v>
      </c>
      <c r="B167" s="89" t="s">
        <v>464</v>
      </c>
      <c r="C167" s="10">
        <f>'0910'!J167</f>
        <v>0</v>
      </c>
      <c r="D167" s="43"/>
      <c r="E167" s="43"/>
      <c r="F167" s="43"/>
      <c r="G167" s="43"/>
      <c r="H167" s="39">
        <f>'0910'!M167</f>
        <v>0</v>
      </c>
      <c r="I167" s="43"/>
      <c r="J167" s="43"/>
      <c r="K167" s="43"/>
      <c r="L167" s="43"/>
      <c r="M167" s="43"/>
      <c r="N167" s="43"/>
      <c r="O167" s="43"/>
      <c r="P167" s="43"/>
      <c r="Q167" s="43"/>
      <c r="R167" s="10">
        <f>'0910'!N167</f>
        <v>0</v>
      </c>
      <c r="S167" s="43"/>
      <c r="T167" s="43"/>
      <c r="U167" s="5" t="str">
        <f t="shared" si="10"/>
        <v/>
      </c>
      <c r="V167" s="109" t="str">
        <f t="shared" si="11"/>
        <v>T</v>
      </c>
      <c r="W167" s="109" t="str">
        <f t="shared" si="12"/>
        <v>T</v>
      </c>
      <c r="X167" s="109" t="str">
        <f t="shared" si="13"/>
        <v>T</v>
      </c>
      <c r="Y167" s="109" t="str">
        <f t="shared" si="14"/>
        <v>T</v>
      </c>
    </row>
    <row r="168" spans="1:25" ht="20.100000000000001" customHeight="1">
      <c r="A168" s="88" t="s">
        <v>223</v>
      </c>
      <c r="B168" s="89" t="s">
        <v>465</v>
      </c>
      <c r="C168" s="10">
        <f>'0910'!J168</f>
        <v>0</v>
      </c>
      <c r="D168" s="43"/>
      <c r="E168" s="43"/>
      <c r="F168" s="43"/>
      <c r="G168" s="43"/>
      <c r="H168" s="39">
        <f>'0910'!M168</f>
        <v>0</v>
      </c>
      <c r="I168" s="43"/>
      <c r="J168" s="43"/>
      <c r="K168" s="43"/>
      <c r="L168" s="43"/>
      <c r="M168" s="43"/>
      <c r="N168" s="43"/>
      <c r="O168" s="43"/>
      <c r="P168" s="43"/>
      <c r="Q168" s="43"/>
      <c r="R168" s="10">
        <f>'0910'!N168</f>
        <v>0</v>
      </c>
      <c r="S168" s="43"/>
      <c r="T168" s="43"/>
      <c r="U168" s="5" t="str">
        <f t="shared" si="10"/>
        <v/>
      </c>
      <c r="V168" s="109" t="str">
        <f t="shared" si="11"/>
        <v>T</v>
      </c>
      <c r="W168" s="109" t="str">
        <f t="shared" si="12"/>
        <v>T</v>
      </c>
      <c r="X168" s="109" t="str">
        <f t="shared" si="13"/>
        <v>T</v>
      </c>
      <c r="Y168" s="109" t="str">
        <f t="shared" si="14"/>
        <v>T</v>
      </c>
    </row>
    <row r="169" spans="1:25" ht="20.100000000000001" customHeight="1">
      <c r="A169" s="88" t="s">
        <v>224</v>
      </c>
      <c r="B169" s="89" t="s">
        <v>466</v>
      </c>
      <c r="C169" s="10">
        <f>'0910'!J169</f>
        <v>0</v>
      </c>
      <c r="D169" s="43"/>
      <c r="E169" s="43"/>
      <c r="F169" s="43"/>
      <c r="G169" s="43"/>
      <c r="H169" s="39">
        <f>'0910'!M169</f>
        <v>0</v>
      </c>
      <c r="I169" s="43"/>
      <c r="J169" s="43"/>
      <c r="K169" s="43"/>
      <c r="L169" s="43"/>
      <c r="M169" s="43"/>
      <c r="N169" s="43"/>
      <c r="O169" s="43"/>
      <c r="P169" s="43"/>
      <c r="Q169" s="43"/>
      <c r="R169" s="10">
        <f>'0910'!N169</f>
        <v>0</v>
      </c>
      <c r="S169" s="43"/>
      <c r="T169" s="43"/>
      <c r="U169" s="5" t="str">
        <f t="shared" si="10"/>
        <v/>
      </c>
      <c r="V169" s="109" t="str">
        <f t="shared" si="11"/>
        <v>T</v>
      </c>
      <c r="W169" s="109" t="str">
        <f t="shared" si="12"/>
        <v>T</v>
      </c>
      <c r="X169" s="109" t="str">
        <f t="shared" si="13"/>
        <v>T</v>
      </c>
      <c r="Y169" s="109" t="str">
        <f t="shared" si="14"/>
        <v>T</v>
      </c>
    </row>
    <row r="170" spans="1:25" ht="20.100000000000001" customHeight="1">
      <c r="A170" s="88" t="s">
        <v>225</v>
      </c>
      <c r="B170" s="89" t="s">
        <v>467</v>
      </c>
      <c r="C170" s="10">
        <f>'0910'!J170</f>
        <v>0</v>
      </c>
      <c r="D170" s="43"/>
      <c r="E170" s="43"/>
      <c r="F170" s="43"/>
      <c r="G170" s="43"/>
      <c r="H170" s="39">
        <f>'0910'!M170</f>
        <v>0</v>
      </c>
      <c r="I170" s="43"/>
      <c r="J170" s="43"/>
      <c r="K170" s="43"/>
      <c r="L170" s="43"/>
      <c r="M170" s="43"/>
      <c r="N170" s="43"/>
      <c r="O170" s="43"/>
      <c r="P170" s="43"/>
      <c r="Q170" s="43"/>
      <c r="R170" s="10">
        <f>'0910'!N170</f>
        <v>0</v>
      </c>
      <c r="S170" s="43"/>
      <c r="T170" s="43"/>
      <c r="U170" s="5" t="str">
        <f t="shared" si="10"/>
        <v/>
      </c>
      <c r="V170" s="109" t="str">
        <f t="shared" si="11"/>
        <v>T</v>
      </c>
      <c r="W170" s="109" t="str">
        <f t="shared" si="12"/>
        <v>T</v>
      </c>
      <c r="X170" s="109" t="str">
        <f t="shared" si="13"/>
        <v>T</v>
      </c>
      <c r="Y170" s="109" t="str">
        <f t="shared" si="14"/>
        <v>T</v>
      </c>
    </row>
    <row r="171" spans="1:25" ht="20.100000000000001" customHeight="1">
      <c r="A171" s="88" t="s">
        <v>226</v>
      </c>
      <c r="B171" s="89" t="s">
        <v>468</v>
      </c>
      <c r="C171" s="10">
        <f>'0910'!J171</f>
        <v>0</v>
      </c>
      <c r="D171" s="43"/>
      <c r="E171" s="43"/>
      <c r="F171" s="43"/>
      <c r="G171" s="43"/>
      <c r="H171" s="39">
        <f>'0910'!M171</f>
        <v>0</v>
      </c>
      <c r="I171" s="43"/>
      <c r="J171" s="43"/>
      <c r="K171" s="43"/>
      <c r="L171" s="43"/>
      <c r="M171" s="43"/>
      <c r="N171" s="43"/>
      <c r="O171" s="43"/>
      <c r="P171" s="43"/>
      <c r="Q171" s="43"/>
      <c r="R171" s="10">
        <f>'0910'!N171</f>
        <v>0</v>
      </c>
      <c r="S171" s="43"/>
      <c r="T171" s="43"/>
      <c r="U171" s="5" t="str">
        <f t="shared" si="10"/>
        <v/>
      </c>
      <c r="V171" s="109" t="str">
        <f t="shared" si="11"/>
        <v>T</v>
      </c>
      <c r="W171" s="109" t="str">
        <f t="shared" si="12"/>
        <v>T</v>
      </c>
      <c r="X171" s="109" t="str">
        <f t="shared" si="13"/>
        <v>T</v>
      </c>
      <c r="Y171" s="109" t="str">
        <f t="shared" si="14"/>
        <v>T</v>
      </c>
    </row>
    <row r="172" spans="1:25" ht="20.100000000000001" customHeight="1">
      <c r="A172" s="88" t="s">
        <v>227</v>
      </c>
      <c r="B172" s="89" t="s">
        <v>469</v>
      </c>
      <c r="C172" s="10">
        <f>'0910'!J172</f>
        <v>0</v>
      </c>
      <c r="D172" s="43"/>
      <c r="E172" s="43"/>
      <c r="F172" s="43"/>
      <c r="G172" s="43"/>
      <c r="H172" s="39">
        <f>'0910'!M172</f>
        <v>0</v>
      </c>
      <c r="I172" s="43"/>
      <c r="J172" s="43"/>
      <c r="K172" s="43"/>
      <c r="L172" s="43"/>
      <c r="M172" s="43"/>
      <c r="N172" s="43"/>
      <c r="O172" s="43"/>
      <c r="P172" s="43"/>
      <c r="Q172" s="43"/>
      <c r="R172" s="10">
        <f>'0910'!N172</f>
        <v>0</v>
      </c>
      <c r="S172" s="43"/>
      <c r="T172" s="43"/>
      <c r="U172" s="5" t="str">
        <f t="shared" si="10"/>
        <v/>
      </c>
      <c r="V172" s="109" t="str">
        <f t="shared" si="11"/>
        <v>T</v>
      </c>
      <c r="W172" s="109" t="str">
        <f t="shared" si="12"/>
        <v>T</v>
      </c>
      <c r="X172" s="109" t="str">
        <f t="shared" si="13"/>
        <v>T</v>
      </c>
      <c r="Y172" s="109" t="str">
        <f t="shared" si="14"/>
        <v>T</v>
      </c>
    </row>
    <row r="173" spans="1:25" ht="20.100000000000001" customHeight="1">
      <c r="A173" s="88" t="s">
        <v>228</v>
      </c>
      <c r="B173" s="89" t="s">
        <v>470</v>
      </c>
      <c r="C173" s="10">
        <f>'0910'!J173</f>
        <v>0</v>
      </c>
      <c r="D173" s="43"/>
      <c r="E173" s="43"/>
      <c r="F173" s="43"/>
      <c r="G173" s="43"/>
      <c r="H173" s="39">
        <f>'0910'!M173</f>
        <v>0</v>
      </c>
      <c r="I173" s="43"/>
      <c r="J173" s="43"/>
      <c r="K173" s="43"/>
      <c r="L173" s="43"/>
      <c r="M173" s="43"/>
      <c r="N173" s="43"/>
      <c r="O173" s="43"/>
      <c r="P173" s="43"/>
      <c r="Q173" s="43"/>
      <c r="R173" s="10">
        <f>'0910'!N173</f>
        <v>0</v>
      </c>
      <c r="S173" s="43"/>
      <c r="T173" s="43"/>
      <c r="U173" s="5" t="str">
        <f t="shared" si="10"/>
        <v/>
      </c>
      <c r="V173" s="109" t="str">
        <f t="shared" si="11"/>
        <v>T</v>
      </c>
      <c r="W173" s="109" t="str">
        <f t="shared" si="12"/>
        <v>T</v>
      </c>
      <c r="X173" s="109" t="str">
        <f t="shared" si="13"/>
        <v>T</v>
      </c>
      <c r="Y173" s="109" t="str">
        <f t="shared" si="14"/>
        <v>T</v>
      </c>
    </row>
    <row r="174" spans="1:25" ht="20.100000000000001" customHeight="1">
      <c r="A174" s="88" t="s">
        <v>229</v>
      </c>
      <c r="B174" s="89" t="s">
        <v>471</v>
      </c>
      <c r="C174" s="10">
        <f>'0910'!J174</f>
        <v>0</v>
      </c>
      <c r="D174" s="43"/>
      <c r="E174" s="43"/>
      <c r="F174" s="43"/>
      <c r="G174" s="43"/>
      <c r="H174" s="39">
        <f>'0910'!M174</f>
        <v>0</v>
      </c>
      <c r="I174" s="43"/>
      <c r="J174" s="43"/>
      <c r="K174" s="43"/>
      <c r="L174" s="43"/>
      <c r="M174" s="43"/>
      <c r="N174" s="43"/>
      <c r="O174" s="43"/>
      <c r="P174" s="43"/>
      <c r="Q174" s="43"/>
      <c r="R174" s="10">
        <f>'0910'!N174</f>
        <v>0</v>
      </c>
      <c r="S174" s="43"/>
      <c r="T174" s="43"/>
      <c r="U174" s="5" t="str">
        <f t="shared" si="10"/>
        <v/>
      </c>
      <c r="V174" s="109" t="str">
        <f t="shared" si="11"/>
        <v>T</v>
      </c>
      <c r="W174" s="109" t="str">
        <f t="shared" si="12"/>
        <v>T</v>
      </c>
      <c r="X174" s="109" t="str">
        <f t="shared" si="13"/>
        <v>T</v>
      </c>
      <c r="Y174" s="109" t="str">
        <f t="shared" si="14"/>
        <v>T</v>
      </c>
    </row>
    <row r="175" spans="1:25" ht="20.100000000000001" customHeight="1">
      <c r="A175" s="96" t="s">
        <v>985</v>
      </c>
      <c r="B175" s="89" t="s">
        <v>472</v>
      </c>
      <c r="C175" s="10">
        <f>'0910'!J175</f>
        <v>0</v>
      </c>
      <c r="D175" s="43"/>
      <c r="E175" s="43"/>
      <c r="F175" s="43"/>
      <c r="G175" s="43"/>
      <c r="H175" s="39">
        <f>'0910'!M175</f>
        <v>0</v>
      </c>
      <c r="I175" s="43"/>
      <c r="J175" s="43"/>
      <c r="K175" s="43"/>
      <c r="L175" s="43"/>
      <c r="M175" s="43"/>
      <c r="N175" s="43"/>
      <c r="O175" s="43"/>
      <c r="P175" s="43"/>
      <c r="Q175" s="43"/>
      <c r="R175" s="10">
        <f>'0910'!N175</f>
        <v>0</v>
      </c>
      <c r="S175" s="43"/>
      <c r="T175" s="43"/>
      <c r="U175" s="5" t="str">
        <f t="shared" si="10"/>
        <v/>
      </c>
      <c r="V175" s="109" t="str">
        <f t="shared" si="11"/>
        <v>T</v>
      </c>
      <c r="W175" s="109" t="str">
        <f t="shared" si="12"/>
        <v>T</v>
      </c>
      <c r="X175" s="109" t="str">
        <f t="shared" si="13"/>
        <v>T</v>
      </c>
      <c r="Y175" s="109" t="str">
        <f t="shared" si="14"/>
        <v>T</v>
      </c>
    </row>
    <row r="176" spans="1:25" ht="20.100000000000001" customHeight="1">
      <c r="A176" s="88" t="s">
        <v>986</v>
      </c>
      <c r="B176" s="89" t="s">
        <v>473</v>
      </c>
      <c r="C176" s="10">
        <f>'0910'!J176</f>
        <v>0</v>
      </c>
      <c r="D176" s="43"/>
      <c r="E176" s="43"/>
      <c r="F176" s="43"/>
      <c r="G176" s="43"/>
      <c r="H176" s="39">
        <f>'0910'!M176</f>
        <v>0</v>
      </c>
      <c r="I176" s="43"/>
      <c r="J176" s="43"/>
      <c r="K176" s="43"/>
      <c r="L176" s="43"/>
      <c r="M176" s="43"/>
      <c r="N176" s="43"/>
      <c r="O176" s="43"/>
      <c r="P176" s="43"/>
      <c r="Q176" s="43"/>
      <c r="R176" s="10">
        <f>'0910'!N176</f>
        <v>0</v>
      </c>
      <c r="S176" s="43"/>
      <c r="T176" s="43"/>
      <c r="U176" s="5" t="str">
        <f t="shared" si="10"/>
        <v/>
      </c>
      <c r="V176" s="109" t="str">
        <f t="shared" si="11"/>
        <v>T</v>
      </c>
      <c r="W176" s="109" t="str">
        <f t="shared" si="12"/>
        <v>T</v>
      </c>
      <c r="X176" s="109" t="str">
        <f t="shared" si="13"/>
        <v>T</v>
      </c>
      <c r="Y176" s="109" t="str">
        <f t="shared" si="14"/>
        <v>T</v>
      </c>
    </row>
    <row r="177" spans="1:25" ht="20.100000000000001" customHeight="1">
      <c r="A177" s="88" t="s">
        <v>231</v>
      </c>
      <c r="B177" s="89" t="s">
        <v>474</v>
      </c>
      <c r="C177" s="10">
        <f>'0910'!J177</f>
        <v>0</v>
      </c>
      <c r="D177" s="43"/>
      <c r="E177" s="43"/>
      <c r="F177" s="43"/>
      <c r="G177" s="43"/>
      <c r="H177" s="39">
        <f>'0910'!M177</f>
        <v>0</v>
      </c>
      <c r="I177" s="43"/>
      <c r="J177" s="43"/>
      <c r="K177" s="43"/>
      <c r="L177" s="43"/>
      <c r="M177" s="43"/>
      <c r="N177" s="43"/>
      <c r="O177" s="43"/>
      <c r="P177" s="43"/>
      <c r="Q177" s="43"/>
      <c r="R177" s="10">
        <f>'0910'!N177</f>
        <v>0</v>
      </c>
      <c r="S177" s="43"/>
      <c r="T177" s="43"/>
      <c r="U177" s="5" t="str">
        <f t="shared" si="10"/>
        <v/>
      </c>
      <c r="V177" s="109" t="str">
        <f t="shared" si="11"/>
        <v>T</v>
      </c>
      <c r="W177" s="109" t="str">
        <f t="shared" si="12"/>
        <v>T</v>
      </c>
      <c r="X177" s="109" t="str">
        <f t="shared" si="13"/>
        <v>T</v>
      </c>
      <c r="Y177" s="109" t="str">
        <f t="shared" si="14"/>
        <v>T</v>
      </c>
    </row>
    <row r="178" spans="1:25" ht="20.100000000000001" customHeight="1">
      <c r="A178" s="88" t="s">
        <v>232</v>
      </c>
      <c r="B178" s="89" t="s">
        <v>475</v>
      </c>
      <c r="C178" s="10">
        <f>'0910'!J178</f>
        <v>0</v>
      </c>
      <c r="D178" s="43"/>
      <c r="E178" s="43"/>
      <c r="F178" s="43"/>
      <c r="G178" s="43"/>
      <c r="H178" s="39">
        <f>'0910'!M178</f>
        <v>0</v>
      </c>
      <c r="I178" s="43"/>
      <c r="J178" s="43"/>
      <c r="K178" s="43"/>
      <c r="L178" s="43"/>
      <c r="M178" s="43"/>
      <c r="N178" s="43"/>
      <c r="O178" s="43"/>
      <c r="P178" s="43"/>
      <c r="Q178" s="43"/>
      <c r="R178" s="10">
        <f>'0910'!N178</f>
        <v>0</v>
      </c>
      <c r="S178" s="43"/>
      <c r="T178" s="43"/>
      <c r="U178" s="5" t="str">
        <f t="shared" si="10"/>
        <v/>
      </c>
      <c r="V178" s="109" t="str">
        <f t="shared" si="11"/>
        <v>T</v>
      </c>
      <c r="W178" s="109" t="str">
        <f t="shared" si="12"/>
        <v>T</v>
      </c>
      <c r="X178" s="109" t="str">
        <f t="shared" si="13"/>
        <v>T</v>
      </c>
      <c r="Y178" s="109" t="str">
        <f t="shared" si="14"/>
        <v>T</v>
      </c>
    </row>
    <row r="179" spans="1:25" ht="20.100000000000001" customHeight="1">
      <c r="A179" s="88" t="s">
        <v>233</v>
      </c>
      <c r="B179" s="89" t="s">
        <v>476</v>
      </c>
      <c r="C179" s="10">
        <f>'0910'!J179</f>
        <v>0</v>
      </c>
      <c r="D179" s="43"/>
      <c r="E179" s="43"/>
      <c r="F179" s="43"/>
      <c r="G179" s="43"/>
      <c r="H179" s="39">
        <f>'0910'!M179</f>
        <v>0</v>
      </c>
      <c r="I179" s="43"/>
      <c r="J179" s="43"/>
      <c r="K179" s="43"/>
      <c r="L179" s="43"/>
      <c r="M179" s="43"/>
      <c r="N179" s="43"/>
      <c r="O179" s="43"/>
      <c r="P179" s="43"/>
      <c r="Q179" s="43"/>
      <c r="R179" s="10">
        <f>'0910'!N179</f>
        <v>0</v>
      </c>
      <c r="S179" s="43"/>
      <c r="T179" s="43"/>
      <c r="U179" s="5" t="str">
        <f t="shared" si="10"/>
        <v/>
      </c>
      <c r="V179" s="109" t="str">
        <f t="shared" si="11"/>
        <v>T</v>
      </c>
      <c r="W179" s="109" t="str">
        <f t="shared" si="12"/>
        <v>T</v>
      </c>
      <c r="X179" s="109" t="str">
        <f t="shared" si="13"/>
        <v>T</v>
      </c>
      <c r="Y179" s="109" t="str">
        <f t="shared" si="14"/>
        <v>T</v>
      </c>
    </row>
    <row r="180" spans="1:25" ht="20.100000000000001" customHeight="1">
      <c r="A180" s="88" t="s">
        <v>234</v>
      </c>
      <c r="B180" s="89" t="s">
        <v>477</v>
      </c>
      <c r="C180" s="10">
        <f>'0910'!J180</f>
        <v>0</v>
      </c>
      <c r="D180" s="43"/>
      <c r="E180" s="43"/>
      <c r="F180" s="43"/>
      <c r="G180" s="43"/>
      <c r="H180" s="39">
        <f>'0910'!M180</f>
        <v>0</v>
      </c>
      <c r="I180" s="43"/>
      <c r="J180" s="43"/>
      <c r="K180" s="43"/>
      <c r="L180" s="43"/>
      <c r="M180" s="43"/>
      <c r="N180" s="43"/>
      <c r="O180" s="43"/>
      <c r="P180" s="43"/>
      <c r="Q180" s="43"/>
      <c r="R180" s="10">
        <f>'0910'!N180</f>
        <v>0</v>
      </c>
      <c r="S180" s="43"/>
      <c r="T180" s="43"/>
      <c r="U180" s="5" t="str">
        <f t="shared" si="10"/>
        <v/>
      </c>
      <c r="V180" s="109" t="str">
        <f t="shared" si="11"/>
        <v>T</v>
      </c>
      <c r="W180" s="109" t="str">
        <f t="shared" si="12"/>
        <v>T</v>
      </c>
      <c r="X180" s="109" t="str">
        <f t="shared" si="13"/>
        <v>T</v>
      </c>
      <c r="Y180" s="109" t="str">
        <f t="shared" si="14"/>
        <v>T</v>
      </c>
    </row>
    <row r="181" spans="1:25" ht="20.100000000000001" customHeight="1">
      <c r="A181" s="88" t="s">
        <v>235</v>
      </c>
      <c r="B181" s="89" t="s">
        <v>478</v>
      </c>
      <c r="C181" s="10">
        <f>'0910'!J181</f>
        <v>0</v>
      </c>
      <c r="D181" s="43"/>
      <c r="E181" s="43"/>
      <c r="F181" s="43"/>
      <c r="G181" s="43"/>
      <c r="H181" s="39">
        <f>'0910'!M181</f>
        <v>0</v>
      </c>
      <c r="I181" s="43"/>
      <c r="J181" s="43"/>
      <c r="K181" s="43"/>
      <c r="L181" s="43"/>
      <c r="M181" s="43"/>
      <c r="N181" s="43"/>
      <c r="O181" s="43"/>
      <c r="P181" s="43"/>
      <c r="Q181" s="43"/>
      <c r="R181" s="10">
        <f>'0910'!N181</f>
        <v>0</v>
      </c>
      <c r="S181" s="43"/>
      <c r="T181" s="43"/>
      <c r="U181" s="5" t="str">
        <f t="shared" si="10"/>
        <v/>
      </c>
      <c r="V181" s="109" t="str">
        <f t="shared" si="11"/>
        <v>T</v>
      </c>
      <c r="W181" s="109" t="str">
        <f t="shared" si="12"/>
        <v>T</v>
      </c>
      <c r="X181" s="109" t="str">
        <f t="shared" si="13"/>
        <v>T</v>
      </c>
      <c r="Y181" s="109" t="str">
        <f t="shared" si="14"/>
        <v>T</v>
      </c>
    </row>
    <row r="182" spans="1:25" ht="20.100000000000001" customHeight="1">
      <c r="A182" s="88" t="s">
        <v>236</v>
      </c>
      <c r="B182" s="89" t="s">
        <v>479</v>
      </c>
      <c r="C182" s="10">
        <f>'0910'!J182</f>
        <v>0</v>
      </c>
      <c r="D182" s="43"/>
      <c r="E182" s="43"/>
      <c r="F182" s="43"/>
      <c r="G182" s="43"/>
      <c r="H182" s="39">
        <f>'0910'!M182</f>
        <v>0</v>
      </c>
      <c r="I182" s="43"/>
      <c r="J182" s="43"/>
      <c r="K182" s="43"/>
      <c r="L182" s="43"/>
      <c r="M182" s="43"/>
      <c r="N182" s="43"/>
      <c r="O182" s="43"/>
      <c r="P182" s="43"/>
      <c r="Q182" s="43"/>
      <c r="R182" s="10">
        <f>'0910'!N182</f>
        <v>0</v>
      </c>
      <c r="S182" s="43"/>
      <c r="T182" s="43"/>
      <c r="U182" s="5" t="str">
        <f t="shared" si="10"/>
        <v/>
      </c>
      <c r="V182" s="109" t="str">
        <f t="shared" si="11"/>
        <v>T</v>
      </c>
      <c r="W182" s="109" t="str">
        <f t="shared" si="12"/>
        <v>T</v>
      </c>
      <c r="X182" s="109" t="str">
        <f t="shared" si="13"/>
        <v>T</v>
      </c>
      <c r="Y182" s="109" t="str">
        <f t="shared" si="14"/>
        <v>T</v>
      </c>
    </row>
    <row r="183" spans="1:25" ht="20.100000000000001" customHeight="1">
      <c r="A183" s="88" t="s">
        <v>237</v>
      </c>
      <c r="B183" s="89" t="s">
        <v>480</v>
      </c>
      <c r="C183" s="10">
        <f>'0910'!J183</f>
        <v>0</v>
      </c>
      <c r="D183" s="43"/>
      <c r="E183" s="43"/>
      <c r="F183" s="43"/>
      <c r="G183" s="43"/>
      <c r="H183" s="39">
        <f>'0910'!M183</f>
        <v>0</v>
      </c>
      <c r="I183" s="43"/>
      <c r="J183" s="43"/>
      <c r="K183" s="43"/>
      <c r="L183" s="43"/>
      <c r="M183" s="43"/>
      <c r="N183" s="43"/>
      <c r="O183" s="43"/>
      <c r="P183" s="43"/>
      <c r="Q183" s="43"/>
      <c r="R183" s="10">
        <f>'0910'!N183</f>
        <v>0</v>
      </c>
      <c r="S183" s="43"/>
      <c r="T183" s="43"/>
      <c r="U183" s="5" t="str">
        <f t="shared" si="10"/>
        <v/>
      </c>
      <c r="V183" s="109" t="str">
        <f t="shared" si="11"/>
        <v>T</v>
      </c>
      <c r="W183" s="109" t="str">
        <f t="shared" si="12"/>
        <v>T</v>
      </c>
      <c r="X183" s="109" t="str">
        <f t="shared" si="13"/>
        <v>T</v>
      </c>
      <c r="Y183" s="109" t="str">
        <f t="shared" si="14"/>
        <v>T</v>
      </c>
    </row>
    <row r="184" spans="1:25" ht="20.100000000000001" customHeight="1">
      <c r="A184" s="88" t="s">
        <v>238</v>
      </c>
      <c r="B184" s="89" t="s">
        <v>481</v>
      </c>
      <c r="C184" s="10">
        <f>'0910'!J184</f>
        <v>0</v>
      </c>
      <c r="D184" s="43"/>
      <c r="E184" s="43"/>
      <c r="F184" s="43"/>
      <c r="G184" s="43"/>
      <c r="H184" s="39">
        <f>'0910'!M184</f>
        <v>0</v>
      </c>
      <c r="I184" s="43"/>
      <c r="J184" s="43"/>
      <c r="K184" s="43"/>
      <c r="L184" s="43"/>
      <c r="M184" s="43"/>
      <c r="N184" s="43"/>
      <c r="O184" s="43"/>
      <c r="P184" s="43"/>
      <c r="Q184" s="43"/>
      <c r="R184" s="10">
        <f>'0910'!N184</f>
        <v>0</v>
      </c>
      <c r="S184" s="43"/>
      <c r="T184" s="43"/>
      <c r="U184" s="5" t="str">
        <f t="shared" si="10"/>
        <v/>
      </c>
      <c r="V184" s="109" t="str">
        <f t="shared" si="11"/>
        <v>T</v>
      </c>
      <c r="W184" s="109" t="str">
        <f t="shared" si="12"/>
        <v>T</v>
      </c>
      <c r="X184" s="109" t="str">
        <f t="shared" si="13"/>
        <v>T</v>
      </c>
      <c r="Y184" s="109" t="str">
        <f t="shared" si="14"/>
        <v>T</v>
      </c>
    </row>
    <row r="185" spans="1:25" ht="20.100000000000001" customHeight="1">
      <c r="A185" s="88" t="s">
        <v>239</v>
      </c>
      <c r="B185" s="89" t="s">
        <v>482</v>
      </c>
      <c r="C185" s="10">
        <f>'0910'!J185</f>
        <v>0</v>
      </c>
      <c r="D185" s="43"/>
      <c r="E185" s="43"/>
      <c r="F185" s="43"/>
      <c r="G185" s="43"/>
      <c r="H185" s="39">
        <f>'0910'!M185</f>
        <v>0</v>
      </c>
      <c r="I185" s="43"/>
      <c r="J185" s="43"/>
      <c r="K185" s="43"/>
      <c r="L185" s="43"/>
      <c r="M185" s="43"/>
      <c r="N185" s="43"/>
      <c r="O185" s="43"/>
      <c r="P185" s="43"/>
      <c r="Q185" s="43"/>
      <c r="R185" s="10">
        <f>'0910'!N185</f>
        <v>0</v>
      </c>
      <c r="S185" s="43"/>
      <c r="T185" s="43"/>
      <c r="U185" s="5" t="str">
        <f t="shared" si="10"/>
        <v/>
      </c>
      <c r="V185" s="109" t="str">
        <f t="shared" si="11"/>
        <v>T</v>
      </c>
      <c r="W185" s="109" t="str">
        <f t="shared" si="12"/>
        <v>T</v>
      </c>
      <c r="X185" s="109" t="str">
        <f t="shared" si="13"/>
        <v>T</v>
      </c>
      <c r="Y185" s="109" t="str">
        <f t="shared" si="14"/>
        <v>T</v>
      </c>
    </row>
    <row r="186" spans="1:25" ht="20.100000000000001" customHeight="1">
      <c r="A186" s="88" t="s">
        <v>240</v>
      </c>
      <c r="B186" s="89" t="s">
        <v>483</v>
      </c>
      <c r="C186" s="10">
        <f>'0910'!J186</f>
        <v>0</v>
      </c>
      <c r="D186" s="43"/>
      <c r="E186" s="43"/>
      <c r="F186" s="43"/>
      <c r="G186" s="43"/>
      <c r="H186" s="39">
        <f>'0910'!M186</f>
        <v>0</v>
      </c>
      <c r="I186" s="43"/>
      <c r="J186" s="43"/>
      <c r="K186" s="43"/>
      <c r="L186" s="43"/>
      <c r="M186" s="43"/>
      <c r="N186" s="43"/>
      <c r="O186" s="43"/>
      <c r="P186" s="43"/>
      <c r="Q186" s="43"/>
      <c r="R186" s="10">
        <f>'0910'!N186</f>
        <v>0</v>
      </c>
      <c r="S186" s="43"/>
      <c r="T186" s="43"/>
      <c r="U186" s="5" t="str">
        <f t="shared" si="10"/>
        <v/>
      </c>
      <c r="V186" s="109" t="str">
        <f t="shared" si="11"/>
        <v>T</v>
      </c>
      <c r="W186" s="109" t="str">
        <f t="shared" si="12"/>
        <v>T</v>
      </c>
      <c r="X186" s="109" t="str">
        <f t="shared" si="13"/>
        <v>T</v>
      </c>
      <c r="Y186" s="109" t="str">
        <f t="shared" si="14"/>
        <v>T</v>
      </c>
    </row>
    <row r="187" spans="1:25" ht="20.100000000000001" customHeight="1">
      <c r="A187" s="88" t="s">
        <v>987</v>
      </c>
      <c r="B187" s="89" t="s">
        <v>484</v>
      </c>
      <c r="C187" s="10">
        <f>'0910'!J187</f>
        <v>0</v>
      </c>
      <c r="D187" s="43"/>
      <c r="E187" s="43"/>
      <c r="F187" s="43"/>
      <c r="G187" s="43"/>
      <c r="H187" s="39">
        <f>'0910'!M187</f>
        <v>0</v>
      </c>
      <c r="I187" s="43"/>
      <c r="J187" s="43"/>
      <c r="K187" s="43"/>
      <c r="L187" s="43"/>
      <c r="M187" s="43"/>
      <c r="N187" s="43"/>
      <c r="O187" s="43"/>
      <c r="P187" s="43"/>
      <c r="Q187" s="43"/>
      <c r="R187" s="10">
        <f>'0910'!N187</f>
        <v>0</v>
      </c>
      <c r="S187" s="43"/>
      <c r="T187" s="43"/>
      <c r="U187" s="5" t="str">
        <f t="shared" si="10"/>
        <v/>
      </c>
      <c r="V187" s="109" t="str">
        <f t="shared" si="11"/>
        <v>T</v>
      </c>
      <c r="W187" s="109" t="str">
        <f t="shared" si="12"/>
        <v>T</v>
      </c>
      <c r="X187" s="109" t="str">
        <f t="shared" si="13"/>
        <v>T</v>
      </c>
      <c r="Y187" s="109" t="str">
        <f t="shared" si="14"/>
        <v>T</v>
      </c>
    </row>
    <row r="188" spans="1:25" ht="20.100000000000001" customHeight="1">
      <c r="A188" s="88" t="s">
        <v>242</v>
      </c>
      <c r="B188" s="89" t="s">
        <v>485</v>
      </c>
      <c r="C188" s="10">
        <f>'0910'!J188</f>
        <v>0</v>
      </c>
      <c r="D188" s="43"/>
      <c r="E188" s="43"/>
      <c r="F188" s="43"/>
      <c r="G188" s="43"/>
      <c r="H188" s="39">
        <f>'0910'!M188</f>
        <v>0</v>
      </c>
      <c r="I188" s="43"/>
      <c r="J188" s="43"/>
      <c r="K188" s="43"/>
      <c r="L188" s="43"/>
      <c r="M188" s="43"/>
      <c r="N188" s="43"/>
      <c r="O188" s="43"/>
      <c r="P188" s="43"/>
      <c r="Q188" s="43"/>
      <c r="R188" s="10">
        <f>'0910'!N188</f>
        <v>0</v>
      </c>
      <c r="S188" s="43"/>
      <c r="T188" s="43"/>
      <c r="U188" s="5" t="str">
        <f t="shared" si="10"/>
        <v/>
      </c>
      <c r="V188" s="109" t="str">
        <f t="shared" si="11"/>
        <v>T</v>
      </c>
      <c r="W188" s="109" t="str">
        <f t="shared" si="12"/>
        <v>T</v>
      </c>
      <c r="X188" s="109" t="str">
        <f t="shared" si="13"/>
        <v>T</v>
      </c>
      <c r="Y188" s="109" t="str">
        <f t="shared" si="14"/>
        <v>T</v>
      </c>
    </row>
    <row r="189" spans="1:25" ht="20.100000000000001" customHeight="1">
      <c r="A189" s="88" t="s">
        <v>243</v>
      </c>
      <c r="B189" s="89" t="s">
        <v>486</v>
      </c>
      <c r="C189" s="10">
        <f>'0910'!J189</f>
        <v>0</v>
      </c>
      <c r="D189" s="43"/>
      <c r="E189" s="43"/>
      <c r="F189" s="43"/>
      <c r="G189" s="43"/>
      <c r="H189" s="39">
        <f>'0910'!M189</f>
        <v>0</v>
      </c>
      <c r="I189" s="43"/>
      <c r="J189" s="43"/>
      <c r="K189" s="43"/>
      <c r="L189" s="43"/>
      <c r="M189" s="43"/>
      <c r="N189" s="43"/>
      <c r="O189" s="43"/>
      <c r="P189" s="43"/>
      <c r="Q189" s="43"/>
      <c r="R189" s="10">
        <f>'0910'!N189</f>
        <v>0</v>
      </c>
      <c r="S189" s="43"/>
      <c r="T189" s="43"/>
      <c r="U189" s="5" t="str">
        <f t="shared" si="10"/>
        <v/>
      </c>
      <c r="V189" s="109" t="str">
        <f t="shared" si="11"/>
        <v>T</v>
      </c>
      <c r="W189" s="109" t="str">
        <f t="shared" si="12"/>
        <v>T</v>
      </c>
      <c r="X189" s="109" t="str">
        <f t="shared" si="13"/>
        <v>T</v>
      </c>
      <c r="Y189" s="109" t="str">
        <f t="shared" si="14"/>
        <v>T</v>
      </c>
    </row>
    <row r="190" spans="1:25" ht="20.100000000000001" customHeight="1">
      <c r="A190" s="88" t="s">
        <v>244</v>
      </c>
      <c r="B190" s="89" t="s">
        <v>487</v>
      </c>
      <c r="C190" s="10">
        <f>'0910'!J190</f>
        <v>0</v>
      </c>
      <c r="D190" s="43"/>
      <c r="E190" s="43"/>
      <c r="F190" s="43"/>
      <c r="G190" s="43"/>
      <c r="H190" s="39">
        <f>'0910'!M190</f>
        <v>0</v>
      </c>
      <c r="I190" s="43"/>
      <c r="J190" s="43"/>
      <c r="K190" s="43"/>
      <c r="L190" s="43"/>
      <c r="M190" s="43"/>
      <c r="N190" s="43"/>
      <c r="O190" s="43"/>
      <c r="P190" s="43"/>
      <c r="Q190" s="43"/>
      <c r="R190" s="10">
        <f>'0910'!N190</f>
        <v>0</v>
      </c>
      <c r="S190" s="43"/>
      <c r="T190" s="43"/>
      <c r="U190" s="5" t="str">
        <f t="shared" si="10"/>
        <v/>
      </c>
      <c r="V190" s="109" t="str">
        <f t="shared" si="11"/>
        <v>T</v>
      </c>
      <c r="W190" s="109" t="str">
        <f t="shared" si="12"/>
        <v>T</v>
      </c>
      <c r="X190" s="109" t="str">
        <f t="shared" si="13"/>
        <v>T</v>
      </c>
      <c r="Y190" s="109" t="str">
        <f t="shared" si="14"/>
        <v>T</v>
      </c>
    </row>
    <row r="191" spans="1:25" ht="20.100000000000001" customHeight="1">
      <c r="A191" s="88" t="s">
        <v>245</v>
      </c>
      <c r="B191" s="89" t="s">
        <v>488</v>
      </c>
      <c r="C191" s="10">
        <f>'0910'!J191</f>
        <v>0</v>
      </c>
      <c r="D191" s="43"/>
      <c r="E191" s="43"/>
      <c r="F191" s="43"/>
      <c r="G191" s="43"/>
      <c r="H191" s="39">
        <f>'0910'!M191</f>
        <v>0</v>
      </c>
      <c r="I191" s="43"/>
      <c r="J191" s="43"/>
      <c r="K191" s="43"/>
      <c r="L191" s="43"/>
      <c r="M191" s="43"/>
      <c r="N191" s="43"/>
      <c r="O191" s="43"/>
      <c r="P191" s="43"/>
      <c r="Q191" s="43"/>
      <c r="R191" s="10">
        <f>'0910'!N191</f>
        <v>0</v>
      </c>
      <c r="S191" s="43"/>
      <c r="T191" s="43"/>
      <c r="U191" s="5" t="str">
        <f t="shared" si="10"/>
        <v/>
      </c>
      <c r="V191" s="109" t="str">
        <f t="shared" si="11"/>
        <v>T</v>
      </c>
      <c r="W191" s="109" t="str">
        <f t="shared" si="12"/>
        <v>T</v>
      </c>
      <c r="X191" s="109" t="str">
        <f t="shared" si="13"/>
        <v>T</v>
      </c>
      <c r="Y191" s="109" t="str">
        <f t="shared" si="14"/>
        <v>T</v>
      </c>
    </row>
    <row r="192" spans="1:25" ht="20.100000000000001" customHeight="1">
      <c r="A192" s="88" t="s">
        <v>246</v>
      </c>
      <c r="B192" s="89" t="s">
        <v>489</v>
      </c>
      <c r="C192" s="10">
        <f>'0910'!J192</f>
        <v>0</v>
      </c>
      <c r="D192" s="43"/>
      <c r="E192" s="43"/>
      <c r="F192" s="43"/>
      <c r="G192" s="43"/>
      <c r="H192" s="39">
        <f>'0910'!M192</f>
        <v>0</v>
      </c>
      <c r="I192" s="43"/>
      <c r="J192" s="43"/>
      <c r="K192" s="43"/>
      <c r="L192" s="43"/>
      <c r="M192" s="43"/>
      <c r="N192" s="43"/>
      <c r="O192" s="43"/>
      <c r="P192" s="43"/>
      <c r="Q192" s="43"/>
      <c r="R192" s="10">
        <f>'0910'!N192</f>
        <v>0</v>
      </c>
      <c r="S192" s="43"/>
      <c r="T192" s="43"/>
      <c r="U192" s="5" t="str">
        <f t="shared" si="10"/>
        <v/>
      </c>
      <c r="V192" s="109" t="str">
        <f t="shared" si="11"/>
        <v>T</v>
      </c>
      <c r="W192" s="109" t="str">
        <f t="shared" si="12"/>
        <v>T</v>
      </c>
      <c r="X192" s="109" t="str">
        <f t="shared" si="13"/>
        <v>T</v>
      </c>
      <c r="Y192" s="109" t="str">
        <f t="shared" si="14"/>
        <v>T</v>
      </c>
    </row>
    <row r="193" spans="1:25" ht="20.100000000000001" customHeight="1">
      <c r="A193" s="88" t="s">
        <v>988</v>
      </c>
      <c r="B193" s="89" t="s">
        <v>490</v>
      </c>
      <c r="C193" s="10">
        <f>'0910'!J193</f>
        <v>0</v>
      </c>
      <c r="D193" s="43"/>
      <c r="E193" s="43"/>
      <c r="F193" s="43"/>
      <c r="G193" s="43"/>
      <c r="H193" s="39">
        <f>'0910'!M193</f>
        <v>0</v>
      </c>
      <c r="I193" s="43"/>
      <c r="J193" s="43"/>
      <c r="K193" s="43"/>
      <c r="L193" s="43"/>
      <c r="M193" s="43"/>
      <c r="N193" s="43"/>
      <c r="O193" s="43"/>
      <c r="P193" s="43"/>
      <c r="Q193" s="43"/>
      <c r="R193" s="10">
        <f>'0910'!N193</f>
        <v>0</v>
      </c>
      <c r="S193" s="43"/>
      <c r="T193" s="43"/>
      <c r="U193" s="5" t="str">
        <f t="shared" si="10"/>
        <v/>
      </c>
      <c r="V193" s="109" t="str">
        <f t="shared" si="11"/>
        <v>T</v>
      </c>
      <c r="W193" s="109" t="str">
        <f t="shared" si="12"/>
        <v>T</v>
      </c>
      <c r="X193" s="109" t="str">
        <f t="shared" si="13"/>
        <v>T</v>
      </c>
      <c r="Y193" s="109" t="str">
        <f t="shared" si="14"/>
        <v>T</v>
      </c>
    </row>
    <row r="194" spans="1:25" ht="20.100000000000001" customHeight="1">
      <c r="A194" s="88" t="s">
        <v>248</v>
      </c>
      <c r="B194" s="89" t="s">
        <v>491</v>
      </c>
      <c r="C194" s="10">
        <f>'0910'!J194</f>
        <v>0</v>
      </c>
      <c r="D194" s="43"/>
      <c r="E194" s="43"/>
      <c r="F194" s="43"/>
      <c r="G194" s="43"/>
      <c r="H194" s="39">
        <f>'0910'!M194</f>
        <v>0</v>
      </c>
      <c r="I194" s="43"/>
      <c r="J194" s="43"/>
      <c r="K194" s="43"/>
      <c r="L194" s="43"/>
      <c r="M194" s="43"/>
      <c r="N194" s="43"/>
      <c r="O194" s="43"/>
      <c r="P194" s="43"/>
      <c r="Q194" s="43"/>
      <c r="R194" s="10">
        <f>'0910'!N194</f>
        <v>0</v>
      </c>
      <c r="S194" s="43"/>
      <c r="T194" s="43"/>
      <c r="U194" s="5" t="str">
        <f t="shared" si="10"/>
        <v/>
      </c>
      <c r="V194" s="109" t="str">
        <f t="shared" si="11"/>
        <v>T</v>
      </c>
      <c r="W194" s="109" t="str">
        <f t="shared" si="12"/>
        <v>T</v>
      </c>
      <c r="X194" s="109" t="str">
        <f t="shared" si="13"/>
        <v>T</v>
      </c>
      <c r="Y194" s="109" t="str">
        <f t="shared" si="14"/>
        <v>T</v>
      </c>
    </row>
    <row r="195" spans="1:25" ht="20.100000000000001" customHeight="1">
      <c r="A195" s="88" t="s">
        <v>989</v>
      </c>
      <c r="B195" s="89" t="s">
        <v>492</v>
      </c>
      <c r="C195" s="10">
        <f>'0910'!J195</f>
        <v>0</v>
      </c>
      <c r="D195" s="43"/>
      <c r="E195" s="43"/>
      <c r="F195" s="43"/>
      <c r="G195" s="43"/>
      <c r="H195" s="39">
        <f>'0910'!M195</f>
        <v>0</v>
      </c>
      <c r="I195" s="43"/>
      <c r="J195" s="43"/>
      <c r="K195" s="43"/>
      <c r="L195" s="43"/>
      <c r="M195" s="43"/>
      <c r="N195" s="43"/>
      <c r="O195" s="43"/>
      <c r="P195" s="43"/>
      <c r="Q195" s="43"/>
      <c r="R195" s="10">
        <f>'0910'!N195</f>
        <v>0</v>
      </c>
      <c r="S195" s="43"/>
      <c r="T195" s="43"/>
      <c r="U195" s="5" t="str">
        <f t="shared" si="10"/>
        <v/>
      </c>
      <c r="V195" s="109" t="str">
        <f t="shared" si="11"/>
        <v>T</v>
      </c>
      <c r="W195" s="109" t="str">
        <f t="shared" si="12"/>
        <v>T</v>
      </c>
      <c r="X195" s="109" t="str">
        <f t="shared" si="13"/>
        <v>T</v>
      </c>
      <c r="Y195" s="109" t="str">
        <f t="shared" si="14"/>
        <v>T</v>
      </c>
    </row>
    <row r="196" spans="1:25" ht="20.100000000000001" customHeight="1">
      <c r="A196" s="96" t="s">
        <v>990</v>
      </c>
      <c r="B196" s="89" t="s">
        <v>493</v>
      </c>
      <c r="C196" s="10">
        <f>'0910'!J196</f>
        <v>0</v>
      </c>
      <c r="D196" s="43"/>
      <c r="E196" s="43"/>
      <c r="F196" s="43"/>
      <c r="G196" s="43"/>
      <c r="H196" s="39">
        <f>'0910'!M196</f>
        <v>0</v>
      </c>
      <c r="I196" s="43"/>
      <c r="J196" s="43"/>
      <c r="K196" s="43"/>
      <c r="L196" s="43"/>
      <c r="M196" s="43"/>
      <c r="N196" s="43"/>
      <c r="O196" s="43"/>
      <c r="P196" s="43"/>
      <c r="Q196" s="43"/>
      <c r="R196" s="10">
        <f>'0910'!N196</f>
        <v>0</v>
      </c>
      <c r="S196" s="43"/>
      <c r="T196" s="43"/>
      <c r="U196" s="5" t="str">
        <f t="shared" si="10"/>
        <v/>
      </c>
      <c r="V196" s="109" t="str">
        <f t="shared" si="11"/>
        <v>T</v>
      </c>
      <c r="W196" s="109" t="str">
        <f t="shared" si="12"/>
        <v>T</v>
      </c>
      <c r="X196" s="109" t="str">
        <f t="shared" si="13"/>
        <v>T</v>
      </c>
      <c r="Y196" s="109" t="str">
        <f t="shared" si="14"/>
        <v>T</v>
      </c>
    </row>
    <row r="197" spans="1:25" ht="20.100000000000001" customHeight="1">
      <c r="A197" s="88" t="s">
        <v>991</v>
      </c>
      <c r="B197" s="89" t="s">
        <v>494</v>
      </c>
      <c r="C197" s="10">
        <f>'0910'!J197</f>
        <v>0</v>
      </c>
      <c r="D197" s="43"/>
      <c r="E197" s="43"/>
      <c r="F197" s="43"/>
      <c r="G197" s="43"/>
      <c r="H197" s="39">
        <f>'0910'!M197</f>
        <v>0</v>
      </c>
      <c r="I197" s="43"/>
      <c r="J197" s="43"/>
      <c r="K197" s="43"/>
      <c r="L197" s="43"/>
      <c r="M197" s="43"/>
      <c r="N197" s="43"/>
      <c r="O197" s="43"/>
      <c r="P197" s="43"/>
      <c r="Q197" s="43"/>
      <c r="R197" s="10">
        <f>'0910'!N197</f>
        <v>0</v>
      </c>
      <c r="S197" s="43"/>
      <c r="T197" s="43"/>
      <c r="U197" s="5" t="str">
        <f t="shared" si="10"/>
        <v/>
      </c>
      <c r="V197" s="109" t="str">
        <f t="shared" si="11"/>
        <v>T</v>
      </c>
      <c r="W197" s="109" t="str">
        <f t="shared" si="12"/>
        <v>T</v>
      </c>
      <c r="X197" s="109" t="str">
        <f t="shared" si="13"/>
        <v>T</v>
      </c>
      <c r="Y197" s="109" t="str">
        <f t="shared" si="14"/>
        <v>T</v>
      </c>
    </row>
    <row r="198" spans="1:25" ht="20.100000000000001" customHeight="1">
      <c r="A198" s="88" t="s">
        <v>992</v>
      </c>
      <c r="B198" s="89" t="s">
        <v>495</v>
      </c>
      <c r="C198" s="10">
        <f>'0910'!J198</f>
        <v>0</v>
      </c>
      <c r="D198" s="43"/>
      <c r="E198" s="43"/>
      <c r="F198" s="43"/>
      <c r="G198" s="43"/>
      <c r="H198" s="39">
        <f>'0910'!M198</f>
        <v>0</v>
      </c>
      <c r="I198" s="43"/>
      <c r="J198" s="43"/>
      <c r="K198" s="43"/>
      <c r="L198" s="43"/>
      <c r="M198" s="43"/>
      <c r="N198" s="43"/>
      <c r="O198" s="43"/>
      <c r="P198" s="43"/>
      <c r="Q198" s="43"/>
      <c r="R198" s="10">
        <f>'0910'!N198</f>
        <v>0</v>
      </c>
      <c r="S198" s="43"/>
      <c r="T198" s="43"/>
      <c r="U198" s="5" t="str">
        <f t="shared" si="10"/>
        <v/>
      </c>
      <c r="V198" s="109" t="str">
        <f t="shared" si="11"/>
        <v>T</v>
      </c>
      <c r="W198" s="109" t="str">
        <f t="shared" si="12"/>
        <v>T</v>
      </c>
      <c r="X198" s="109" t="str">
        <f t="shared" si="13"/>
        <v>T</v>
      </c>
      <c r="Y198" s="109" t="str">
        <f t="shared" si="14"/>
        <v>T</v>
      </c>
    </row>
    <row r="199" spans="1:25" ht="20.100000000000001" customHeight="1">
      <c r="A199" s="88" t="s">
        <v>993</v>
      </c>
      <c r="B199" s="89" t="s">
        <v>496</v>
      </c>
      <c r="C199" s="10">
        <f>'0910'!J199</f>
        <v>0</v>
      </c>
      <c r="D199" s="43"/>
      <c r="E199" s="43"/>
      <c r="F199" s="43"/>
      <c r="G199" s="43"/>
      <c r="H199" s="39">
        <f>'0910'!M199</f>
        <v>0</v>
      </c>
      <c r="I199" s="43"/>
      <c r="J199" s="43"/>
      <c r="K199" s="43"/>
      <c r="L199" s="43"/>
      <c r="M199" s="43"/>
      <c r="N199" s="43"/>
      <c r="O199" s="43"/>
      <c r="P199" s="43"/>
      <c r="Q199" s="43"/>
      <c r="R199" s="10">
        <f>'0910'!N199</f>
        <v>0</v>
      </c>
      <c r="S199" s="43"/>
      <c r="T199" s="43"/>
      <c r="U199" s="5" t="str">
        <f t="shared" si="10"/>
        <v/>
      </c>
      <c r="V199" s="109" t="str">
        <f t="shared" si="11"/>
        <v>T</v>
      </c>
      <c r="W199" s="109" t="str">
        <f t="shared" si="12"/>
        <v>T</v>
      </c>
      <c r="X199" s="109" t="str">
        <f t="shared" si="13"/>
        <v>T</v>
      </c>
      <c r="Y199" s="109" t="str">
        <f t="shared" si="14"/>
        <v>T</v>
      </c>
    </row>
    <row r="200" spans="1:25" ht="20.100000000000001" customHeight="1">
      <c r="A200" s="96" t="s">
        <v>994</v>
      </c>
      <c r="B200" s="89" t="s">
        <v>497</v>
      </c>
      <c r="C200" s="10">
        <f>'0910'!J200</f>
        <v>0</v>
      </c>
      <c r="D200" s="43"/>
      <c r="E200" s="43"/>
      <c r="F200" s="43"/>
      <c r="G200" s="43"/>
      <c r="H200" s="39">
        <f>'0910'!M200</f>
        <v>0</v>
      </c>
      <c r="I200" s="43"/>
      <c r="J200" s="43"/>
      <c r="K200" s="43"/>
      <c r="L200" s="43"/>
      <c r="M200" s="43"/>
      <c r="N200" s="43"/>
      <c r="O200" s="43"/>
      <c r="P200" s="43"/>
      <c r="Q200" s="43"/>
      <c r="R200" s="10">
        <f>'0910'!N200</f>
        <v>0</v>
      </c>
      <c r="S200" s="43"/>
      <c r="T200" s="43"/>
      <c r="U200" s="5" t="str">
        <f t="shared" si="10"/>
        <v/>
      </c>
      <c r="V200" s="109" t="str">
        <f t="shared" si="11"/>
        <v>T</v>
      </c>
      <c r="W200" s="109" t="str">
        <f t="shared" si="12"/>
        <v>T</v>
      </c>
      <c r="X200" s="109" t="str">
        <f t="shared" si="13"/>
        <v>T</v>
      </c>
      <c r="Y200" s="109" t="str">
        <f t="shared" si="14"/>
        <v>T</v>
      </c>
    </row>
    <row r="201" spans="1:25" ht="20.100000000000001" customHeight="1">
      <c r="A201" s="88" t="s">
        <v>995</v>
      </c>
      <c r="B201" s="89" t="s">
        <v>498</v>
      </c>
      <c r="C201" s="10">
        <f>'0910'!J201</f>
        <v>0</v>
      </c>
      <c r="D201" s="43"/>
      <c r="E201" s="43"/>
      <c r="F201" s="43"/>
      <c r="G201" s="43"/>
      <c r="H201" s="39">
        <f>'0910'!M201</f>
        <v>0</v>
      </c>
      <c r="I201" s="43"/>
      <c r="J201" s="43"/>
      <c r="K201" s="43"/>
      <c r="L201" s="43"/>
      <c r="M201" s="43"/>
      <c r="N201" s="43"/>
      <c r="O201" s="43"/>
      <c r="P201" s="43"/>
      <c r="Q201" s="43"/>
      <c r="R201" s="10">
        <f>'0910'!N201</f>
        <v>0</v>
      </c>
      <c r="S201" s="43"/>
      <c r="T201" s="43"/>
      <c r="U201" s="5" t="str">
        <f t="shared" si="10"/>
        <v/>
      </c>
      <c r="V201" s="109" t="str">
        <f t="shared" si="11"/>
        <v>T</v>
      </c>
      <c r="W201" s="109" t="str">
        <f t="shared" si="12"/>
        <v>T</v>
      </c>
      <c r="X201" s="109" t="str">
        <f t="shared" si="13"/>
        <v>T</v>
      </c>
      <c r="Y201" s="109" t="str">
        <f t="shared" si="14"/>
        <v>T</v>
      </c>
    </row>
    <row r="202" spans="1:25" ht="20.100000000000001" customHeight="1">
      <c r="A202" s="88" t="s">
        <v>996</v>
      </c>
      <c r="B202" s="89" t="s">
        <v>499</v>
      </c>
      <c r="C202" s="10">
        <f>'0910'!J202</f>
        <v>0</v>
      </c>
      <c r="D202" s="43"/>
      <c r="E202" s="43"/>
      <c r="F202" s="43"/>
      <c r="G202" s="43"/>
      <c r="H202" s="39">
        <f>'0910'!M202</f>
        <v>0</v>
      </c>
      <c r="I202" s="43"/>
      <c r="J202" s="43"/>
      <c r="K202" s="43"/>
      <c r="L202" s="43"/>
      <c r="M202" s="43"/>
      <c r="N202" s="43"/>
      <c r="O202" s="43"/>
      <c r="P202" s="43"/>
      <c r="Q202" s="43"/>
      <c r="R202" s="10">
        <f>'0910'!N202</f>
        <v>0</v>
      </c>
      <c r="S202" s="43"/>
      <c r="T202" s="43"/>
      <c r="U202" s="5" t="str">
        <f t="shared" si="10"/>
        <v/>
      </c>
      <c r="V202" s="109" t="str">
        <f t="shared" si="11"/>
        <v>T</v>
      </c>
      <c r="W202" s="109" t="str">
        <f t="shared" si="12"/>
        <v>T</v>
      </c>
      <c r="X202" s="109" t="str">
        <f t="shared" si="13"/>
        <v>T</v>
      </c>
      <c r="Y202" s="109" t="str">
        <f t="shared" si="14"/>
        <v>T</v>
      </c>
    </row>
    <row r="203" spans="1:25" ht="20.100000000000001" customHeight="1">
      <c r="A203" s="88" t="s">
        <v>253</v>
      </c>
      <c r="B203" s="89" t="s">
        <v>500</v>
      </c>
      <c r="C203" s="10">
        <f>'0910'!J203</f>
        <v>0</v>
      </c>
      <c r="D203" s="43"/>
      <c r="E203" s="43"/>
      <c r="F203" s="43"/>
      <c r="G203" s="43"/>
      <c r="H203" s="39">
        <f>'0910'!M203</f>
        <v>0</v>
      </c>
      <c r="I203" s="43"/>
      <c r="J203" s="43"/>
      <c r="K203" s="43"/>
      <c r="L203" s="43"/>
      <c r="M203" s="43"/>
      <c r="N203" s="43"/>
      <c r="O203" s="43"/>
      <c r="P203" s="43"/>
      <c r="Q203" s="43"/>
      <c r="R203" s="10">
        <f>'0910'!N203</f>
        <v>0</v>
      </c>
      <c r="S203" s="43"/>
      <c r="T203" s="43"/>
      <c r="U203" s="5" t="str">
        <f t="shared" si="10"/>
        <v/>
      </c>
      <c r="V203" s="109" t="str">
        <f t="shared" si="11"/>
        <v>T</v>
      </c>
      <c r="W203" s="109" t="str">
        <f t="shared" si="12"/>
        <v>T</v>
      </c>
      <c r="X203" s="109" t="str">
        <f t="shared" si="13"/>
        <v>T</v>
      </c>
      <c r="Y203" s="109" t="str">
        <f t="shared" si="14"/>
        <v>T</v>
      </c>
    </row>
    <row r="204" spans="1:25" ht="20.100000000000001" customHeight="1">
      <c r="A204" s="88" t="s">
        <v>254</v>
      </c>
      <c r="B204" s="89" t="s">
        <v>501</v>
      </c>
      <c r="C204" s="10">
        <f>'0910'!J204</f>
        <v>0</v>
      </c>
      <c r="D204" s="43"/>
      <c r="E204" s="43"/>
      <c r="F204" s="43"/>
      <c r="G204" s="43"/>
      <c r="H204" s="39">
        <f>'0910'!M204</f>
        <v>0</v>
      </c>
      <c r="I204" s="43"/>
      <c r="J204" s="43"/>
      <c r="K204" s="43"/>
      <c r="L204" s="43"/>
      <c r="M204" s="43"/>
      <c r="N204" s="43"/>
      <c r="O204" s="43"/>
      <c r="P204" s="43"/>
      <c r="Q204" s="43"/>
      <c r="R204" s="10">
        <f>'0910'!N204</f>
        <v>0</v>
      </c>
      <c r="S204" s="43"/>
      <c r="T204" s="43"/>
      <c r="U204" s="5" t="str">
        <f t="shared" si="10"/>
        <v/>
      </c>
      <c r="V204" s="109" t="str">
        <f t="shared" si="11"/>
        <v>T</v>
      </c>
      <c r="W204" s="109" t="str">
        <f t="shared" si="12"/>
        <v>T</v>
      </c>
      <c r="X204" s="109" t="str">
        <f t="shared" si="13"/>
        <v>T</v>
      </c>
      <c r="Y204" s="109" t="str">
        <f t="shared" si="14"/>
        <v>T</v>
      </c>
    </row>
    <row r="205" spans="1:25" ht="20.100000000000001" customHeight="1">
      <c r="A205" s="88" t="s">
        <v>997</v>
      </c>
      <c r="B205" s="89" t="s">
        <v>502</v>
      </c>
      <c r="C205" s="10">
        <f>'0910'!J205</f>
        <v>0</v>
      </c>
      <c r="D205" s="43"/>
      <c r="E205" s="43"/>
      <c r="F205" s="43"/>
      <c r="G205" s="43"/>
      <c r="H205" s="39">
        <f>'0910'!M205</f>
        <v>0</v>
      </c>
      <c r="I205" s="43"/>
      <c r="J205" s="43"/>
      <c r="K205" s="43"/>
      <c r="L205" s="43"/>
      <c r="M205" s="43"/>
      <c r="N205" s="43"/>
      <c r="O205" s="43"/>
      <c r="P205" s="43"/>
      <c r="Q205" s="43"/>
      <c r="R205" s="10">
        <f>'0910'!N205</f>
        <v>0</v>
      </c>
      <c r="S205" s="43"/>
      <c r="T205" s="43"/>
      <c r="U205" s="5" t="str">
        <f t="shared" ref="U205:U262" si="15">IF(AND(V205="T",W205="T",X205="T",Y205="T"),"","ERROR")</f>
        <v/>
      </c>
      <c r="V205" s="109" t="str">
        <f t="shared" ref="V205:V261" si="16">IF(C205=D205+E205+F205+G205,"T","F")</f>
        <v>T</v>
      </c>
      <c r="W205" s="109" t="str">
        <f t="shared" ref="W205:W261" si="17">IF(H205=I205+J205+K205+L205+M205+N205+O205,"T","F")</f>
        <v>T</v>
      </c>
      <c r="X205" s="109" t="str">
        <f t="shared" ref="X205:X261" si="18">IF(H205=P205+Q205,"T","F")</f>
        <v>T</v>
      </c>
      <c r="Y205" s="109" t="str">
        <f t="shared" ref="Y205:Y261" si="19">IF(R205=S205+T205,"T","F")</f>
        <v>T</v>
      </c>
    </row>
    <row r="206" spans="1:25" ht="20.100000000000001" customHeight="1">
      <c r="A206" s="88" t="s">
        <v>256</v>
      </c>
      <c r="B206" s="89" t="s">
        <v>503</v>
      </c>
      <c r="C206" s="10">
        <f>'0910'!J206</f>
        <v>0</v>
      </c>
      <c r="D206" s="43"/>
      <c r="E206" s="43"/>
      <c r="F206" s="43"/>
      <c r="G206" s="43"/>
      <c r="H206" s="39">
        <f>'0910'!M206</f>
        <v>0</v>
      </c>
      <c r="I206" s="43"/>
      <c r="J206" s="43"/>
      <c r="K206" s="43"/>
      <c r="L206" s="43"/>
      <c r="M206" s="43"/>
      <c r="N206" s="43"/>
      <c r="O206" s="43"/>
      <c r="P206" s="43"/>
      <c r="Q206" s="43"/>
      <c r="R206" s="10">
        <f>'0910'!N206</f>
        <v>0</v>
      </c>
      <c r="S206" s="43"/>
      <c r="T206" s="43"/>
      <c r="U206" s="5" t="str">
        <f t="shared" si="15"/>
        <v/>
      </c>
      <c r="V206" s="109" t="str">
        <f t="shared" si="16"/>
        <v>T</v>
      </c>
      <c r="W206" s="109" t="str">
        <f t="shared" si="17"/>
        <v>T</v>
      </c>
      <c r="X206" s="109" t="str">
        <f t="shared" si="18"/>
        <v>T</v>
      </c>
      <c r="Y206" s="109" t="str">
        <f t="shared" si="19"/>
        <v>T</v>
      </c>
    </row>
    <row r="207" spans="1:25" ht="20.100000000000001" customHeight="1">
      <c r="A207" s="88" t="s">
        <v>257</v>
      </c>
      <c r="B207" s="89" t="s">
        <v>504</v>
      </c>
      <c r="C207" s="10">
        <f>'0910'!J207</f>
        <v>0</v>
      </c>
      <c r="D207" s="43"/>
      <c r="E207" s="43"/>
      <c r="F207" s="43"/>
      <c r="G207" s="43"/>
      <c r="H207" s="39">
        <f>'0910'!M207</f>
        <v>0</v>
      </c>
      <c r="I207" s="43"/>
      <c r="J207" s="43"/>
      <c r="K207" s="43"/>
      <c r="L207" s="43"/>
      <c r="M207" s="43"/>
      <c r="N207" s="43"/>
      <c r="O207" s="43"/>
      <c r="P207" s="43"/>
      <c r="Q207" s="43"/>
      <c r="R207" s="10">
        <f>'0910'!N207</f>
        <v>0</v>
      </c>
      <c r="S207" s="43"/>
      <c r="T207" s="43"/>
      <c r="U207" s="5" t="str">
        <f t="shared" si="15"/>
        <v/>
      </c>
      <c r="V207" s="109" t="str">
        <f t="shared" si="16"/>
        <v>T</v>
      </c>
      <c r="W207" s="109" t="str">
        <f t="shared" si="17"/>
        <v>T</v>
      </c>
      <c r="X207" s="109" t="str">
        <f t="shared" si="18"/>
        <v>T</v>
      </c>
      <c r="Y207" s="109" t="str">
        <f t="shared" si="19"/>
        <v>T</v>
      </c>
    </row>
    <row r="208" spans="1:25" ht="20.100000000000001" customHeight="1">
      <c r="A208" s="88" t="s">
        <v>258</v>
      </c>
      <c r="B208" s="89" t="s">
        <v>505</v>
      </c>
      <c r="C208" s="10">
        <f>'0910'!J208</f>
        <v>0</v>
      </c>
      <c r="D208" s="43"/>
      <c r="E208" s="43"/>
      <c r="F208" s="43"/>
      <c r="G208" s="43"/>
      <c r="H208" s="39">
        <f>'0910'!M208</f>
        <v>0</v>
      </c>
      <c r="I208" s="43"/>
      <c r="J208" s="43"/>
      <c r="K208" s="43"/>
      <c r="L208" s="43"/>
      <c r="M208" s="43"/>
      <c r="N208" s="43"/>
      <c r="O208" s="43"/>
      <c r="P208" s="43"/>
      <c r="Q208" s="43"/>
      <c r="R208" s="10">
        <f>'0910'!N208</f>
        <v>0</v>
      </c>
      <c r="S208" s="43"/>
      <c r="T208" s="43"/>
      <c r="U208" s="5" t="str">
        <f t="shared" si="15"/>
        <v/>
      </c>
      <c r="V208" s="109" t="str">
        <f t="shared" si="16"/>
        <v>T</v>
      </c>
      <c r="W208" s="109" t="str">
        <f t="shared" si="17"/>
        <v>T</v>
      </c>
      <c r="X208" s="109" t="str">
        <f t="shared" si="18"/>
        <v>T</v>
      </c>
      <c r="Y208" s="109" t="str">
        <f t="shared" si="19"/>
        <v>T</v>
      </c>
    </row>
    <row r="209" spans="1:25" ht="20.100000000000001" customHeight="1">
      <c r="A209" s="88" t="s">
        <v>259</v>
      </c>
      <c r="B209" s="89" t="s">
        <v>506</v>
      </c>
      <c r="C209" s="10">
        <f>'0910'!J209</f>
        <v>0</v>
      </c>
      <c r="D209" s="43"/>
      <c r="E209" s="43"/>
      <c r="F209" s="43"/>
      <c r="G209" s="43"/>
      <c r="H209" s="39">
        <f>'0910'!M209</f>
        <v>0</v>
      </c>
      <c r="I209" s="43"/>
      <c r="J209" s="43"/>
      <c r="K209" s="43"/>
      <c r="L209" s="43"/>
      <c r="M209" s="43"/>
      <c r="N209" s="43"/>
      <c r="O209" s="43"/>
      <c r="P209" s="43"/>
      <c r="Q209" s="43"/>
      <c r="R209" s="10">
        <f>'0910'!N209</f>
        <v>0</v>
      </c>
      <c r="S209" s="43"/>
      <c r="T209" s="43"/>
      <c r="U209" s="5" t="str">
        <f t="shared" si="15"/>
        <v/>
      </c>
      <c r="V209" s="109" t="str">
        <f t="shared" si="16"/>
        <v>T</v>
      </c>
      <c r="W209" s="109" t="str">
        <f t="shared" si="17"/>
        <v>T</v>
      </c>
      <c r="X209" s="109" t="str">
        <f t="shared" si="18"/>
        <v>T</v>
      </c>
      <c r="Y209" s="109" t="str">
        <f t="shared" si="19"/>
        <v>T</v>
      </c>
    </row>
    <row r="210" spans="1:25" ht="20.100000000000001" customHeight="1">
      <c r="A210" s="88" t="s">
        <v>260</v>
      </c>
      <c r="B210" s="89" t="s">
        <v>507</v>
      </c>
      <c r="C210" s="10">
        <f>'0910'!J210</f>
        <v>0</v>
      </c>
      <c r="D210" s="43"/>
      <c r="E210" s="43"/>
      <c r="F210" s="43"/>
      <c r="G210" s="43"/>
      <c r="H210" s="39">
        <f>'0910'!M210</f>
        <v>0</v>
      </c>
      <c r="I210" s="43"/>
      <c r="J210" s="43"/>
      <c r="K210" s="43"/>
      <c r="L210" s="43"/>
      <c r="M210" s="43"/>
      <c r="N210" s="43"/>
      <c r="O210" s="43"/>
      <c r="P210" s="43"/>
      <c r="Q210" s="43"/>
      <c r="R210" s="10">
        <f>'0910'!N210</f>
        <v>0</v>
      </c>
      <c r="S210" s="43"/>
      <c r="T210" s="43"/>
      <c r="U210" s="5" t="str">
        <f t="shared" si="15"/>
        <v/>
      </c>
      <c r="V210" s="109" t="str">
        <f t="shared" si="16"/>
        <v>T</v>
      </c>
      <c r="W210" s="109" t="str">
        <f t="shared" si="17"/>
        <v>T</v>
      </c>
      <c r="X210" s="109" t="str">
        <f t="shared" si="18"/>
        <v>T</v>
      </c>
      <c r="Y210" s="109" t="str">
        <f t="shared" si="19"/>
        <v>T</v>
      </c>
    </row>
    <row r="211" spans="1:25" ht="20.100000000000001" customHeight="1">
      <c r="A211" s="88" t="s">
        <v>261</v>
      </c>
      <c r="B211" s="89" t="s">
        <v>508</v>
      </c>
      <c r="C211" s="10">
        <f>'0910'!J211</f>
        <v>0</v>
      </c>
      <c r="D211" s="43"/>
      <c r="E211" s="43"/>
      <c r="F211" s="43"/>
      <c r="G211" s="43"/>
      <c r="H211" s="39">
        <f>'0910'!M211</f>
        <v>0</v>
      </c>
      <c r="I211" s="43"/>
      <c r="J211" s="43"/>
      <c r="K211" s="43"/>
      <c r="L211" s="43"/>
      <c r="M211" s="43"/>
      <c r="N211" s="43"/>
      <c r="O211" s="43"/>
      <c r="P211" s="43"/>
      <c r="Q211" s="43"/>
      <c r="R211" s="10">
        <f>'0910'!N211</f>
        <v>0</v>
      </c>
      <c r="S211" s="43"/>
      <c r="T211" s="43"/>
      <c r="U211" s="5" t="str">
        <f t="shared" si="15"/>
        <v/>
      </c>
      <c r="V211" s="109" t="str">
        <f t="shared" si="16"/>
        <v>T</v>
      </c>
      <c r="W211" s="109" t="str">
        <f t="shared" si="17"/>
        <v>T</v>
      </c>
      <c r="X211" s="109" t="str">
        <f t="shared" si="18"/>
        <v>T</v>
      </c>
      <c r="Y211" s="109" t="str">
        <f t="shared" si="19"/>
        <v>T</v>
      </c>
    </row>
    <row r="212" spans="1:25" ht="20.100000000000001" customHeight="1">
      <c r="A212" s="88" t="s">
        <v>998</v>
      </c>
      <c r="B212" s="89" t="s">
        <v>509</v>
      </c>
      <c r="C212" s="10">
        <f>'0910'!J212</f>
        <v>0</v>
      </c>
      <c r="D212" s="43"/>
      <c r="E212" s="43"/>
      <c r="F212" s="43"/>
      <c r="G212" s="43"/>
      <c r="H212" s="39">
        <f>'0910'!M212</f>
        <v>0</v>
      </c>
      <c r="I212" s="43"/>
      <c r="J212" s="43"/>
      <c r="K212" s="43"/>
      <c r="L212" s="43"/>
      <c r="M212" s="43"/>
      <c r="N212" s="43"/>
      <c r="O212" s="43"/>
      <c r="P212" s="43"/>
      <c r="Q212" s="43"/>
      <c r="R212" s="10">
        <f>'0910'!N212</f>
        <v>0</v>
      </c>
      <c r="S212" s="43"/>
      <c r="T212" s="43"/>
      <c r="U212" s="5" t="str">
        <f t="shared" si="15"/>
        <v/>
      </c>
      <c r="V212" s="109" t="str">
        <f t="shared" si="16"/>
        <v>T</v>
      </c>
      <c r="W212" s="109" t="str">
        <f t="shared" si="17"/>
        <v>T</v>
      </c>
      <c r="X212" s="109" t="str">
        <f t="shared" si="18"/>
        <v>T</v>
      </c>
      <c r="Y212" s="109" t="str">
        <f t="shared" si="19"/>
        <v>T</v>
      </c>
    </row>
    <row r="213" spans="1:25" ht="20.100000000000001" customHeight="1">
      <c r="A213" s="88" t="s">
        <v>263</v>
      </c>
      <c r="B213" s="89" t="s">
        <v>510</v>
      </c>
      <c r="C213" s="10">
        <f>'0910'!J213</f>
        <v>0</v>
      </c>
      <c r="D213" s="43"/>
      <c r="E213" s="43"/>
      <c r="F213" s="43"/>
      <c r="G213" s="43"/>
      <c r="H213" s="39">
        <f>'0910'!M213</f>
        <v>0</v>
      </c>
      <c r="I213" s="43"/>
      <c r="J213" s="43"/>
      <c r="K213" s="43"/>
      <c r="L213" s="43"/>
      <c r="M213" s="43"/>
      <c r="N213" s="43"/>
      <c r="O213" s="43"/>
      <c r="P213" s="43"/>
      <c r="Q213" s="43"/>
      <c r="R213" s="10">
        <f>'0910'!N213</f>
        <v>0</v>
      </c>
      <c r="S213" s="43"/>
      <c r="T213" s="43"/>
      <c r="U213" s="5" t="str">
        <f t="shared" si="15"/>
        <v/>
      </c>
      <c r="V213" s="109" t="str">
        <f t="shared" si="16"/>
        <v>T</v>
      </c>
      <c r="W213" s="109" t="str">
        <f t="shared" si="17"/>
        <v>T</v>
      </c>
      <c r="X213" s="109" t="str">
        <f t="shared" si="18"/>
        <v>T</v>
      </c>
      <c r="Y213" s="109" t="str">
        <f t="shared" si="19"/>
        <v>T</v>
      </c>
    </row>
    <row r="214" spans="1:25" ht="20.100000000000001" customHeight="1">
      <c r="A214" s="88" t="s">
        <v>999</v>
      </c>
      <c r="B214" s="89" t="s">
        <v>511</v>
      </c>
      <c r="C214" s="10">
        <f>'0910'!J214</f>
        <v>0</v>
      </c>
      <c r="D214" s="43"/>
      <c r="E214" s="43"/>
      <c r="F214" s="43"/>
      <c r="G214" s="43"/>
      <c r="H214" s="39">
        <f>'0910'!M214</f>
        <v>0</v>
      </c>
      <c r="I214" s="43"/>
      <c r="J214" s="43"/>
      <c r="K214" s="43"/>
      <c r="L214" s="43"/>
      <c r="M214" s="43"/>
      <c r="N214" s="43"/>
      <c r="O214" s="43"/>
      <c r="P214" s="43"/>
      <c r="Q214" s="43"/>
      <c r="R214" s="10">
        <f>'0910'!N214</f>
        <v>0</v>
      </c>
      <c r="S214" s="43"/>
      <c r="T214" s="43"/>
      <c r="U214" s="5" t="str">
        <f t="shared" si="15"/>
        <v/>
      </c>
      <c r="V214" s="109" t="str">
        <f t="shared" si="16"/>
        <v>T</v>
      </c>
      <c r="W214" s="109" t="str">
        <f t="shared" si="17"/>
        <v>T</v>
      </c>
      <c r="X214" s="109" t="str">
        <f t="shared" si="18"/>
        <v>T</v>
      </c>
      <c r="Y214" s="109" t="str">
        <f t="shared" si="19"/>
        <v>T</v>
      </c>
    </row>
    <row r="215" spans="1:25" ht="20.100000000000001" customHeight="1">
      <c r="A215" s="88" t="s">
        <v>265</v>
      </c>
      <c r="B215" s="89" t="s">
        <v>512</v>
      </c>
      <c r="C215" s="10">
        <f>'0910'!J215</f>
        <v>0</v>
      </c>
      <c r="D215" s="43"/>
      <c r="E215" s="43"/>
      <c r="F215" s="43"/>
      <c r="G215" s="43"/>
      <c r="H215" s="39">
        <f>'0910'!M215</f>
        <v>0</v>
      </c>
      <c r="I215" s="43"/>
      <c r="J215" s="43"/>
      <c r="K215" s="43"/>
      <c r="L215" s="43"/>
      <c r="M215" s="43"/>
      <c r="N215" s="43"/>
      <c r="O215" s="43"/>
      <c r="P215" s="43"/>
      <c r="Q215" s="43"/>
      <c r="R215" s="10">
        <f>'0910'!N215</f>
        <v>0</v>
      </c>
      <c r="S215" s="43"/>
      <c r="T215" s="43"/>
      <c r="U215" s="5" t="str">
        <f t="shared" si="15"/>
        <v/>
      </c>
      <c r="V215" s="109" t="str">
        <f t="shared" si="16"/>
        <v>T</v>
      </c>
      <c r="W215" s="109" t="str">
        <f t="shared" si="17"/>
        <v>T</v>
      </c>
      <c r="X215" s="109" t="str">
        <f t="shared" si="18"/>
        <v>T</v>
      </c>
      <c r="Y215" s="109" t="str">
        <f t="shared" si="19"/>
        <v>T</v>
      </c>
    </row>
    <row r="216" spans="1:25" ht="20.100000000000001" customHeight="1">
      <c r="A216" s="88" t="s">
        <v>266</v>
      </c>
      <c r="B216" s="89" t="s">
        <v>513</v>
      </c>
      <c r="C216" s="10">
        <f>'0910'!J216</f>
        <v>0</v>
      </c>
      <c r="D216" s="43"/>
      <c r="E216" s="43"/>
      <c r="F216" s="43"/>
      <c r="G216" s="43"/>
      <c r="H216" s="39">
        <f>'0910'!M216</f>
        <v>0</v>
      </c>
      <c r="I216" s="43"/>
      <c r="J216" s="43"/>
      <c r="K216" s="43"/>
      <c r="L216" s="43"/>
      <c r="M216" s="43"/>
      <c r="N216" s="43"/>
      <c r="O216" s="43"/>
      <c r="P216" s="43"/>
      <c r="Q216" s="43"/>
      <c r="R216" s="10">
        <f>'0910'!N216</f>
        <v>0</v>
      </c>
      <c r="S216" s="43"/>
      <c r="T216" s="43"/>
      <c r="U216" s="5" t="str">
        <f t="shared" si="15"/>
        <v/>
      </c>
      <c r="V216" s="109" t="str">
        <f t="shared" si="16"/>
        <v>T</v>
      </c>
      <c r="W216" s="109" t="str">
        <f t="shared" si="17"/>
        <v>T</v>
      </c>
      <c r="X216" s="109" t="str">
        <f t="shared" si="18"/>
        <v>T</v>
      </c>
      <c r="Y216" s="109" t="str">
        <f t="shared" si="19"/>
        <v>T</v>
      </c>
    </row>
    <row r="217" spans="1:25" ht="20.100000000000001" customHeight="1">
      <c r="A217" s="88" t="s">
        <v>267</v>
      </c>
      <c r="B217" s="89" t="s">
        <v>514</v>
      </c>
      <c r="C217" s="10">
        <f>'0910'!J217</f>
        <v>0</v>
      </c>
      <c r="D217" s="43"/>
      <c r="E217" s="43"/>
      <c r="F217" s="43"/>
      <c r="G217" s="43"/>
      <c r="H217" s="39">
        <f>'0910'!M217</f>
        <v>0</v>
      </c>
      <c r="I217" s="43"/>
      <c r="J217" s="43"/>
      <c r="K217" s="43"/>
      <c r="L217" s="43"/>
      <c r="M217" s="43"/>
      <c r="N217" s="43"/>
      <c r="O217" s="43"/>
      <c r="P217" s="43"/>
      <c r="Q217" s="43"/>
      <c r="R217" s="10">
        <f>'0910'!N217</f>
        <v>0</v>
      </c>
      <c r="S217" s="43"/>
      <c r="T217" s="43"/>
      <c r="U217" s="5" t="str">
        <f t="shared" si="15"/>
        <v/>
      </c>
      <c r="V217" s="109" t="str">
        <f t="shared" si="16"/>
        <v>T</v>
      </c>
      <c r="W217" s="109" t="str">
        <f t="shared" si="17"/>
        <v>T</v>
      </c>
      <c r="X217" s="109" t="str">
        <f t="shared" si="18"/>
        <v>T</v>
      </c>
      <c r="Y217" s="109" t="str">
        <f t="shared" si="19"/>
        <v>T</v>
      </c>
    </row>
    <row r="218" spans="1:25" ht="20.100000000000001" customHeight="1">
      <c r="A218" s="88" t="s">
        <v>1000</v>
      </c>
      <c r="B218" s="89" t="s">
        <v>515</v>
      </c>
      <c r="C218" s="10">
        <f>'0910'!J218</f>
        <v>0</v>
      </c>
      <c r="D218" s="43"/>
      <c r="E218" s="43"/>
      <c r="F218" s="43"/>
      <c r="G218" s="43"/>
      <c r="H218" s="39">
        <f>'0910'!M218</f>
        <v>0</v>
      </c>
      <c r="I218" s="43"/>
      <c r="J218" s="43"/>
      <c r="K218" s="43"/>
      <c r="L218" s="43"/>
      <c r="M218" s="43"/>
      <c r="N218" s="43"/>
      <c r="O218" s="43"/>
      <c r="P218" s="43"/>
      <c r="Q218" s="43"/>
      <c r="R218" s="10">
        <f>'0910'!N218</f>
        <v>0</v>
      </c>
      <c r="S218" s="43"/>
      <c r="T218" s="43"/>
      <c r="U218" s="5" t="str">
        <f t="shared" si="15"/>
        <v/>
      </c>
      <c r="V218" s="109" t="str">
        <f t="shared" si="16"/>
        <v>T</v>
      </c>
      <c r="W218" s="109" t="str">
        <f t="shared" si="17"/>
        <v>T</v>
      </c>
      <c r="X218" s="109" t="str">
        <f t="shared" si="18"/>
        <v>T</v>
      </c>
      <c r="Y218" s="109" t="str">
        <f t="shared" si="19"/>
        <v>T</v>
      </c>
    </row>
    <row r="219" spans="1:25" ht="20.100000000000001" customHeight="1">
      <c r="A219" s="88" t="s">
        <v>268</v>
      </c>
      <c r="B219" s="89" t="s">
        <v>516</v>
      </c>
      <c r="C219" s="10">
        <f>'0910'!J219</f>
        <v>0</v>
      </c>
      <c r="D219" s="43"/>
      <c r="E219" s="43"/>
      <c r="F219" s="43"/>
      <c r="G219" s="43"/>
      <c r="H219" s="39">
        <f>'0910'!M219</f>
        <v>0</v>
      </c>
      <c r="I219" s="43"/>
      <c r="J219" s="43"/>
      <c r="K219" s="43"/>
      <c r="L219" s="43"/>
      <c r="M219" s="43"/>
      <c r="N219" s="43"/>
      <c r="O219" s="43"/>
      <c r="P219" s="43"/>
      <c r="Q219" s="43"/>
      <c r="R219" s="10">
        <f>'0910'!N219</f>
        <v>0</v>
      </c>
      <c r="S219" s="43"/>
      <c r="T219" s="43"/>
      <c r="U219" s="5" t="str">
        <f t="shared" si="15"/>
        <v/>
      </c>
      <c r="V219" s="109" t="str">
        <f t="shared" si="16"/>
        <v>T</v>
      </c>
      <c r="W219" s="109" t="str">
        <f t="shared" si="17"/>
        <v>T</v>
      </c>
      <c r="X219" s="109" t="str">
        <f t="shared" si="18"/>
        <v>T</v>
      </c>
      <c r="Y219" s="109" t="str">
        <f t="shared" si="19"/>
        <v>T</v>
      </c>
    </row>
    <row r="220" spans="1:25" ht="20.100000000000001" customHeight="1">
      <c r="A220" s="88" t="s">
        <v>269</v>
      </c>
      <c r="B220" s="89" t="s">
        <v>517</v>
      </c>
      <c r="C220" s="10">
        <f>'0910'!J220</f>
        <v>0</v>
      </c>
      <c r="D220" s="43"/>
      <c r="E220" s="43"/>
      <c r="F220" s="43"/>
      <c r="G220" s="43"/>
      <c r="H220" s="39">
        <f>'0910'!M220</f>
        <v>0</v>
      </c>
      <c r="I220" s="43"/>
      <c r="J220" s="43"/>
      <c r="K220" s="43"/>
      <c r="L220" s="43"/>
      <c r="M220" s="43"/>
      <c r="N220" s="43"/>
      <c r="O220" s="43"/>
      <c r="P220" s="43"/>
      <c r="Q220" s="43"/>
      <c r="R220" s="10">
        <f>'0910'!N220</f>
        <v>0</v>
      </c>
      <c r="S220" s="43"/>
      <c r="T220" s="43"/>
      <c r="U220" s="5" t="str">
        <f t="shared" si="15"/>
        <v/>
      </c>
      <c r="V220" s="109" t="str">
        <f t="shared" si="16"/>
        <v>T</v>
      </c>
      <c r="W220" s="109" t="str">
        <f t="shared" si="17"/>
        <v>T</v>
      </c>
      <c r="X220" s="109" t="str">
        <f t="shared" si="18"/>
        <v>T</v>
      </c>
      <c r="Y220" s="109" t="str">
        <f t="shared" si="19"/>
        <v>T</v>
      </c>
    </row>
    <row r="221" spans="1:25" ht="20.100000000000001" customHeight="1">
      <c r="A221" s="88" t="s">
        <v>270</v>
      </c>
      <c r="B221" s="89" t="s">
        <v>518</v>
      </c>
      <c r="C221" s="10">
        <f>'0910'!J221</f>
        <v>0</v>
      </c>
      <c r="D221" s="43"/>
      <c r="E221" s="43"/>
      <c r="F221" s="43"/>
      <c r="G221" s="43"/>
      <c r="H221" s="39">
        <f>'0910'!M221</f>
        <v>0</v>
      </c>
      <c r="I221" s="43"/>
      <c r="J221" s="43"/>
      <c r="K221" s="43"/>
      <c r="L221" s="43"/>
      <c r="M221" s="43"/>
      <c r="N221" s="43"/>
      <c r="O221" s="43"/>
      <c r="P221" s="43"/>
      <c r="Q221" s="43"/>
      <c r="R221" s="10">
        <f>'0910'!N221</f>
        <v>0</v>
      </c>
      <c r="S221" s="43"/>
      <c r="T221" s="43"/>
      <c r="U221" s="5" t="str">
        <f t="shared" si="15"/>
        <v/>
      </c>
      <c r="V221" s="109" t="str">
        <f t="shared" si="16"/>
        <v>T</v>
      </c>
      <c r="W221" s="109" t="str">
        <f t="shared" si="17"/>
        <v>T</v>
      </c>
      <c r="X221" s="109" t="str">
        <f t="shared" si="18"/>
        <v>T</v>
      </c>
      <c r="Y221" s="109" t="str">
        <f t="shared" si="19"/>
        <v>T</v>
      </c>
    </row>
    <row r="222" spans="1:25" ht="20.100000000000001" customHeight="1">
      <c r="A222" s="88" t="s">
        <v>271</v>
      </c>
      <c r="B222" s="89" t="s">
        <v>519</v>
      </c>
      <c r="C222" s="10">
        <f>'0910'!J222</f>
        <v>0</v>
      </c>
      <c r="D222" s="43"/>
      <c r="E222" s="43"/>
      <c r="F222" s="43"/>
      <c r="G222" s="43"/>
      <c r="H222" s="39">
        <f>'0910'!M222</f>
        <v>0</v>
      </c>
      <c r="I222" s="43"/>
      <c r="J222" s="43"/>
      <c r="K222" s="43"/>
      <c r="L222" s="43"/>
      <c r="M222" s="43"/>
      <c r="N222" s="43"/>
      <c r="O222" s="43"/>
      <c r="P222" s="43"/>
      <c r="Q222" s="43"/>
      <c r="R222" s="10">
        <f>'0910'!N222</f>
        <v>0</v>
      </c>
      <c r="S222" s="43"/>
      <c r="T222" s="43"/>
      <c r="U222" s="5" t="str">
        <f t="shared" si="15"/>
        <v/>
      </c>
      <c r="V222" s="109" t="str">
        <f t="shared" si="16"/>
        <v>T</v>
      </c>
      <c r="W222" s="109" t="str">
        <f t="shared" si="17"/>
        <v>T</v>
      </c>
      <c r="X222" s="109" t="str">
        <f t="shared" si="18"/>
        <v>T</v>
      </c>
      <c r="Y222" s="109" t="str">
        <f t="shared" si="19"/>
        <v>T</v>
      </c>
    </row>
    <row r="223" spans="1:25" ht="20.100000000000001" customHeight="1">
      <c r="A223" s="88" t="s">
        <v>272</v>
      </c>
      <c r="B223" s="89" t="s">
        <v>520</v>
      </c>
      <c r="C223" s="10">
        <f>'0910'!J223</f>
        <v>0</v>
      </c>
      <c r="D223" s="43"/>
      <c r="E223" s="43"/>
      <c r="F223" s="43"/>
      <c r="G223" s="43"/>
      <c r="H223" s="39">
        <f>'0910'!M223</f>
        <v>0</v>
      </c>
      <c r="I223" s="43"/>
      <c r="J223" s="43"/>
      <c r="K223" s="43"/>
      <c r="L223" s="43"/>
      <c r="M223" s="43"/>
      <c r="N223" s="43"/>
      <c r="O223" s="43"/>
      <c r="P223" s="43"/>
      <c r="Q223" s="43"/>
      <c r="R223" s="10">
        <f>'0910'!N223</f>
        <v>0</v>
      </c>
      <c r="S223" s="43"/>
      <c r="T223" s="43"/>
      <c r="U223" s="5" t="str">
        <f t="shared" si="15"/>
        <v/>
      </c>
      <c r="V223" s="109" t="str">
        <f t="shared" si="16"/>
        <v>T</v>
      </c>
      <c r="W223" s="109" t="str">
        <f t="shared" si="17"/>
        <v>T</v>
      </c>
      <c r="X223" s="109" t="str">
        <f t="shared" si="18"/>
        <v>T</v>
      </c>
      <c r="Y223" s="109" t="str">
        <f t="shared" si="19"/>
        <v>T</v>
      </c>
    </row>
    <row r="224" spans="1:25" ht="20.100000000000001" customHeight="1">
      <c r="A224" s="88" t="s">
        <v>1001</v>
      </c>
      <c r="B224" s="89" t="s">
        <v>521</v>
      </c>
      <c r="C224" s="10">
        <f>'0910'!J224</f>
        <v>0</v>
      </c>
      <c r="D224" s="43"/>
      <c r="E224" s="43"/>
      <c r="F224" s="43"/>
      <c r="G224" s="43"/>
      <c r="H224" s="39">
        <f>'0910'!M224</f>
        <v>0</v>
      </c>
      <c r="I224" s="43"/>
      <c r="J224" s="43"/>
      <c r="K224" s="43"/>
      <c r="L224" s="43"/>
      <c r="M224" s="43"/>
      <c r="N224" s="43"/>
      <c r="O224" s="43"/>
      <c r="P224" s="43"/>
      <c r="Q224" s="43"/>
      <c r="R224" s="10">
        <f>'0910'!N224</f>
        <v>0</v>
      </c>
      <c r="S224" s="43"/>
      <c r="T224" s="43"/>
      <c r="U224" s="5" t="str">
        <f t="shared" si="15"/>
        <v/>
      </c>
      <c r="V224" s="109" t="str">
        <f t="shared" si="16"/>
        <v>T</v>
      </c>
      <c r="W224" s="109" t="str">
        <f t="shared" si="17"/>
        <v>T</v>
      </c>
      <c r="X224" s="109" t="str">
        <f t="shared" si="18"/>
        <v>T</v>
      </c>
      <c r="Y224" s="109" t="str">
        <f t="shared" si="19"/>
        <v>T</v>
      </c>
    </row>
    <row r="225" spans="1:25" ht="20.100000000000001" customHeight="1">
      <c r="A225" s="88" t="s">
        <v>274</v>
      </c>
      <c r="B225" s="89" t="s">
        <v>522</v>
      </c>
      <c r="C225" s="10">
        <f>'0910'!J225</f>
        <v>0</v>
      </c>
      <c r="D225" s="43"/>
      <c r="E225" s="43"/>
      <c r="F225" s="43"/>
      <c r="G225" s="43"/>
      <c r="H225" s="39">
        <f>'0910'!M225</f>
        <v>0</v>
      </c>
      <c r="I225" s="43"/>
      <c r="J225" s="43"/>
      <c r="K225" s="43"/>
      <c r="L225" s="43"/>
      <c r="M225" s="43"/>
      <c r="N225" s="43"/>
      <c r="O225" s="43"/>
      <c r="P225" s="43"/>
      <c r="Q225" s="43"/>
      <c r="R225" s="10">
        <f>'0910'!N225</f>
        <v>0</v>
      </c>
      <c r="S225" s="43"/>
      <c r="T225" s="43"/>
      <c r="U225" s="5" t="str">
        <f t="shared" si="15"/>
        <v/>
      </c>
      <c r="V225" s="109" t="str">
        <f t="shared" si="16"/>
        <v>T</v>
      </c>
      <c r="W225" s="109" t="str">
        <f t="shared" si="17"/>
        <v>T</v>
      </c>
      <c r="X225" s="109" t="str">
        <f t="shared" si="18"/>
        <v>T</v>
      </c>
      <c r="Y225" s="109" t="str">
        <f t="shared" si="19"/>
        <v>T</v>
      </c>
    </row>
    <row r="226" spans="1:25" ht="20.100000000000001" customHeight="1">
      <c r="A226" s="88" t="s">
        <v>275</v>
      </c>
      <c r="B226" s="89" t="s">
        <v>523</v>
      </c>
      <c r="C226" s="10">
        <f>'0910'!J226</f>
        <v>0</v>
      </c>
      <c r="D226" s="43"/>
      <c r="E226" s="43"/>
      <c r="F226" s="43"/>
      <c r="G226" s="43"/>
      <c r="H226" s="39">
        <f>'0910'!M226</f>
        <v>0</v>
      </c>
      <c r="I226" s="43"/>
      <c r="J226" s="43"/>
      <c r="K226" s="43"/>
      <c r="L226" s="43"/>
      <c r="M226" s="43"/>
      <c r="N226" s="43"/>
      <c r="O226" s="43"/>
      <c r="P226" s="43"/>
      <c r="Q226" s="43"/>
      <c r="R226" s="10">
        <f>'0910'!N226</f>
        <v>0</v>
      </c>
      <c r="S226" s="43"/>
      <c r="T226" s="43"/>
      <c r="U226" s="5" t="str">
        <f t="shared" si="15"/>
        <v/>
      </c>
      <c r="V226" s="109" t="str">
        <f t="shared" si="16"/>
        <v>T</v>
      </c>
      <c r="W226" s="109" t="str">
        <f t="shared" si="17"/>
        <v>T</v>
      </c>
      <c r="X226" s="109" t="str">
        <f t="shared" si="18"/>
        <v>T</v>
      </c>
      <c r="Y226" s="109" t="str">
        <f t="shared" si="19"/>
        <v>T</v>
      </c>
    </row>
    <row r="227" spans="1:25" ht="20.100000000000001" customHeight="1">
      <c r="A227" s="95" t="s">
        <v>1002</v>
      </c>
      <c r="B227" s="89" t="s">
        <v>524</v>
      </c>
      <c r="C227" s="10">
        <f>'0910'!J227</f>
        <v>0</v>
      </c>
      <c r="D227" s="43"/>
      <c r="E227" s="43"/>
      <c r="F227" s="43"/>
      <c r="G227" s="43"/>
      <c r="H227" s="39">
        <f>'0910'!M227</f>
        <v>0</v>
      </c>
      <c r="I227" s="43"/>
      <c r="J227" s="43"/>
      <c r="K227" s="43"/>
      <c r="L227" s="43"/>
      <c r="M227" s="43"/>
      <c r="N227" s="43"/>
      <c r="O227" s="43"/>
      <c r="P227" s="43"/>
      <c r="Q227" s="43"/>
      <c r="R227" s="10">
        <f>'0910'!N227</f>
        <v>0</v>
      </c>
      <c r="S227" s="43"/>
      <c r="T227" s="43"/>
      <c r="U227" s="5" t="str">
        <f t="shared" si="15"/>
        <v/>
      </c>
      <c r="V227" s="109" t="str">
        <f t="shared" si="16"/>
        <v>T</v>
      </c>
      <c r="W227" s="109" t="str">
        <f t="shared" si="17"/>
        <v>T</v>
      </c>
      <c r="X227" s="109" t="str">
        <f t="shared" si="18"/>
        <v>T</v>
      </c>
      <c r="Y227" s="109" t="str">
        <f t="shared" si="19"/>
        <v>T</v>
      </c>
    </row>
    <row r="228" spans="1:25" ht="20.100000000000001" customHeight="1">
      <c r="A228" s="88" t="s">
        <v>277</v>
      </c>
      <c r="B228" s="89" t="s">
        <v>525</v>
      </c>
      <c r="C228" s="10">
        <f>'0910'!J228</f>
        <v>0</v>
      </c>
      <c r="D228" s="43"/>
      <c r="E228" s="43"/>
      <c r="F228" s="43"/>
      <c r="G228" s="43"/>
      <c r="H228" s="39">
        <f>'0910'!M228</f>
        <v>0</v>
      </c>
      <c r="I228" s="30"/>
      <c r="J228" s="30"/>
      <c r="K228" s="30"/>
      <c r="L228" s="30"/>
      <c r="M228" s="30"/>
      <c r="N228" s="30"/>
      <c r="O228" s="30"/>
      <c r="P228" s="30"/>
      <c r="Q228" s="30"/>
      <c r="R228" s="10">
        <f>'0910'!N228</f>
        <v>0</v>
      </c>
      <c r="S228" s="30"/>
      <c r="T228" s="30"/>
      <c r="U228" s="5" t="str">
        <f t="shared" si="15"/>
        <v/>
      </c>
      <c r="V228" s="109" t="str">
        <f t="shared" si="16"/>
        <v>T</v>
      </c>
      <c r="W228" s="109" t="str">
        <f t="shared" si="17"/>
        <v>T</v>
      </c>
      <c r="X228" s="109" t="str">
        <f t="shared" si="18"/>
        <v>T</v>
      </c>
      <c r="Y228" s="109" t="str">
        <f t="shared" si="19"/>
        <v>T</v>
      </c>
    </row>
    <row r="229" spans="1:25" ht="20.100000000000001" customHeight="1">
      <c r="A229" s="88" t="s">
        <v>278</v>
      </c>
      <c r="B229" s="89" t="s">
        <v>526</v>
      </c>
      <c r="C229" s="10">
        <f>'0910'!J229</f>
        <v>0</v>
      </c>
      <c r="D229" s="43"/>
      <c r="E229" s="43"/>
      <c r="F229" s="43"/>
      <c r="G229" s="43"/>
      <c r="H229" s="39">
        <f>'0910'!M229</f>
        <v>0</v>
      </c>
      <c r="I229" s="43"/>
      <c r="J229" s="43"/>
      <c r="K229" s="43"/>
      <c r="L229" s="43"/>
      <c r="M229" s="43"/>
      <c r="N229" s="43"/>
      <c r="O229" s="43"/>
      <c r="P229" s="43"/>
      <c r="Q229" s="43"/>
      <c r="R229" s="10">
        <f>'0910'!N229</f>
        <v>0</v>
      </c>
      <c r="S229" s="43"/>
      <c r="T229" s="43"/>
      <c r="U229" s="5" t="str">
        <f t="shared" si="15"/>
        <v/>
      </c>
      <c r="V229" s="109" t="str">
        <f t="shared" si="16"/>
        <v>T</v>
      </c>
      <c r="W229" s="109" t="str">
        <f t="shared" si="17"/>
        <v>T</v>
      </c>
      <c r="X229" s="109" t="str">
        <f t="shared" si="18"/>
        <v>T</v>
      </c>
      <c r="Y229" s="109" t="str">
        <f t="shared" si="19"/>
        <v>T</v>
      </c>
    </row>
    <row r="230" spans="1:25" ht="20.100000000000001" customHeight="1">
      <c r="A230" s="95" t="s">
        <v>1003</v>
      </c>
      <c r="B230" s="89" t="s">
        <v>527</v>
      </c>
      <c r="C230" s="10">
        <f>'0910'!J230</f>
        <v>0</v>
      </c>
      <c r="D230" s="43"/>
      <c r="E230" s="43"/>
      <c r="F230" s="43"/>
      <c r="G230" s="43"/>
      <c r="H230" s="39">
        <f>'0910'!M230</f>
        <v>0</v>
      </c>
      <c r="I230" s="43"/>
      <c r="J230" s="43"/>
      <c r="K230" s="43"/>
      <c r="L230" s="43"/>
      <c r="M230" s="43"/>
      <c r="N230" s="43"/>
      <c r="O230" s="43"/>
      <c r="P230" s="43"/>
      <c r="Q230" s="43"/>
      <c r="R230" s="10">
        <f>'0910'!N230</f>
        <v>0</v>
      </c>
      <c r="S230" s="43"/>
      <c r="T230" s="43"/>
      <c r="U230" s="5" t="str">
        <f t="shared" si="15"/>
        <v/>
      </c>
      <c r="V230" s="109" t="str">
        <f t="shared" si="16"/>
        <v>T</v>
      </c>
      <c r="W230" s="109" t="str">
        <f t="shared" si="17"/>
        <v>T</v>
      </c>
      <c r="X230" s="109" t="str">
        <f t="shared" si="18"/>
        <v>T</v>
      </c>
      <c r="Y230" s="109" t="str">
        <f t="shared" si="19"/>
        <v>T</v>
      </c>
    </row>
    <row r="231" spans="1:25" ht="20.100000000000001" customHeight="1">
      <c r="A231" s="88" t="s">
        <v>280</v>
      </c>
      <c r="B231" s="89" t="s">
        <v>528</v>
      </c>
      <c r="C231" s="10">
        <f>'0910'!J231</f>
        <v>0</v>
      </c>
      <c r="D231" s="43"/>
      <c r="E231" s="43"/>
      <c r="F231" s="43"/>
      <c r="G231" s="43"/>
      <c r="H231" s="39">
        <f>'0910'!M231</f>
        <v>0</v>
      </c>
      <c r="I231" s="43"/>
      <c r="J231" s="43"/>
      <c r="K231" s="43"/>
      <c r="L231" s="43"/>
      <c r="M231" s="43"/>
      <c r="N231" s="43"/>
      <c r="O231" s="43"/>
      <c r="P231" s="43"/>
      <c r="Q231" s="43"/>
      <c r="R231" s="10">
        <f>'0910'!N231</f>
        <v>0</v>
      </c>
      <c r="S231" s="43"/>
      <c r="T231" s="43"/>
      <c r="U231" s="5" t="str">
        <f t="shared" si="15"/>
        <v/>
      </c>
      <c r="V231" s="109" t="str">
        <f t="shared" si="16"/>
        <v>T</v>
      </c>
      <c r="W231" s="109" t="str">
        <f t="shared" si="17"/>
        <v>T</v>
      </c>
      <c r="X231" s="109" t="str">
        <f t="shared" si="18"/>
        <v>T</v>
      </c>
      <c r="Y231" s="109" t="str">
        <f t="shared" si="19"/>
        <v>T</v>
      </c>
    </row>
    <row r="232" spans="1:25" ht="20.100000000000001" customHeight="1">
      <c r="A232" s="88" t="s">
        <v>281</v>
      </c>
      <c r="B232" s="89" t="s">
        <v>529</v>
      </c>
      <c r="C232" s="10">
        <f>'0910'!J232</f>
        <v>0</v>
      </c>
      <c r="D232" s="43"/>
      <c r="E232" s="43"/>
      <c r="F232" s="43"/>
      <c r="G232" s="43"/>
      <c r="H232" s="39">
        <f>'0910'!M232</f>
        <v>0</v>
      </c>
      <c r="I232" s="43"/>
      <c r="J232" s="43"/>
      <c r="K232" s="43"/>
      <c r="L232" s="43"/>
      <c r="M232" s="43"/>
      <c r="N232" s="43"/>
      <c r="O232" s="43"/>
      <c r="P232" s="43"/>
      <c r="Q232" s="43"/>
      <c r="R232" s="10">
        <f>'0910'!N232</f>
        <v>0</v>
      </c>
      <c r="S232" s="43"/>
      <c r="T232" s="43"/>
      <c r="U232" s="5" t="str">
        <f t="shared" si="15"/>
        <v/>
      </c>
      <c r="V232" s="109" t="str">
        <f t="shared" si="16"/>
        <v>T</v>
      </c>
      <c r="W232" s="109" t="str">
        <f t="shared" si="17"/>
        <v>T</v>
      </c>
      <c r="X232" s="109" t="str">
        <f t="shared" si="18"/>
        <v>T</v>
      </c>
      <c r="Y232" s="109" t="str">
        <f t="shared" si="19"/>
        <v>T</v>
      </c>
    </row>
    <row r="233" spans="1:25" ht="20.100000000000001" customHeight="1">
      <c r="A233" s="88" t="s">
        <v>282</v>
      </c>
      <c r="B233" s="89" t="s">
        <v>530</v>
      </c>
      <c r="C233" s="10">
        <f>'0910'!J233</f>
        <v>0</v>
      </c>
      <c r="D233" s="43"/>
      <c r="E233" s="43"/>
      <c r="F233" s="43"/>
      <c r="G233" s="43"/>
      <c r="H233" s="39">
        <f>'0910'!M233</f>
        <v>0</v>
      </c>
      <c r="I233" s="43"/>
      <c r="J233" s="43"/>
      <c r="K233" s="43"/>
      <c r="L233" s="43"/>
      <c r="M233" s="43"/>
      <c r="N233" s="43"/>
      <c r="O233" s="43"/>
      <c r="P233" s="43"/>
      <c r="Q233" s="43"/>
      <c r="R233" s="10">
        <f>'0910'!N233</f>
        <v>0</v>
      </c>
      <c r="S233" s="43"/>
      <c r="T233" s="43"/>
      <c r="U233" s="5" t="str">
        <f t="shared" si="15"/>
        <v/>
      </c>
      <c r="V233" s="109" t="str">
        <f t="shared" si="16"/>
        <v>T</v>
      </c>
      <c r="W233" s="109" t="str">
        <f t="shared" si="17"/>
        <v>T</v>
      </c>
      <c r="X233" s="109" t="str">
        <f t="shared" si="18"/>
        <v>T</v>
      </c>
      <c r="Y233" s="109" t="str">
        <f t="shared" si="19"/>
        <v>T</v>
      </c>
    </row>
    <row r="234" spans="1:25" ht="20.100000000000001" customHeight="1">
      <c r="A234" s="88" t="s">
        <v>283</v>
      </c>
      <c r="B234" s="89" t="s">
        <v>531</v>
      </c>
      <c r="C234" s="10">
        <f>'0910'!J234</f>
        <v>0</v>
      </c>
      <c r="D234" s="43"/>
      <c r="E234" s="43"/>
      <c r="F234" s="43"/>
      <c r="G234" s="43"/>
      <c r="H234" s="39">
        <f>'0910'!M234</f>
        <v>0</v>
      </c>
      <c r="I234" s="43"/>
      <c r="J234" s="43"/>
      <c r="K234" s="43"/>
      <c r="L234" s="43"/>
      <c r="M234" s="43"/>
      <c r="N234" s="43"/>
      <c r="O234" s="43"/>
      <c r="P234" s="43"/>
      <c r="Q234" s="43"/>
      <c r="R234" s="10">
        <f>'0910'!N234</f>
        <v>0</v>
      </c>
      <c r="S234" s="43"/>
      <c r="T234" s="43"/>
      <c r="U234" s="5" t="str">
        <f t="shared" si="15"/>
        <v/>
      </c>
      <c r="V234" s="109" t="str">
        <f t="shared" si="16"/>
        <v>T</v>
      </c>
      <c r="W234" s="109" t="str">
        <f t="shared" si="17"/>
        <v>T</v>
      </c>
      <c r="X234" s="109" t="str">
        <f t="shared" si="18"/>
        <v>T</v>
      </c>
      <c r="Y234" s="109" t="str">
        <f t="shared" si="19"/>
        <v>T</v>
      </c>
    </row>
    <row r="235" spans="1:25" ht="20.100000000000001" customHeight="1">
      <c r="A235" s="88" t="s">
        <v>284</v>
      </c>
      <c r="B235" s="89" t="s">
        <v>532</v>
      </c>
      <c r="C235" s="10">
        <f>'0910'!J235</f>
        <v>0</v>
      </c>
      <c r="D235" s="43"/>
      <c r="E235" s="43"/>
      <c r="F235" s="43"/>
      <c r="G235" s="43"/>
      <c r="H235" s="39">
        <f>'0910'!M235</f>
        <v>0</v>
      </c>
      <c r="I235" s="43"/>
      <c r="J235" s="43"/>
      <c r="K235" s="43"/>
      <c r="L235" s="43"/>
      <c r="M235" s="43"/>
      <c r="N235" s="43"/>
      <c r="O235" s="43"/>
      <c r="P235" s="43"/>
      <c r="Q235" s="43"/>
      <c r="R235" s="10">
        <f>'0910'!N235</f>
        <v>0</v>
      </c>
      <c r="S235" s="43"/>
      <c r="T235" s="43"/>
      <c r="U235" s="5" t="str">
        <f t="shared" si="15"/>
        <v/>
      </c>
      <c r="V235" s="109" t="str">
        <f t="shared" si="16"/>
        <v>T</v>
      </c>
      <c r="W235" s="109" t="str">
        <f t="shared" si="17"/>
        <v>T</v>
      </c>
      <c r="X235" s="109" t="str">
        <f t="shared" si="18"/>
        <v>T</v>
      </c>
      <c r="Y235" s="109" t="str">
        <f t="shared" si="19"/>
        <v>T</v>
      </c>
    </row>
    <row r="236" spans="1:25" ht="20.100000000000001" customHeight="1">
      <c r="A236" s="88" t="s">
        <v>1004</v>
      </c>
      <c r="B236" s="89" t="s">
        <v>533</v>
      </c>
      <c r="C236" s="10">
        <f>'0910'!J236</f>
        <v>0</v>
      </c>
      <c r="D236" s="43"/>
      <c r="E236" s="43"/>
      <c r="F236" s="43"/>
      <c r="G236" s="43"/>
      <c r="H236" s="39">
        <f>'0910'!M236</f>
        <v>0</v>
      </c>
      <c r="I236" s="43"/>
      <c r="J236" s="43"/>
      <c r="K236" s="43"/>
      <c r="L236" s="43"/>
      <c r="M236" s="43"/>
      <c r="N236" s="43"/>
      <c r="O236" s="43"/>
      <c r="P236" s="43"/>
      <c r="Q236" s="43"/>
      <c r="R236" s="10">
        <f>'0910'!N236</f>
        <v>0</v>
      </c>
      <c r="S236" s="43"/>
      <c r="T236" s="43"/>
      <c r="U236" s="5" t="str">
        <f t="shared" si="15"/>
        <v/>
      </c>
      <c r="V236" s="109" t="str">
        <f t="shared" si="16"/>
        <v>T</v>
      </c>
      <c r="W236" s="109" t="str">
        <f t="shared" si="17"/>
        <v>T</v>
      </c>
      <c r="X236" s="109" t="str">
        <f t="shared" si="18"/>
        <v>T</v>
      </c>
      <c r="Y236" s="109" t="str">
        <f t="shared" si="19"/>
        <v>T</v>
      </c>
    </row>
    <row r="237" spans="1:25" ht="20.100000000000001" customHeight="1">
      <c r="A237" s="88" t="s">
        <v>286</v>
      </c>
      <c r="B237" s="89" t="s">
        <v>534</v>
      </c>
      <c r="C237" s="10">
        <f>'0910'!J237</f>
        <v>0</v>
      </c>
      <c r="D237" s="43"/>
      <c r="E237" s="43"/>
      <c r="F237" s="43"/>
      <c r="G237" s="43"/>
      <c r="H237" s="39">
        <f>'0910'!M237</f>
        <v>0</v>
      </c>
      <c r="I237" s="43"/>
      <c r="J237" s="43"/>
      <c r="K237" s="43"/>
      <c r="L237" s="43"/>
      <c r="M237" s="43"/>
      <c r="N237" s="43"/>
      <c r="O237" s="43"/>
      <c r="P237" s="43"/>
      <c r="Q237" s="43"/>
      <c r="R237" s="10">
        <f>'0910'!N237</f>
        <v>0</v>
      </c>
      <c r="S237" s="43"/>
      <c r="T237" s="43"/>
      <c r="U237" s="5" t="str">
        <f t="shared" si="15"/>
        <v/>
      </c>
      <c r="V237" s="109" t="str">
        <f t="shared" si="16"/>
        <v>T</v>
      </c>
      <c r="W237" s="109" t="str">
        <f t="shared" si="17"/>
        <v>T</v>
      </c>
      <c r="X237" s="109" t="str">
        <f t="shared" si="18"/>
        <v>T</v>
      </c>
      <c r="Y237" s="109" t="str">
        <f t="shared" si="19"/>
        <v>T</v>
      </c>
    </row>
    <row r="238" spans="1:25" ht="20.100000000000001" customHeight="1">
      <c r="A238" s="96" t="s">
        <v>926</v>
      </c>
      <c r="B238" s="89" t="s">
        <v>535</v>
      </c>
      <c r="C238" s="10">
        <f>'0910'!J238</f>
        <v>0</v>
      </c>
      <c r="D238" s="43"/>
      <c r="E238" s="43"/>
      <c r="F238" s="43"/>
      <c r="G238" s="43"/>
      <c r="H238" s="39">
        <f>'0910'!M238</f>
        <v>0</v>
      </c>
      <c r="I238" s="43"/>
      <c r="J238" s="43"/>
      <c r="K238" s="43"/>
      <c r="L238" s="43"/>
      <c r="M238" s="43"/>
      <c r="N238" s="43"/>
      <c r="O238" s="43"/>
      <c r="P238" s="43"/>
      <c r="Q238" s="43"/>
      <c r="R238" s="10">
        <f>'0910'!N238</f>
        <v>0</v>
      </c>
      <c r="S238" s="43"/>
      <c r="T238" s="43"/>
      <c r="U238" s="5" t="str">
        <f t="shared" si="15"/>
        <v/>
      </c>
      <c r="V238" s="109" t="str">
        <f t="shared" si="16"/>
        <v>T</v>
      </c>
      <c r="W238" s="109" t="str">
        <f t="shared" si="17"/>
        <v>T</v>
      </c>
      <c r="X238" s="109" t="str">
        <f t="shared" si="18"/>
        <v>T</v>
      </c>
      <c r="Y238" s="109" t="str">
        <f t="shared" si="19"/>
        <v>T</v>
      </c>
    </row>
    <row r="239" spans="1:25" ht="20.100000000000001" customHeight="1">
      <c r="A239" s="88" t="s">
        <v>287</v>
      </c>
      <c r="B239" s="89" t="s">
        <v>536</v>
      </c>
      <c r="C239" s="10">
        <f>'0910'!J239</f>
        <v>0</v>
      </c>
      <c r="D239" s="43"/>
      <c r="E239" s="43"/>
      <c r="F239" s="43"/>
      <c r="G239" s="43"/>
      <c r="H239" s="39">
        <f>'0910'!M239</f>
        <v>0</v>
      </c>
      <c r="I239" s="43"/>
      <c r="J239" s="43"/>
      <c r="K239" s="43"/>
      <c r="L239" s="43"/>
      <c r="M239" s="43"/>
      <c r="N239" s="43"/>
      <c r="O239" s="43"/>
      <c r="P239" s="43"/>
      <c r="Q239" s="43"/>
      <c r="R239" s="10">
        <f>'0910'!N239</f>
        <v>0</v>
      </c>
      <c r="S239" s="43"/>
      <c r="T239" s="43"/>
      <c r="U239" s="5" t="str">
        <f t="shared" si="15"/>
        <v/>
      </c>
      <c r="V239" s="109" t="str">
        <f t="shared" si="16"/>
        <v>T</v>
      </c>
      <c r="W239" s="109" t="str">
        <f t="shared" si="17"/>
        <v>T</v>
      </c>
      <c r="X239" s="109" t="str">
        <f t="shared" si="18"/>
        <v>T</v>
      </c>
      <c r="Y239" s="109" t="str">
        <f t="shared" si="19"/>
        <v>T</v>
      </c>
    </row>
    <row r="240" spans="1:25" ht="20.100000000000001" customHeight="1">
      <c r="A240" s="88" t="s">
        <v>1005</v>
      </c>
      <c r="B240" s="89" t="s">
        <v>537</v>
      </c>
      <c r="C240" s="10">
        <f>'0910'!J240</f>
        <v>0</v>
      </c>
      <c r="D240" s="43"/>
      <c r="E240" s="43"/>
      <c r="F240" s="43"/>
      <c r="G240" s="43"/>
      <c r="H240" s="39">
        <f>'0910'!M240</f>
        <v>0</v>
      </c>
      <c r="I240" s="43"/>
      <c r="J240" s="43"/>
      <c r="K240" s="43"/>
      <c r="L240" s="43"/>
      <c r="M240" s="43"/>
      <c r="N240" s="43"/>
      <c r="O240" s="43"/>
      <c r="P240" s="43"/>
      <c r="Q240" s="43"/>
      <c r="R240" s="10">
        <f>'0910'!N240</f>
        <v>0</v>
      </c>
      <c r="S240" s="43"/>
      <c r="T240" s="43"/>
      <c r="U240" s="5" t="str">
        <f t="shared" si="15"/>
        <v/>
      </c>
      <c r="V240" s="109" t="str">
        <f t="shared" si="16"/>
        <v>T</v>
      </c>
      <c r="W240" s="109" t="str">
        <f t="shared" si="17"/>
        <v>T</v>
      </c>
      <c r="X240" s="109" t="str">
        <f t="shared" si="18"/>
        <v>T</v>
      </c>
      <c r="Y240" s="109" t="str">
        <f t="shared" si="19"/>
        <v>T</v>
      </c>
    </row>
    <row r="241" spans="1:25" ht="20.100000000000001" customHeight="1">
      <c r="A241" s="88" t="s">
        <v>288</v>
      </c>
      <c r="B241" s="89" t="s">
        <v>538</v>
      </c>
      <c r="C241" s="10">
        <f>'0910'!J241</f>
        <v>0</v>
      </c>
      <c r="D241" s="43"/>
      <c r="E241" s="43"/>
      <c r="F241" s="43"/>
      <c r="G241" s="43"/>
      <c r="H241" s="39">
        <f>'0910'!M241</f>
        <v>0</v>
      </c>
      <c r="I241" s="43"/>
      <c r="J241" s="43"/>
      <c r="K241" s="43"/>
      <c r="L241" s="43"/>
      <c r="M241" s="43"/>
      <c r="N241" s="43"/>
      <c r="O241" s="43"/>
      <c r="P241" s="43"/>
      <c r="Q241" s="43"/>
      <c r="R241" s="10">
        <f>'0910'!N241</f>
        <v>0</v>
      </c>
      <c r="S241" s="43"/>
      <c r="T241" s="43"/>
      <c r="U241" s="5" t="str">
        <f t="shared" si="15"/>
        <v/>
      </c>
      <c r="V241" s="109" t="str">
        <f t="shared" si="16"/>
        <v>T</v>
      </c>
      <c r="W241" s="109" t="str">
        <f t="shared" si="17"/>
        <v>T</v>
      </c>
      <c r="X241" s="109" t="str">
        <f t="shared" si="18"/>
        <v>T</v>
      </c>
      <c r="Y241" s="109" t="str">
        <f t="shared" si="19"/>
        <v>T</v>
      </c>
    </row>
    <row r="242" spans="1:25" ht="20.100000000000001" customHeight="1">
      <c r="A242" s="88" t="s">
        <v>289</v>
      </c>
      <c r="B242" s="89" t="s">
        <v>539</v>
      </c>
      <c r="C242" s="10">
        <f>'0910'!J242</f>
        <v>0</v>
      </c>
      <c r="D242" s="43"/>
      <c r="E242" s="43"/>
      <c r="F242" s="43"/>
      <c r="G242" s="43"/>
      <c r="H242" s="39">
        <f>'0910'!M242</f>
        <v>0</v>
      </c>
      <c r="I242" s="43"/>
      <c r="J242" s="43"/>
      <c r="K242" s="43"/>
      <c r="L242" s="43"/>
      <c r="M242" s="43"/>
      <c r="N242" s="43"/>
      <c r="O242" s="43"/>
      <c r="P242" s="43"/>
      <c r="Q242" s="43"/>
      <c r="R242" s="10">
        <f>'0910'!N242</f>
        <v>0</v>
      </c>
      <c r="S242" s="43"/>
      <c r="T242" s="43"/>
      <c r="U242" s="5" t="str">
        <f t="shared" si="15"/>
        <v/>
      </c>
      <c r="V242" s="109" t="str">
        <f t="shared" si="16"/>
        <v>T</v>
      </c>
      <c r="W242" s="109" t="str">
        <f t="shared" si="17"/>
        <v>T</v>
      </c>
      <c r="X242" s="109" t="str">
        <f t="shared" si="18"/>
        <v>T</v>
      </c>
      <c r="Y242" s="109" t="str">
        <f t="shared" si="19"/>
        <v>T</v>
      </c>
    </row>
    <row r="243" spans="1:25" ht="20.100000000000001" customHeight="1">
      <c r="A243" s="88" t="s">
        <v>290</v>
      </c>
      <c r="B243" s="89" t="s">
        <v>540</v>
      </c>
      <c r="C243" s="10">
        <f>'0910'!J243</f>
        <v>0</v>
      </c>
      <c r="D243" s="43"/>
      <c r="E243" s="43"/>
      <c r="F243" s="43"/>
      <c r="G243" s="43"/>
      <c r="H243" s="39">
        <f>'0910'!M243</f>
        <v>0</v>
      </c>
      <c r="I243" s="43"/>
      <c r="J243" s="43"/>
      <c r="K243" s="43"/>
      <c r="L243" s="43"/>
      <c r="M243" s="43"/>
      <c r="N243" s="43"/>
      <c r="O243" s="43"/>
      <c r="P243" s="43"/>
      <c r="Q243" s="43"/>
      <c r="R243" s="10">
        <f>'0910'!N243</f>
        <v>0</v>
      </c>
      <c r="S243" s="43"/>
      <c r="T243" s="43"/>
      <c r="U243" s="5" t="str">
        <f t="shared" si="15"/>
        <v/>
      </c>
      <c r="V243" s="109" t="str">
        <f t="shared" si="16"/>
        <v>T</v>
      </c>
      <c r="W243" s="109" t="str">
        <f t="shared" si="17"/>
        <v>T</v>
      </c>
      <c r="X243" s="109" t="str">
        <f t="shared" si="18"/>
        <v>T</v>
      </c>
      <c r="Y243" s="109" t="str">
        <f t="shared" si="19"/>
        <v>T</v>
      </c>
    </row>
    <row r="244" spans="1:25" ht="20.100000000000001" customHeight="1">
      <c r="A244" s="88" t="s">
        <v>291</v>
      </c>
      <c r="B244" s="89" t="s">
        <v>541</v>
      </c>
      <c r="C244" s="10">
        <f>'0910'!J244</f>
        <v>0</v>
      </c>
      <c r="D244" s="43"/>
      <c r="E244" s="43"/>
      <c r="F244" s="43"/>
      <c r="G244" s="43"/>
      <c r="H244" s="39">
        <f>'0910'!M244</f>
        <v>0</v>
      </c>
      <c r="I244" s="43"/>
      <c r="J244" s="43"/>
      <c r="K244" s="43"/>
      <c r="L244" s="43"/>
      <c r="M244" s="43"/>
      <c r="N244" s="43"/>
      <c r="O244" s="43"/>
      <c r="P244" s="43"/>
      <c r="Q244" s="43"/>
      <c r="R244" s="10">
        <f>'0910'!N244</f>
        <v>0</v>
      </c>
      <c r="S244" s="43"/>
      <c r="T244" s="43"/>
      <c r="U244" s="5" t="str">
        <f t="shared" si="15"/>
        <v/>
      </c>
      <c r="V244" s="109" t="str">
        <f t="shared" si="16"/>
        <v>T</v>
      </c>
      <c r="W244" s="109" t="str">
        <f t="shared" si="17"/>
        <v>T</v>
      </c>
      <c r="X244" s="109" t="str">
        <f t="shared" si="18"/>
        <v>T</v>
      </c>
      <c r="Y244" s="109" t="str">
        <f t="shared" si="19"/>
        <v>T</v>
      </c>
    </row>
    <row r="245" spans="1:25" ht="20.100000000000001" customHeight="1">
      <c r="A245" s="88" t="s">
        <v>292</v>
      </c>
      <c r="B245" s="89" t="s">
        <v>542</v>
      </c>
      <c r="C245" s="10">
        <f>'0910'!J245</f>
        <v>0</v>
      </c>
      <c r="D245" s="43"/>
      <c r="E245" s="43"/>
      <c r="F245" s="43"/>
      <c r="G245" s="43"/>
      <c r="H245" s="39">
        <f>'0910'!M245</f>
        <v>0</v>
      </c>
      <c r="I245" s="43"/>
      <c r="J245" s="43"/>
      <c r="K245" s="43"/>
      <c r="L245" s="43"/>
      <c r="M245" s="43"/>
      <c r="N245" s="43"/>
      <c r="O245" s="43"/>
      <c r="P245" s="43"/>
      <c r="Q245" s="43"/>
      <c r="R245" s="10">
        <f>'0910'!N245</f>
        <v>0</v>
      </c>
      <c r="S245" s="43"/>
      <c r="T245" s="43"/>
      <c r="U245" s="5" t="str">
        <f t="shared" si="15"/>
        <v/>
      </c>
      <c r="V245" s="109" t="str">
        <f t="shared" si="16"/>
        <v>T</v>
      </c>
      <c r="W245" s="109" t="str">
        <f t="shared" si="17"/>
        <v>T</v>
      </c>
      <c r="X245" s="109" t="str">
        <f t="shared" si="18"/>
        <v>T</v>
      </c>
      <c r="Y245" s="109" t="str">
        <f t="shared" si="19"/>
        <v>T</v>
      </c>
    </row>
    <row r="246" spans="1:25" ht="20.100000000000001" customHeight="1">
      <c r="A246" s="88" t="s">
        <v>293</v>
      </c>
      <c r="B246" s="89" t="s">
        <v>543</v>
      </c>
      <c r="C246" s="10">
        <f>'0910'!J246</f>
        <v>0</v>
      </c>
      <c r="D246" s="43"/>
      <c r="E246" s="43"/>
      <c r="F246" s="43"/>
      <c r="G246" s="43"/>
      <c r="H246" s="39">
        <f>'0910'!M246</f>
        <v>0</v>
      </c>
      <c r="I246" s="43"/>
      <c r="J246" s="43"/>
      <c r="K246" s="43"/>
      <c r="L246" s="43"/>
      <c r="M246" s="43"/>
      <c r="N246" s="43"/>
      <c r="O246" s="43"/>
      <c r="P246" s="43"/>
      <c r="Q246" s="43"/>
      <c r="R246" s="10">
        <f>'0910'!N246</f>
        <v>0</v>
      </c>
      <c r="S246" s="43"/>
      <c r="T246" s="43"/>
      <c r="U246" s="5" t="str">
        <f t="shared" si="15"/>
        <v/>
      </c>
      <c r="V246" s="109" t="str">
        <f t="shared" si="16"/>
        <v>T</v>
      </c>
      <c r="W246" s="109" t="str">
        <f t="shared" si="17"/>
        <v>T</v>
      </c>
      <c r="X246" s="109" t="str">
        <f t="shared" si="18"/>
        <v>T</v>
      </c>
      <c r="Y246" s="109" t="str">
        <f t="shared" si="19"/>
        <v>T</v>
      </c>
    </row>
    <row r="247" spans="1:25" ht="20.100000000000001" customHeight="1">
      <c r="A247" s="88" t="s">
        <v>294</v>
      </c>
      <c r="B247" s="89" t="s">
        <v>544</v>
      </c>
      <c r="C247" s="10">
        <f>'0910'!J247</f>
        <v>0</v>
      </c>
      <c r="D247" s="43"/>
      <c r="E247" s="43"/>
      <c r="F247" s="43"/>
      <c r="G247" s="43"/>
      <c r="H247" s="39">
        <f>'0910'!M247</f>
        <v>0</v>
      </c>
      <c r="I247" s="43"/>
      <c r="J247" s="43"/>
      <c r="K247" s="43"/>
      <c r="L247" s="43"/>
      <c r="M247" s="43"/>
      <c r="N247" s="43"/>
      <c r="O247" s="43"/>
      <c r="P247" s="43"/>
      <c r="Q247" s="43"/>
      <c r="R247" s="10">
        <f>'0910'!N247</f>
        <v>0</v>
      </c>
      <c r="S247" s="43"/>
      <c r="T247" s="43"/>
      <c r="U247" s="5" t="str">
        <f t="shared" si="15"/>
        <v/>
      </c>
      <c r="V247" s="109" t="str">
        <f t="shared" si="16"/>
        <v>T</v>
      </c>
      <c r="W247" s="109" t="str">
        <f t="shared" si="17"/>
        <v>T</v>
      </c>
      <c r="X247" s="109" t="str">
        <f t="shared" si="18"/>
        <v>T</v>
      </c>
      <c r="Y247" s="109" t="str">
        <f t="shared" si="19"/>
        <v>T</v>
      </c>
    </row>
    <row r="248" spans="1:25" ht="20.100000000000001" customHeight="1">
      <c r="A248" s="88" t="s">
        <v>295</v>
      </c>
      <c r="B248" s="89" t="s">
        <v>545</v>
      </c>
      <c r="C248" s="10">
        <f>'0910'!J248</f>
        <v>0</v>
      </c>
      <c r="D248" s="43"/>
      <c r="E248" s="43"/>
      <c r="F248" s="43"/>
      <c r="G248" s="43"/>
      <c r="H248" s="39">
        <f>'0910'!M248</f>
        <v>0</v>
      </c>
      <c r="I248" s="43"/>
      <c r="J248" s="43"/>
      <c r="K248" s="43"/>
      <c r="L248" s="43"/>
      <c r="M248" s="43"/>
      <c r="N248" s="43"/>
      <c r="O248" s="43"/>
      <c r="P248" s="43"/>
      <c r="Q248" s="43"/>
      <c r="R248" s="10">
        <f>'0910'!N248</f>
        <v>0</v>
      </c>
      <c r="S248" s="43"/>
      <c r="T248" s="43"/>
      <c r="U248" s="5" t="str">
        <f t="shared" si="15"/>
        <v/>
      </c>
      <c r="V248" s="109" t="str">
        <f t="shared" si="16"/>
        <v>T</v>
      </c>
      <c r="W248" s="109" t="str">
        <f t="shared" si="17"/>
        <v>T</v>
      </c>
      <c r="X248" s="109" t="str">
        <f t="shared" si="18"/>
        <v>T</v>
      </c>
      <c r="Y248" s="109" t="str">
        <f t="shared" si="19"/>
        <v>T</v>
      </c>
    </row>
    <row r="249" spans="1:25" ht="20.100000000000001" customHeight="1">
      <c r="A249" s="88" t="s">
        <v>296</v>
      </c>
      <c r="B249" s="89" t="s">
        <v>546</v>
      </c>
      <c r="C249" s="10">
        <f>'0910'!J249</f>
        <v>0</v>
      </c>
      <c r="D249" s="43"/>
      <c r="E249" s="43"/>
      <c r="F249" s="43"/>
      <c r="G249" s="43"/>
      <c r="H249" s="39">
        <f>'0910'!M249</f>
        <v>0</v>
      </c>
      <c r="I249" s="43"/>
      <c r="J249" s="43"/>
      <c r="K249" s="43"/>
      <c r="L249" s="43"/>
      <c r="M249" s="43"/>
      <c r="N249" s="43"/>
      <c r="O249" s="43"/>
      <c r="P249" s="43"/>
      <c r="Q249" s="43"/>
      <c r="R249" s="10">
        <f>'0910'!N249</f>
        <v>0</v>
      </c>
      <c r="S249" s="43"/>
      <c r="T249" s="43"/>
      <c r="U249" s="5" t="str">
        <f t="shared" si="15"/>
        <v/>
      </c>
      <c r="V249" s="109" t="str">
        <f t="shared" si="16"/>
        <v>T</v>
      </c>
      <c r="W249" s="109" t="str">
        <f t="shared" si="17"/>
        <v>T</v>
      </c>
      <c r="X249" s="109" t="str">
        <f t="shared" si="18"/>
        <v>T</v>
      </c>
      <c r="Y249" s="109" t="str">
        <f t="shared" si="19"/>
        <v>T</v>
      </c>
    </row>
    <row r="250" spans="1:25" ht="20.100000000000001" customHeight="1">
      <c r="A250" s="88" t="s">
        <v>297</v>
      </c>
      <c r="B250" s="89" t="s">
        <v>547</v>
      </c>
      <c r="C250" s="10">
        <f>'0910'!J250</f>
        <v>0</v>
      </c>
      <c r="D250" s="43"/>
      <c r="E250" s="43"/>
      <c r="F250" s="43"/>
      <c r="G250" s="43"/>
      <c r="H250" s="39">
        <f>'0910'!M250</f>
        <v>0</v>
      </c>
      <c r="I250" s="43"/>
      <c r="J250" s="43"/>
      <c r="K250" s="43"/>
      <c r="L250" s="43"/>
      <c r="M250" s="43"/>
      <c r="N250" s="43"/>
      <c r="O250" s="43"/>
      <c r="P250" s="43"/>
      <c r="Q250" s="43"/>
      <c r="R250" s="10">
        <f>'0910'!N250</f>
        <v>0</v>
      </c>
      <c r="S250" s="43"/>
      <c r="T250" s="43"/>
      <c r="U250" s="5" t="str">
        <f t="shared" si="15"/>
        <v/>
      </c>
      <c r="V250" s="109" t="str">
        <f t="shared" si="16"/>
        <v>T</v>
      </c>
      <c r="W250" s="109" t="str">
        <f t="shared" si="17"/>
        <v>T</v>
      </c>
      <c r="X250" s="109" t="str">
        <f t="shared" si="18"/>
        <v>T</v>
      </c>
      <c r="Y250" s="109" t="str">
        <f t="shared" si="19"/>
        <v>T</v>
      </c>
    </row>
    <row r="251" spans="1:25" ht="20.100000000000001" customHeight="1">
      <c r="A251" s="88" t="s">
        <v>298</v>
      </c>
      <c r="B251" s="89" t="s">
        <v>548</v>
      </c>
      <c r="C251" s="10">
        <f>'0910'!J251</f>
        <v>0</v>
      </c>
      <c r="D251" s="43"/>
      <c r="E251" s="43"/>
      <c r="F251" s="43"/>
      <c r="G251" s="43"/>
      <c r="H251" s="39">
        <f>'0910'!M251</f>
        <v>0</v>
      </c>
      <c r="I251" s="43"/>
      <c r="J251" s="43"/>
      <c r="K251" s="43"/>
      <c r="L251" s="43"/>
      <c r="M251" s="43"/>
      <c r="N251" s="43"/>
      <c r="O251" s="43"/>
      <c r="P251" s="43"/>
      <c r="Q251" s="43"/>
      <c r="R251" s="10">
        <f>'0910'!N251</f>
        <v>0</v>
      </c>
      <c r="S251" s="43"/>
      <c r="T251" s="43"/>
      <c r="U251" s="5" t="str">
        <f t="shared" si="15"/>
        <v/>
      </c>
      <c r="V251" s="109" t="str">
        <f t="shared" si="16"/>
        <v>T</v>
      </c>
      <c r="W251" s="109" t="str">
        <f t="shared" si="17"/>
        <v>T</v>
      </c>
      <c r="X251" s="109" t="str">
        <f t="shared" si="18"/>
        <v>T</v>
      </c>
      <c r="Y251" s="109" t="str">
        <f t="shared" si="19"/>
        <v>T</v>
      </c>
    </row>
    <row r="252" spans="1:25" ht="20.100000000000001" customHeight="1">
      <c r="A252" s="88" t="s">
        <v>299</v>
      </c>
      <c r="B252" s="89" t="s">
        <v>549</v>
      </c>
      <c r="C252" s="10">
        <f>'0910'!J252</f>
        <v>0</v>
      </c>
      <c r="D252" s="43"/>
      <c r="E252" s="43"/>
      <c r="F252" s="43"/>
      <c r="G252" s="43"/>
      <c r="H252" s="39">
        <f>'0910'!M252</f>
        <v>0</v>
      </c>
      <c r="I252" s="43"/>
      <c r="J252" s="43"/>
      <c r="K252" s="43"/>
      <c r="L252" s="43"/>
      <c r="M252" s="43"/>
      <c r="N252" s="43"/>
      <c r="O252" s="43"/>
      <c r="P252" s="43"/>
      <c r="Q252" s="43"/>
      <c r="R252" s="10">
        <f>'0910'!N252</f>
        <v>0</v>
      </c>
      <c r="S252" s="43"/>
      <c r="T252" s="43"/>
      <c r="U252" s="5" t="str">
        <f t="shared" si="15"/>
        <v/>
      </c>
      <c r="V252" s="109" t="str">
        <f t="shared" si="16"/>
        <v>T</v>
      </c>
      <c r="W252" s="109" t="str">
        <f t="shared" si="17"/>
        <v>T</v>
      </c>
      <c r="X252" s="109" t="str">
        <f t="shared" si="18"/>
        <v>T</v>
      </c>
      <c r="Y252" s="109" t="str">
        <f t="shared" si="19"/>
        <v>T</v>
      </c>
    </row>
    <row r="253" spans="1:25" ht="20.100000000000001" customHeight="1">
      <c r="A253" s="95" t="s">
        <v>1006</v>
      </c>
      <c r="B253" s="89" t="s">
        <v>550</v>
      </c>
      <c r="C253" s="10">
        <f>'0910'!J253</f>
        <v>0</v>
      </c>
      <c r="D253" s="43"/>
      <c r="E253" s="43"/>
      <c r="F253" s="43"/>
      <c r="G253" s="43"/>
      <c r="H253" s="39">
        <f>'0910'!M253</f>
        <v>0</v>
      </c>
      <c r="I253" s="43"/>
      <c r="J253" s="43"/>
      <c r="K253" s="43"/>
      <c r="L253" s="43"/>
      <c r="M253" s="43"/>
      <c r="N253" s="43"/>
      <c r="O253" s="43"/>
      <c r="P253" s="43"/>
      <c r="Q253" s="43"/>
      <c r="R253" s="10">
        <f>'0910'!N253</f>
        <v>0</v>
      </c>
      <c r="S253" s="43"/>
      <c r="T253" s="43"/>
      <c r="U253" s="5" t="str">
        <f t="shared" si="15"/>
        <v/>
      </c>
      <c r="V253" s="109" t="str">
        <f t="shared" si="16"/>
        <v>T</v>
      </c>
      <c r="W253" s="109" t="str">
        <f t="shared" si="17"/>
        <v>T</v>
      </c>
      <c r="X253" s="109" t="str">
        <f t="shared" si="18"/>
        <v>T</v>
      </c>
      <c r="Y253" s="109" t="str">
        <f t="shared" si="19"/>
        <v>T</v>
      </c>
    </row>
    <row r="254" spans="1:25" ht="20.100000000000001" customHeight="1">
      <c r="A254" s="95" t="s">
        <v>1007</v>
      </c>
      <c r="B254" s="89" t="s">
        <v>551</v>
      </c>
      <c r="C254" s="10">
        <f>'0910'!J254</f>
        <v>0</v>
      </c>
      <c r="D254" s="43"/>
      <c r="E254" s="43"/>
      <c r="F254" s="43"/>
      <c r="G254" s="43"/>
      <c r="H254" s="39">
        <f>'0910'!M254</f>
        <v>0</v>
      </c>
      <c r="I254" s="43"/>
      <c r="J254" s="43"/>
      <c r="K254" s="43"/>
      <c r="L254" s="43"/>
      <c r="M254" s="43"/>
      <c r="N254" s="43"/>
      <c r="O254" s="43"/>
      <c r="P254" s="43"/>
      <c r="Q254" s="43"/>
      <c r="R254" s="10">
        <f>'0910'!N254</f>
        <v>0</v>
      </c>
      <c r="S254" s="43"/>
      <c r="T254" s="43"/>
      <c r="U254" s="5" t="str">
        <f t="shared" si="15"/>
        <v/>
      </c>
      <c r="V254" s="109" t="str">
        <f t="shared" si="16"/>
        <v>T</v>
      </c>
      <c r="W254" s="109" t="str">
        <f t="shared" si="17"/>
        <v>T</v>
      </c>
      <c r="X254" s="109" t="str">
        <f t="shared" si="18"/>
        <v>T</v>
      </c>
      <c r="Y254" s="109" t="str">
        <f t="shared" si="19"/>
        <v>T</v>
      </c>
    </row>
    <row r="255" spans="1:25" ht="20.100000000000001" customHeight="1">
      <c r="A255" s="88" t="s">
        <v>1008</v>
      </c>
      <c r="B255" s="89" t="s">
        <v>552</v>
      </c>
      <c r="C255" s="10">
        <f>'0910'!J255</f>
        <v>0</v>
      </c>
      <c r="D255" s="43"/>
      <c r="E255" s="43"/>
      <c r="F255" s="43"/>
      <c r="G255" s="43"/>
      <c r="H255" s="39">
        <f>'0910'!M255</f>
        <v>0</v>
      </c>
      <c r="I255" s="43"/>
      <c r="J255" s="43"/>
      <c r="K255" s="43"/>
      <c r="L255" s="43"/>
      <c r="M255" s="43"/>
      <c r="N255" s="43"/>
      <c r="O255" s="43"/>
      <c r="P255" s="43"/>
      <c r="Q255" s="43"/>
      <c r="R255" s="10">
        <f>'0910'!N255</f>
        <v>0</v>
      </c>
      <c r="S255" s="43"/>
      <c r="T255" s="43"/>
      <c r="U255" s="5" t="str">
        <f t="shared" si="15"/>
        <v/>
      </c>
      <c r="V255" s="109" t="str">
        <f t="shared" si="16"/>
        <v>T</v>
      </c>
      <c r="W255" s="109" t="str">
        <f t="shared" si="17"/>
        <v>T</v>
      </c>
      <c r="X255" s="109" t="str">
        <f>IF(H255=P255+Q255,"T","F")</f>
        <v>T</v>
      </c>
      <c r="Y255" s="109" t="str">
        <f>IF(R255=S255+T255,"T","F")</f>
        <v>T</v>
      </c>
    </row>
    <row r="256" spans="1:25" ht="20.100000000000001" customHeight="1">
      <c r="A256" s="88" t="s">
        <v>303</v>
      </c>
      <c r="B256" s="89" t="s">
        <v>553</v>
      </c>
      <c r="C256" s="10">
        <f>'0910'!J256</f>
        <v>0</v>
      </c>
      <c r="D256" s="43"/>
      <c r="E256" s="43"/>
      <c r="F256" s="43"/>
      <c r="G256" s="43"/>
      <c r="H256" s="39">
        <f>'0910'!M256</f>
        <v>0</v>
      </c>
      <c r="I256" s="43"/>
      <c r="J256" s="43"/>
      <c r="K256" s="43"/>
      <c r="L256" s="43"/>
      <c r="M256" s="43"/>
      <c r="N256" s="43"/>
      <c r="O256" s="43"/>
      <c r="P256" s="43"/>
      <c r="Q256" s="43"/>
      <c r="R256" s="10">
        <f>'0910'!N256</f>
        <v>0</v>
      </c>
      <c r="S256" s="43"/>
      <c r="T256" s="43"/>
      <c r="U256" s="5" t="str">
        <f t="shared" si="15"/>
        <v/>
      </c>
      <c r="V256" s="109" t="str">
        <f t="shared" si="16"/>
        <v>T</v>
      </c>
      <c r="W256" s="109" t="str">
        <f t="shared" si="17"/>
        <v>T</v>
      </c>
      <c r="X256" s="109" t="str">
        <f t="shared" si="18"/>
        <v>T</v>
      </c>
      <c r="Y256" s="109" t="str">
        <f t="shared" si="19"/>
        <v>T</v>
      </c>
    </row>
    <row r="257" spans="1:25" ht="20.100000000000001" customHeight="1">
      <c r="A257" s="88" t="s">
        <v>304</v>
      </c>
      <c r="B257" s="89" t="s">
        <v>554</v>
      </c>
      <c r="C257" s="10">
        <f>'0910'!J257</f>
        <v>0</v>
      </c>
      <c r="D257" s="43"/>
      <c r="E257" s="43"/>
      <c r="F257" s="43"/>
      <c r="G257" s="43"/>
      <c r="H257" s="39">
        <f>'0910'!M257</f>
        <v>0</v>
      </c>
      <c r="I257" s="43"/>
      <c r="J257" s="43"/>
      <c r="K257" s="43"/>
      <c r="L257" s="43"/>
      <c r="M257" s="43"/>
      <c r="N257" s="43"/>
      <c r="O257" s="43"/>
      <c r="P257" s="43"/>
      <c r="Q257" s="43"/>
      <c r="R257" s="10">
        <f>'0910'!N257</f>
        <v>0</v>
      </c>
      <c r="S257" s="43"/>
      <c r="T257" s="43"/>
      <c r="U257" s="5" t="str">
        <f t="shared" si="15"/>
        <v/>
      </c>
      <c r="V257" s="109" t="str">
        <f t="shared" si="16"/>
        <v>T</v>
      </c>
      <c r="W257" s="109" t="str">
        <f t="shared" si="17"/>
        <v>T</v>
      </c>
      <c r="X257" s="109" t="str">
        <f t="shared" si="18"/>
        <v>T</v>
      </c>
      <c r="Y257" s="109" t="str">
        <f t="shared" si="19"/>
        <v>T</v>
      </c>
    </row>
    <row r="258" spans="1:25" ht="20.100000000000001" customHeight="1">
      <c r="A258" s="88" t="s">
        <v>305</v>
      </c>
      <c r="B258" s="89" t="s">
        <v>555</v>
      </c>
      <c r="C258" s="10">
        <f>'0910'!J258</f>
        <v>0</v>
      </c>
      <c r="D258" s="43"/>
      <c r="E258" s="43"/>
      <c r="F258" s="43"/>
      <c r="G258" s="43"/>
      <c r="H258" s="39">
        <f>'0910'!M258</f>
        <v>0</v>
      </c>
      <c r="I258" s="43"/>
      <c r="J258" s="43"/>
      <c r="K258" s="43"/>
      <c r="L258" s="43"/>
      <c r="M258" s="43"/>
      <c r="N258" s="43"/>
      <c r="O258" s="43"/>
      <c r="P258" s="43"/>
      <c r="Q258" s="43"/>
      <c r="R258" s="10">
        <f>'0910'!N258</f>
        <v>0</v>
      </c>
      <c r="S258" s="43"/>
      <c r="T258" s="43"/>
      <c r="U258" s="5" t="str">
        <f t="shared" si="15"/>
        <v/>
      </c>
      <c r="V258" s="109" t="str">
        <f t="shared" si="16"/>
        <v>T</v>
      </c>
      <c r="W258" s="109" t="str">
        <f t="shared" si="17"/>
        <v>T</v>
      </c>
      <c r="X258" s="109" t="str">
        <f t="shared" si="18"/>
        <v>T</v>
      </c>
      <c r="Y258" s="109" t="str">
        <f t="shared" si="19"/>
        <v>T</v>
      </c>
    </row>
    <row r="259" spans="1:25" ht="20.100000000000001" customHeight="1">
      <c r="A259" s="88" t="s">
        <v>306</v>
      </c>
      <c r="B259" s="89" t="s">
        <v>556</v>
      </c>
      <c r="C259" s="10">
        <f>'0910'!J259</f>
        <v>0</v>
      </c>
      <c r="D259" s="43"/>
      <c r="E259" s="43"/>
      <c r="F259" s="43"/>
      <c r="G259" s="43"/>
      <c r="H259" s="39">
        <f>'0910'!M259</f>
        <v>0</v>
      </c>
      <c r="I259" s="43"/>
      <c r="J259" s="43"/>
      <c r="K259" s="43"/>
      <c r="L259" s="43"/>
      <c r="M259" s="43"/>
      <c r="N259" s="43"/>
      <c r="O259" s="43"/>
      <c r="P259" s="43"/>
      <c r="Q259" s="43"/>
      <c r="R259" s="10">
        <f>'0910'!N259</f>
        <v>0</v>
      </c>
      <c r="S259" s="43"/>
      <c r="T259" s="43"/>
      <c r="U259" s="5" t="str">
        <f t="shared" si="15"/>
        <v/>
      </c>
      <c r="V259" s="109" t="str">
        <f t="shared" si="16"/>
        <v>T</v>
      </c>
      <c r="W259" s="109" t="str">
        <f t="shared" si="17"/>
        <v>T</v>
      </c>
      <c r="X259" s="109" t="str">
        <f t="shared" si="18"/>
        <v>T</v>
      </c>
      <c r="Y259" s="109" t="str">
        <f t="shared" si="19"/>
        <v>T</v>
      </c>
    </row>
    <row r="260" spans="1:25" ht="20.100000000000001" customHeight="1">
      <c r="A260" s="96" t="s">
        <v>1009</v>
      </c>
      <c r="B260" s="89" t="s">
        <v>557</v>
      </c>
      <c r="C260" s="10">
        <f>'0910'!J260</f>
        <v>0</v>
      </c>
      <c r="D260" s="43"/>
      <c r="E260" s="43"/>
      <c r="F260" s="43"/>
      <c r="G260" s="43"/>
      <c r="H260" s="39">
        <f>'0910'!M260</f>
        <v>0</v>
      </c>
      <c r="I260" s="43"/>
      <c r="J260" s="43"/>
      <c r="K260" s="43"/>
      <c r="L260" s="43"/>
      <c r="M260" s="43"/>
      <c r="N260" s="43"/>
      <c r="O260" s="43"/>
      <c r="P260" s="43"/>
      <c r="Q260" s="43"/>
      <c r="R260" s="10">
        <f>'0910'!N260</f>
        <v>0</v>
      </c>
      <c r="S260" s="43"/>
      <c r="T260" s="43"/>
      <c r="U260" s="5" t="str">
        <f t="shared" si="15"/>
        <v/>
      </c>
      <c r="V260" s="109" t="str">
        <f t="shared" si="16"/>
        <v>T</v>
      </c>
      <c r="W260" s="109" t="str">
        <f t="shared" si="17"/>
        <v>T</v>
      </c>
      <c r="X260" s="109" t="str">
        <f t="shared" si="18"/>
        <v>T</v>
      </c>
      <c r="Y260" s="109" t="str">
        <f t="shared" si="19"/>
        <v>T</v>
      </c>
    </row>
    <row r="261" spans="1:25" ht="20.100000000000001" customHeight="1">
      <c r="A261" s="88" t="s">
        <v>308</v>
      </c>
      <c r="B261" s="89">
        <v>90</v>
      </c>
      <c r="C261" s="10">
        <f>'0910'!J261</f>
        <v>0</v>
      </c>
      <c r="D261" s="43"/>
      <c r="E261" s="43"/>
      <c r="F261" s="43"/>
      <c r="G261" s="43"/>
      <c r="H261" s="39">
        <f>'0910'!M261</f>
        <v>0</v>
      </c>
      <c r="I261" s="43"/>
      <c r="J261" s="43"/>
      <c r="K261" s="43"/>
      <c r="L261" s="43"/>
      <c r="M261" s="43"/>
      <c r="N261" s="43"/>
      <c r="O261" s="43"/>
      <c r="P261" s="43"/>
      <c r="Q261" s="43"/>
      <c r="R261" s="10">
        <f>'0910'!N261</f>
        <v>0</v>
      </c>
      <c r="S261" s="43"/>
      <c r="T261" s="43"/>
      <c r="U261" s="5" t="str">
        <f t="shared" si="15"/>
        <v/>
      </c>
      <c r="V261" s="109" t="str">
        <f t="shared" si="16"/>
        <v>T</v>
      </c>
      <c r="W261" s="109" t="str">
        <f t="shared" si="17"/>
        <v>T</v>
      </c>
      <c r="X261" s="109" t="str">
        <f t="shared" si="18"/>
        <v>T</v>
      </c>
      <c r="Y261" s="109" t="str">
        <f t="shared" si="19"/>
        <v>T</v>
      </c>
    </row>
    <row r="262" spans="1:25" ht="20.100000000000001" customHeight="1">
      <c r="A262" s="88" t="s">
        <v>1010</v>
      </c>
      <c r="B262" s="89">
        <v>91</v>
      </c>
      <c r="C262" s="10">
        <f>'0910'!J262</f>
        <v>0</v>
      </c>
      <c r="D262" s="30"/>
      <c r="E262" s="30"/>
      <c r="F262" s="30"/>
      <c r="G262" s="30"/>
      <c r="H262" s="10">
        <f>'0910'!M262</f>
        <v>0</v>
      </c>
      <c r="I262" s="30"/>
      <c r="J262" s="30"/>
      <c r="K262" s="30"/>
      <c r="L262" s="30"/>
      <c r="M262" s="30"/>
      <c r="N262" s="30"/>
      <c r="O262" s="30"/>
      <c r="P262" s="30"/>
      <c r="Q262" s="30"/>
      <c r="R262" s="10">
        <f>'0910'!N262</f>
        <v>0</v>
      </c>
      <c r="S262" s="30"/>
      <c r="T262" s="30"/>
      <c r="U262" s="5" t="str">
        <f t="shared" si="15"/>
        <v/>
      </c>
      <c r="V262" s="109" t="str">
        <f>IF(C262=D262+E262+F262+G262,"T","F")</f>
        <v>T</v>
      </c>
      <c r="W262" s="109" t="str">
        <f>IF(H262=I262+J262+K262+L262+M262+N262+O262,"T","F")</f>
        <v>T</v>
      </c>
      <c r="X262" s="109" t="str">
        <f>IF(H262=P262+Q262,"T","F")</f>
        <v>T</v>
      </c>
      <c r="Y262" s="109" t="str">
        <f>IF(R262=S262+T262,"T","F")</f>
        <v>T</v>
      </c>
    </row>
    <row r="263" spans="1:25" ht="20.100000000000001" customHeight="1">
      <c r="A263" s="97" t="s">
        <v>559</v>
      </c>
      <c r="B263" s="98">
        <v>99</v>
      </c>
      <c r="C263" s="10">
        <f>SUM(C12:C262)</f>
        <v>0</v>
      </c>
      <c r="D263" s="10">
        <f t="shared" ref="D263:T263" si="20">SUM(D12:D262)</f>
        <v>0</v>
      </c>
      <c r="E263" s="10">
        <f t="shared" si="20"/>
        <v>0</v>
      </c>
      <c r="F263" s="10">
        <f t="shared" si="20"/>
        <v>0</v>
      </c>
      <c r="G263" s="10">
        <f t="shared" si="20"/>
        <v>0</v>
      </c>
      <c r="H263" s="10">
        <f t="shared" si="20"/>
        <v>0</v>
      </c>
      <c r="I263" s="10">
        <f t="shared" si="20"/>
        <v>0</v>
      </c>
      <c r="J263" s="10">
        <f t="shared" si="20"/>
        <v>0</v>
      </c>
      <c r="K263" s="10">
        <f t="shared" si="20"/>
        <v>0</v>
      </c>
      <c r="L263" s="10">
        <f t="shared" si="20"/>
        <v>0</v>
      </c>
      <c r="M263" s="10">
        <f t="shared" si="20"/>
        <v>0</v>
      </c>
      <c r="N263" s="10">
        <f t="shared" si="20"/>
        <v>0</v>
      </c>
      <c r="O263" s="10">
        <f t="shared" si="20"/>
        <v>0</v>
      </c>
      <c r="P263" s="10">
        <f t="shared" si="20"/>
        <v>0</v>
      </c>
      <c r="Q263" s="10">
        <f t="shared" si="20"/>
        <v>0</v>
      </c>
      <c r="R263" s="10">
        <f t="shared" si="20"/>
        <v>0</v>
      </c>
      <c r="S263" s="10">
        <f t="shared" si="20"/>
        <v>0</v>
      </c>
      <c r="T263" s="10">
        <f t="shared" si="20"/>
        <v>0</v>
      </c>
      <c r="U263" s="5" t="str">
        <f>IF(AND(V263="T",W263="T",X263="T",Y263="T"),"","ERROR")</f>
        <v/>
      </c>
      <c r="V263" s="109" t="str">
        <f>IF(C263=D263+E263+F263+G263,"T","F")</f>
        <v>T</v>
      </c>
      <c r="W263" s="109" t="str">
        <f>IF(H263=I263+J263+K263+L263+M263+N263+O263,"T","F")</f>
        <v>T</v>
      </c>
      <c r="X263" s="109" t="str">
        <f>IF(H263=P263+Q263,"T","F")</f>
        <v>T</v>
      </c>
      <c r="Y263" s="109" t="str">
        <f>IF(R263=S263+T263,"T","F")</f>
        <v>T</v>
      </c>
    </row>
    <row r="264" spans="1:25" ht="77.25" customHeight="1">
      <c r="A264" s="199" t="s">
        <v>851</v>
      </c>
      <c r="B264" s="199"/>
      <c r="C264" s="199"/>
      <c r="D264" s="199"/>
      <c r="E264" s="199"/>
      <c r="F264" s="199"/>
      <c r="G264" s="199"/>
      <c r="H264" s="199"/>
      <c r="I264" s="199"/>
      <c r="J264" s="199"/>
      <c r="K264" s="199"/>
      <c r="L264" s="199"/>
      <c r="M264" s="199"/>
      <c r="N264" s="199"/>
      <c r="O264" s="199"/>
      <c r="P264" s="199"/>
      <c r="Q264" s="199"/>
      <c r="R264" s="199"/>
      <c r="S264" s="199"/>
      <c r="T264" s="199"/>
    </row>
    <row r="266" spans="1:25" s="99" customFormat="1" ht="20.100000000000001" customHeight="1">
      <c r="A266" s="166"/>
      <c r="B266" s="166"/>
      <c r="C266" s="167"/>
      <c r="D266" s="167"/>
      <c r="E266" s="167"/>
      <c r="G266" s="100"/>
      <c r="H266" s="167"/>
      <c r="I266" s="167"/>
      <c r="J266" s="167"/>
      <c r="L266" s="100"/>
      <c r="M266" s="101"/>
      <c r="N266" s="101"/>
      <c r="O266" s="101"/>
    </row>
  </sheetData>
  <sheetProtection password="DF1A" sheet="1" formatCells="0" formatColumns="0" formatRows="0" autoFilter="0"/>
  <mergeCells count="36">
    <mergeCell ref="A6:J6"/>
    <mergeCell ref="E5:G5"/>
    <mergeCell ref="U1:Y2"/>
    <mergeCell ref="A1:T1"/>
    <mergeCell ref="I3:K3"/>
    <mergeCell ref="C5:D5"/>
    <mergeCell ref="A2:T2"/>
    <mergeCell ref="T9:T10"/>
    <mergeCell ref="R8:R10"/>
    <mergeCell ref="B7:B11"/>
    <mergeCell ref="C8:C10"/>
    <mergeCell ref="D8:D10"/>
    <mergeCell ref="P8:Q8"/>
    <mergeCell ref="P9:P10"/>
    <mergeCell ref="Q9:Q10"/>
    <mergeCell ref="S8:T8"/>
    <mergeCell ref="S9:S10"/>
    <mergeCell ref="C7:G7"/>
    <mergeCell ref="E8:G8"/>
    <mergeCell ref="I8:O8"/>
    <mergeCell ref="A266:B266"/>
    <mergeCell ref="C266:E266"/>
    <mergeCell ref="H266:J266"/>
    <mergeCell ref="A264:T264"/>
    <mergeCell ref="L9:N9"/>
    <mergeCell ref="O9:O10"/>
    <mergeCell ref="F9:F10"/>
    <mergeCell ref="G9:G10"/>
    <mergeCell ref="H8:H10"/>
    <mergeCell ref="I9:I10"/>
    <mergeCell ref="J9:J10"/>
    <mergeCell ref="K9:K10"/>
    <mergeCell ref="E9:E10"/>
    <mergeCell ref="A7:A11"/>
    <mergeCell ref="H7:Q7"/>
    <mergeCell ref="R7:T7"/>
  </mergeCells>
  <phoneticPr fontId="1" type="noConversion"/>
  <pageMargins left="0" right="0" top="0.74803149606299213" bottom="0.74803149606299213" header="0.31496062992125984" footer="0.31496062992125984"/>
  <pageSetup paperSize="9" scale="61" orientation="landscape" r:id="rId1"/>
  <colBreaks count="1" manualBreakCount="1">
    <brk id="20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7C80"/>
  </sheetPr>
  <dimension ref="A1:W18"/>
  <sheetViews>
    <sheetView topLeftCell="A3" zoomScaleNormal="100" zoomScaleSheetLayoutView="100" workbookViewId="0">
      <selection activeCell="O27" sqref="O27"/>
    </sheetView>
  </sheetViews>
  <sheetFormatPr defaultRowHeight="16.5"/>
  <cols>
    <col min="1" max="1" width="15.625" style="103" customWidth="1"/>
    <col min="2" max="2" width="9.625" style="103" customWidth="1"/>
    <col min="3" max="8" width="22.625" style="103" customWidth="1"/>
    <col min="9" max="12" width="9" style="103"/>
    <col min="13" max="13" width="10.875" style="103" customWidth="1"/>
    <col min="14" max="15" width="10.5" style="103" customWidth="1"/>
    <col min="16" max="16" width="16.625" style="103" customWidth="1"/>
    <col min="17" max="16384" width="9" style="103"/>
  </cols>
  <sheetData>
    <row r="1" spans="1:23" ht="27.95" customHeight="1">
      <c r="A1" s="217" t="s">
        <v>844</v>
      </c>
      <c r="B1" s="217"/>
      <c r="C1" s="217"/>
      <c r="D1" s="217"/>
      <c r="E1" s="217"/>
      <c r="F1" s="217"/>
      <c r="G1" s="217"/>
      <c r="H1" s="217"/>
      <c r="I1" s="208" t="str">
        <f>IF(COUNTBLANK(I11)=1,"","本表公式有誤" &amp; CHAR(10) &amp; "請參考下方檢核訊息修正")</f>
        <v/>
      </c>
      <c r="J1" s="209"/>
      <c r="K1" s="210"/>
      <c r="L1" s="132"/>
      <c r="M1" s="132"/>
      <c r="N1" s="111"/>
      <c r="O1" s="111"/>
      <c r="P1" s="111"/>
      <c r="Q1" s="111"/>
      <c r="R1" s="111"/>
      <c r="S1" s="111"/>
    </row>
    <row r="2" spans="1:23" ht="27.95" customHeight="1">
      <c r="A2" s="215" t="s">
        <v>843</v>
      </c>
      <c r="B2" s="215"/>
      <c r="C2" s="215"/>
      <c r="D2" s="215"/>
      <c r="E2" s="215"/>
      <c r="F2" s="215"/>
      <c r="G2" s="215"/>
      <c r="H2" s="215"/>
      <c r="I2" s="211"/>
      <c r="J2" s="212"/>
      <c r="K2" s="213"/>
      <c r="L2" s="132"/>
      <c r="M2" s="132"/>
      <c r="N2" s="112"/>
      <c r="O2" s="112"/>
      <c r="P2" s="112"/>
      <c r="Q2" s="112"/>
      <c r="R2" s="112"/>
      <c r="S2" s="112"/>
    </row>
    <row r="3" spans="1:23" s="6" customFormat="1" ht="27.95" customHeight="1">
      <c r="A3" s="80"/>
      <c r="B3" s="80"/>
      <c r="C3" s="81"/>
      <c r="D3" s="113"/>
      <c r="E3" s="125" t="str">
        <f>FOA!BA1</f>
        <v>民國年月底</v>
      </c>
      <c r="F3" s="113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</row>
    <row r="4" spans="1:23" ht="20.100000000000001" customHeight="1">
      <c r="A4" s="23" t="s">
        <v>845</v>
      </c>
      <c r="B4" s="23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</row>
    <row r="5" spans="1:23" s="26" customFormat="1" ht="20.100000000000001" customHeight="1">
      <c r="A5" s="23" t="s">
        <v>835</v>
      </c>
      <c r="B5" s="223" t="str">
        <f>IF(FOA!B4="","", FOA!B4)</f>
        <v/>
      </c>
      <c r="C5" s="223"/>
      <c r="D5" s="24" t="s">
        <v>836</v>
      </c>
      <c r="E5" s="126" t="str">
        <f>IF(FOA!B5="","", FOA!B5)</f>
        <v/>
      </c>
      <c r="F5" s="25"/>
      <c r="G5" s="25"/>
      <c r="H5" s="25"/>
      <c r="R5" s="27"/>
      <c r="S5" s="28"/>
      <c r="T5" s="28"/>
      <c r="U5" s="28"/>
      <c r="V5" s="28"/>
      <c r="W5" s="28"/>
    </row>
    <row r="6" spans="1:23" s="26" customFormat="1" ht="20.100000000000001" customHeight="1">
      <c r="A6" s="115" t="s">
        <v>838</v>
      </c>
      <c r="B6" s="115"/>
      <c r="C6" s="116"/>
      <c r="D6" s="116"/>
      <c r="E6" s="116"/>
      <c r="F6" s="116"/>
      <c r="G6" s="116"/>
      <c r="H6" s="29" t="s">
        <v>846</v>
      </c>
      <c r="I6" s="116"/>
      <c r="J6" s="116"/>
      <c r="K6" s="116"/>
      <c r="R6" s="29"/>
      <c r="S6" s="28"/>
      <c r="T6" s="28"/>
      <c r="U6" s="29"/>
      <c r="V6" s="28"/>
      <c r="W6" s="28"/>
    </row>
    <row r="7" spans="1:23" s="83" customFormat="1" ht="36" customHeight="1">
      <c r="A7" s="173" t="s">
        <v>847</v>
      </c>
      <c r="B7" s="220" t="s">
        <v>876</v>
      </c>
      <c r="C7" s="218" t="s">
        <v>72</v>
      </c>
      <c r="D7" s="219"/>
      <c r="E7" s="219"/>
      <c r="F7" s="172" t="s">
        <v>73</v>
      </c>
      <c r="G7" s="172"/>
      <c r="H7" s="172"/>
      <c r="I7" s="82"/>
      <c r="J7" s="82"/>
      <c r="K7" s="82"/>
      <c r="L7" s="117"/>
      <c r="M7" s="117"/>
      <c r="N7" s="117"/>
      <c r="O7" s="117"/>
      <c r="P7" s="117"/>
      <c r="Q7" s="117"/>
      <c r="R7" s="117"/>
      <c r="S7" s="117"/>
    </row>
    <row r="8" spans="1:23" s="83" customFormat="1" ht="30.75" customHeight="1">
      <c r="A8" s="206"/>
      <c r="B8" s="221"/>
      <c r="C8" s="172" t="s">
        <v>62</v>
      </c>
      <c r="D8" s="172" t="s">
        <v>840</v>
      </c>
      <c r="E8" s="206"/>
      <c r="F8" s="172" t="s">
        <v>62</v>
      </c>
      <c r="G8" s="172" t="s">
        <v>840</v>
      </c>
      <c r="H8" s="206"/>
      <c r="I8" s="84" t="s">
        <v>563</v>
      </c>
      <c r="J8" s="84" t="s">
        <v>563</v>
      </c>
      <c r="K8" s="84" t="s">
        <v>563</v>
      </c>
      <c r="L8" s="117"/>
      <c r="M8" s="117"/>
      <c r="N8" s="117"/>
      <c r="O8" s="117"/>
      <c r="P8" s="117"/>
      <c r="Q8" s="117"/>
      <c r="R8" s="117"/>
      <c r="S8" s="117"/>
    </row>
    <row r="9" spans="1:23" s="83" customFormat="1" ht="30.75" customHeight="1">
      <c r="A9" s="206"/>
      <c r="B9" s="221"/>
      <c r="C9" s="172"/>
      <c r="D9" s="118" t="s">
        <v>68</v>
      </c>
      <c r="E9" s="119" t="s">
        <v>64</v>
      </c>
      <c r="F9" s="172"/>
      <c r="G9" s="118" t="s">
        <v>69</v>
      </c>
      <c r="H9" s="119" t="s">
        <v>65</v>
      </c>
      <c r="I9" s="84" t="s">
        <v>564</v>
      </c>
      <c r="J9" s="84" t="s">
        <v>564</v>
      </c>
      <c r="K9" s="84" t="s">
        <v>564</v>
      </c>
      <c r="L9" s="117"/>
      <c r="M9" s="117"/>
      <c r="N9" s="117"/>
      <c r="O9" s="117"/>
      <c r="P9" s="117"/>
      <c r="Q9" s="117"/>
      <c r="R9" s="117"/>
      <c r="S9" s="117"/>
    </row>
    <row r="10" spans="1:23" s="83" customFormat="1" ht="20.100000000000001" customHeight="1">
      <c r="A10" s="206"/>
      <c r="B10" s="222"/>
      <c r="C10" s="107" t="s">
        <v>1</v>
      </c>
      <c r="D10" s="107" t="s">
        <v>61</v>
      </c>
      <c r="E10" s="107" t="s">
        <v>3</v>
      </c>
      <c r="F10" s="107" t="s">
        <v>4</v>
      </c>
      <c r="G10" s="107" t="s">
        <v>5</v>
      </c>
      <c r="H10" s="107" t="s">
        <v>6</v>
      </c>
      <c r="I10" s="87"/>
      <c r="J10" s="87"/>
      <c r="K10" s="87"/>
      <c r="L10" s="117"/>
      <c r="M10" s="117"/>
      <c r="N10" s="117"/>
      <c r="O10" s="117"/>
      <c r="P10" s="117"/>
      <c r="Q10" s="117"/>
      <c r="R10" s="117"/>
      <c r="S10" s="117"/>
    </row>
    <row r="11" spans="1:23" s="83" customFormat="1" ht="20.100000000000001" customHeight="1">
      <c r="A11" s="120" t="s">
        <v>877</v>
      </c>
      <c r="B11" s="121" t="s">
        <v>878</v>
      </c>
      <c r="C11" s="122">
        <f>D11+E11</f>
        <v>0</v>
      </c>
      <c r="D11" s="124"/>
      <c r="E11" s="124"/>
      <c r="F11" s="122">
        <f>G11+H11</f>
        <v>0</v>
      </c>
      <c r="G11" s="124"/>
      <c r="H11" s="124"/>
      <c r="I11" s="5" t="str">
        <f>IF(AND(J11="T",K11="T"),"","ERROR")</f>
        <v/>
      </c>
      <c r="J11" s="92" t="str">
        <f>IF(C11=D11+E11,"T","F")</f>
        <v>T</v>
      </c>
      <c r="K11" s="92" t="str">
        <f>IF(F11=G11+H11,"T","F")</f>
        <v>T</v>
      </c>
      <c r="L11" s="117"/>
      <c r="M11" s="117"/>
      <c r="N11" s="117"/>
      <c r="O11" s="117"/>
      <c r="P11" s="117"/>
      <c r="Q11" s="117"/>
      <c r="R11" s="117"/>
      <c r="S11" s="117"/>
    </row>
    <row r="12" spans="1:23" ht="73.5" customHeight="1">
      <c r="A12" s="216" t="s">
        <v>883</v>
      </c>
      <c r="B12" s="216"/>
      <c r="C12" s="216"/>
      <c r="D12" s="216"/>
      <c r="E12" s="216"/>
      <c r="F12" s="216"/>
      <c r="G12" s="216"/>
      <c r="H12" s="216"/>
      <c r="I12" s="216"/>
      <c r="J12" s="216"/>
      <c r="K12" s="216"/>
      <c r="L12" s="133"/>
      <c r="M12" s="133"/>
      <c r="N12" s="133"/>
      <c r="O12" s="133"/>
      <c r="P12" s="133"/>
      <c r="Q12" s="133"/>
      <c r="R12" s="133"/>
      <c r="S12" s="133"/>
    </row>
    <row r="13" spans="1:23">
      <c r="A13" s="114"/>
      <c r="B13" s="114"/>
      <c r="C13" s="114"/>
      <c r="D13" s="114"/>
      <c r="E13" s="114"/>
      <c r="F13" s="114"/>
      <c r="G13" s="114"/>
      <c r="H13" s="114"/>
      <c r="I13" s="114"/>
      <c r="J13" s="114"/>
      <c r="K13" s="114"/>
      <c r="L13" s="114"/>
      <c r="M13" s="114"/>
      <c r="N13" s="114"/>
      <c r="O13" s="114"/>
      <c r="P13" s="114"/>
      <c r="Q13" s="114"/>
      <c r="R13" s="114"/>
      <c r="S13" s="114"/>
    </row>
    <row r="14" spans="1:23" s="99" customFormat="1" ht="20.100000000000001" customHeight="1">
      <c r="D14" s="100"/>
      <c r="F14" s="100"/>
      <c r="G14" s="101"/>
      <c r="H14" s="100"/>
      <c r="M14" s="100"/>
      <c r="N14" s="101"/>
      <c r="O14" s="101"/>
      <c r="P14" s="101"/>
    </row>
    <row r="18" spans="6:6">
      <c r="F18" s="123"/>
    </row>
  </sheetData>
  <sheetProtection password="DF1A" sheet="1" formatCells="0" formatColumns="0" formatRows="0" autoFilter="0"/>
  <mergeCells count="13">
    <mergeCell ref="I1:K2"/>
    <mergeCell ref="A12:K12"/>
    <mergeCell ref="A7:A10"/>
    <mergeCell ref="C8:C9"/>
    <mergeCell ref="D8:E8"/>
    <mergeCell ref="A1:H1"/>
    <mergeCell ref="A2:H2"/>
    <mergeCell ref="C7:E7"/>
    <mergeCell ref="F7:H7"/>
    <mergeCell ref="F8:F9"/>
    <mergeCell ref="G8:H8"/>
    <mergeCell ref="B7:B10"/>
    <mergeCell ref="B5:C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80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266"/>
  <sheetViews>
    <sheetView zoomScaleNormal="100" zoomScaleSheetLayoutView="100" workbookViewId="0">
      <pane xSplit="2" ySplit="11" topLeftCell="C12" activePane="bottomRight" state="frozen"/>
      <selection activeCell="B15" sqref="B15:I15"/>
      <selection pane="topRight" activeCell="B15" sqref="B15:I15"/>
      <selection pane="bottomLeft" activeCell="B15" sqref="B15:I15"/>
      <selection pane="bottomRight" activeCell="A12" sqref="A12:A262"/>
    </sheetView>
  </sheetViews>
  <sheetFormatPr defaultRowHeight="16.5"/>
  <cols>
    <col min="1" max="1" width="15.625" style="103" customWidth="1"/>
    <col min="2" max="2" width="9.625" style="103" customWidth="1"/>
    <col min="3" max="3" width="10.625" style="103" customWidth="1"/>
    <col min="4" max="22" width="11.625" style="103" customWidth="1"/>
    <col min="23" max="16384" width="9" style="103"/>
  </cols>
  <sheetData>
    <row r="1" spans="1:29" ht="27.95" customHeight="1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214"/>
      <c r="S1" s="214"/>
      <c r="T1" s="214"/>
      <c r="U1" s="214"/>
      <c r="V1" s="214"/>
      <c r="W1" s="187" t="str">
        <f>IF(COUNTBLANK(W12:W263)=252,"","本表公式有誤" &amp; CHAR(10) &amp; "請參考下方檢核訊息修正")</f>
        <v/>
      </c>
      <c r="X1" s="188"/>
      <c r="Y1" s="188"/>
      <c r="Z1" s="188"/>
      <c r="AA1" s="188"/>
      <c r="AB1" s="188"/>
      <c r="AC1" s="189"/>
    </row>
    <row r="2" spans="1:29" ht="27.95" customHeight="1">
      <c r="A2" s="215" t="s">
        <v>843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190"/>
      <c r="X2" s="191"/>
      <c r="Y2" s="191"/>
      <c r="Z2" s="191"/>
      <c r="AA2" s="191"/>
      <c r="AB2" s="191"/>
      <c r="AC2" s="192"/>
    </row>
    <row r="3" spans="1:29" s="6" customFormat="1" ht="27.95" customHeight="1">
      <c r="A3" s="80"/>
      <c r="B3" s="81"/>
      <c r="C3" s="81"/>
      <c r="D3" s="81"/>
      <c r="E3" s="81"/>
      <c r="F3" s="81"/>
      <c r="G3" s="81"/>
      <c r="H3" s="81"/>
      <c r="I3" s="81"/>
      <c r="J3" s="194" t="str">
        <f>FOA!BA1</f>
        <v>民國年月底</v>
      </c>
      <c r="K3" s="194"/>
      <c r="L3" s="194"/>
      <c r="M3" s="81"/>
      <c r="N3" s="81"/>
      <c r="O3" s="81"/>
      <c r="P3" s="81"/>
      <c r="Q3" s="81"/>
    </row>
    <row r="4" spans="1:29" ht="20.100000000000001" customHeight="1">
      <c r="A4" s="9" t="s">
        <v>40</v>
      </c>
    </row>
    <row r="5" spans="1:29" s="7" customFormat="1" ht="20.100000000000001" customHeight="1">
      <c r="A5" s="9" t="s">
        <v>835</v>
      </c>
      <c r="B5" s="110" t="str">
        <f>IF(FOA!B4="","", FOA!B4)</f>
        <v/>
      </c>
      <c r="C5" s="195" t="s">
        <v>836</v>
      </c>
      <c r="D5" s="195"/>
      <c r="E5" s="193" t="str">
        <f>IF(FOA!B5="","", FOA!B5)</f>
        <v/>
      </c>
      <c r="F5" s="193"/>
      <c r="G5" s="193"/>
      <c r="Q5" s="8"/>
      <c r="R5" s="6"/>
      <c r="S5" s="6"/>
      <c r="T5" s="6"/>
      <c r="U5" s="6"/>
      <c r="V5" s="6"/>
    </row>
    <row r="6" spans="1:29" s="7" customFormat="1" ht="20.100000000000001" customHeight="1">
      <c r="A6" s="182" t="s">
        <v>842</v>
      </c>
      <c r="B6" s="183"/>
      <c r="C6" s="183"/>
      <c r="D6" s="183"/>
      <c r="E6" s="183"/>
      <c r="F6" s="183"/>
      <c r="G6" s="183"/>
      <c r="H6" s="183"/>
      <c r="I6" s="183"/>
      <c r="J6" s="183"/>
      <c r="Q6" s="11"/>
      <c r="R6" s="6"/>
      <c r="S6" s="6"/>
      <c r="T6" s="11"/>
      <c r="U6" s="6"/>
      <c r="V6" s="141" t="s">
        <v>900</v>
      </c>
    </row>
    <row r="7" spans="1:29" s="83" customFormat="1" ht="32.1" customHeight="1">
      <c r="A7" s="184" t="s">
        <v>22</v>
      </c>
      <c r="B7" s="224" t="s">
        <v>25</v>
      </c>
      <c r="C7" s="178" t="s">
        <v>871</v>
      </c>
      <c r="D7" s="179"/>
      <c r="E7" s="179"/>
      <c r="F7" s="179"/>
      <c r="G7" s="179"/>
      <c r="H7" s="179"/>
      <c r="I7" s="179"/>
      <c r="J7" s="179"/>
      <c r="K7" s="179"/>
      <c r="L7" s="179"/>
      <c r="M7" s="175"/>
      <c r="N7" s="230" t="s">
        <v>54</v>
      </c>
      <c r="O7" s="176" t="s">
        <v>23</v>
      </c>
      <c r="P7" s="176"/>
      <c r="Q7" s="176"/>
      <c r="R7" s="233" t="s">
        <v>43</v>
      </c>
      <c r="S7" s="234"/>
      <c r="T7" s="234"/>
      <c r="U7" s="235"/>
      <c r="V7" s="227" t="s">
        <v>890</v>
      </c>
      <c r="W7" s="104"/>
      <c r="X7" s="82"/>
      <c r="Y7" s="82"/>
      <c r="Z7" s="82"/>
      <c r="AA7" s="82"/>
      <c r="AB7" s="82"/>
      <c r="AC7" s="82"/>
    </row>
    <row r="8" spans="1:29" s="83" customFormat="1" ht="32.1" customHeight="1">
      <c r="A8" s="185"/>
      <c r="B8" s="225"/>
      <c r="C8" s="180" t="s">
        <v>24</v>
      </c>
      <c r="D8" s="181"/>
      <c r="E8" s="181"/>
      <c r="F8" s="181"/>
      <c r="G8" s="181"/>
      <c r="H8" s="181"/>
      <c r="I8" s="181"/>
      <c r="J8" s="181"/>
      <c r="K8" s="181"/>
      <c r="L8" s="177"/>
      <c r="M8" s="230" t="s">
        <v>53</v>
      </c>
      <c r="N8" s="231"/>
      <c r="O8" s="176"/>
      <c r="P8" s="176"/>
      <c r="Q8" s="176"/>
      <c r="R8" s="236"/>
      <c r="S8" s="237"/>
      <c r="T8" s="237"/>
      <c r="U8" s="238"/>
      <c r="V8" s="227"/>
      <c r="W8" s="84" t="s">
        <v>563</v>
      </c>
      <c r="X8" s="84" t="s">
        <v>567</v>
      </c>
      <c r="Y8" s="84" t="s">
        <v>563</v>
      </c>
      <c r="Z8" s="84" t="s">
        <v>567</v>
      </c>
      <c r="AA8" s="84" t="s">
        <v>563</v>
      </c>
      <c r="AB8" s="84" t="s">
        <v>563</v>
      </c>
      <c r="AC8" s="84" t="s">
        <v>563</v>
      </c>
    </row>
    <row r="9" spans="1:29" s="83" customFormat="1" ht="32.450000000000003" customHeight="1">
      <c r="A9" s="185"/>
      <c r="B9" s="225"/>
      <c r="C9" s="174" t="s">
        <v>16</v>
      </c>
      <c r="D9" s="174" t="s">
        <v>17</v>
      </c>
      <c r="E9" s="174"/>
      <c r="F9" s="174"/>
      <c r="G9" s="174"/>
      <c r="H9" s="174" t="s">
        <v>18</v>
      </c>
      <c r="I9" s="174"/>
      <c r="J9" s="174"/>
      <c r="K9" s="174"/>
      <c r="L9" s="227" t="s">
        <v>889</v>
      </c>
      <c r="M9" s="231"/>
      <c r="N9" s="231"/>
      <c r="O9" s="174" t="s">
        <v>19</v>
      </c>
      <c r="P9" s="174" t="s">
        <v>20</v>
      </c>
      <c r="Q9" s="174" t="s">
        <v>21</v>
      </c>
      <c r="R9" s="230" t="s">
        <v>885</v>
      </c>
      <c r="S9" s="174" t="s">
        <v>30</v>
      </c>
      <c r="T9" s="174"/>
      <c r="U9" s="174"/>
      <c r="V9" s="227"/>
      <c r="W9" s="105" t="s">
        <v>566</v>
      </c>
      <c r="X9" s="84" t="s">
        <v>568</v>
      </c>
      <c r="Y9" s="84" t="s">
        <v>565</v>
      </c>
      <c r="Z9" s="84" t="s">
        <v>568</v>
      </c>
      <c r="AA9" s="84" t="s">
        <v>565</v>
      </c>
      <c r="AB9" s="84" t="s">
        <v>565</v>
      </c>
      <c r="AC9" s="84" t="s">
        <v>565</v>
      </c>
    </row>
    <row r="10" spans="1:29" s="83" customFormat="1" ht="32.450000000000003" customHeight="1">
      <c r="A10" s="185"/>
      <c r="B10" s="225"/>
      <c r="C10" s="174"/>
      <c r="D10" s="138" t="s">
        <v>896</v>
      </c>
      <c r="E10" s="138" t="s">
        <v>897</v>
      </c>
      <c r="F10" s="138" t="s">
        <v>898</v>
      </c>
      <c r="G10" s="138" t="s">
        <v>895</v>
      </c>
      <c r="H10" s="138" t="s">
        <v>891</v>
      </c>
      <c r="I10" s="138" t="s">
        <v>892</v>
      </c>
      <c r="J10" s="139" t="s">
        <v>884</v>
      </c>
      <c r="K10" s="138" t="s">
        <v>893</v>
      </c>
      <c r="L10" s="228"/>
      <c r="M10" s="232"/>
      <c r="N10" s="232"/>
      <c r="O10" s="174"/>
      <c r="P10" s="174"/>
      <c r="Q10" s="174"/>
      <c r="R10" s="186"/>
      <c r="S10" s="139" t="s">
        <v>35</v>
      </c>
      <c r="T10" s="138" t="s">
        <v>894</v>
      </c>
      <c r="U10" s="138" t="s">
        <v>895</v>
      </c>
      <c r="V10" s="227"/>
      <c r="W10" s="105"/>
      <c r="X10" s="84"/>
      <c r="Y10" s="84"/>
      <c r="Z10" s="84"/>
      <c r="AA10" s="84"/>
      <c r="AB10" s="84"/>
      <c r="AC10" s="84"/>
    </row>
    <row r="11" spans="1:29" s="83" customFormat="1" ht="20.100000000000001" customHeight="1">
      <c r="A11" s="186"/>
      <c r="B11" s="226"/>
      <c r="C11" s="127" t="s">
        <v>1</v>
      </c>
      <c r="D11" s="127" t="s">
        <v>61</v>
      </c>
      <c r="E11" s="127" t="s">
        <v>3</v>
      </c>
      <c r="F11" s="127" t="s">
        <v>4</v>
      </c>
      <c r="G11" s="127" t="s">
        <v>5</v>
      </c>
      <c r="H11" s="127" t="s">
        <v>6</v>
      </c>
      <c r="I11" s="127" t="s">
        <v>7</v>
      </c>
      <c r="J11" s="127" t="s">
        <v>8</v>
      </c>
      <c r="K11" s="127" t="s">
        <v>9</v>
      </c>
      <c r="L11" s="127" t="s">
        <v>888</v>
      </c>
      <c r="M11" s="127" t="s">
        <v>11</v>
      </c>
      <c r="N11" s="127" t="s">
        <v>12</v>
      </c>
      <c r="O11" s="127" t="s">
        <v>13</v>
      </c>
      <c r="P11" s="127" t="s">
        <v>14</v>
      </c>
      <c r="Q11" s="127" t="s">
        <v>15</v>
      </c>
      <c r="R11" s="127" t="s">
        <v>26</v>
      </c>
      <c r="S11" s="127" t="s">
        <v>27</v>
      </c>
      <c r="T11" s="127" t="s">
        <v>36</v>
      </c>
      <c r="U11" s="127" t="s">
        <v>38</v>
      </c>
      <c r="V11" s="127" t="s">
        <v>41</v>
      </c>
      <c r="W11" s="106"/>
      <c r="X11" s="87"/>
      <c r="Y11" s="87"/>
      <c r="Z11" s="87"/>
      <c r="AA11" s="87"/>
      <c r="AB11" s="87"/>
      <c r="AC11" s="87"/>
    </row>
    <row r="12" spans="1:29" s="83" customFormat="1" ht="20.100000000000001" customHeight="1">
      <c r="A12" s="88" t="s">
        <v>74</v>
      </c>
      <c r="B12" s="89" t="s">
        <v>309</v>
      </c>
      <c r="C12" s="10">
        <f>D12+E12+F12+G12</f>
        <v>0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7"/>
      <c r="O12" s="40"/>
      <c r="P12" s="40"/>
      <c r="Q12" s="10">
        <f>C12+M12+O12-P12</f>
        <v>0</v>
      </c>
      <c r="R12" s="40"/>
      <c r="S12" s="40"/>
      <c r="T12" s="40"/>
      <c r="U12" s="40"/>
      <c r="V12" s="47"/>
      <c r="W12" s="91" t="str">
        <f>IF(AND(X12="T",Y12="T",AA12="T",AB12="T",AC12="T"),"","ERROR")</f>
        <v/>
      </c>
      <c r="X12" s="92" t="str">
        <f>IF(C12=H12+I12+J12+K12,"T","F")</f>
        <v>T</v>
      </c>
      <c r="Y12" s="92" t="str">
        <f>IF(J12=R12+S12+T12+U12,"T","F")</f>
        <v>T</v>
      </c>
      <c r="Z12" s="92"/>
      <c r="AA12" s="92" t="str">
        <f>IF(C12=D12+E12+F12+G12,"T","F")</f>
        <v>T</v>
      </c>
      <c r="AB12" s="92" t="str">
        <f>IF(Q12=C12+M12+O12-P12,"T","F")</f>
        <v>T</v>
      </c>
      <c r="AC12" s="92" t="str">
        <f>IF(C12&gt;=L12,"T","F")</f>
        <v>T</v>
      </c>
    </row>
    <row r="13" spans="1:29" s="83" customFormat="1" ht="20.100000000000001" customHeight="1">
      <c r="A13" s="88" t="s">
        <v>75</v>
      </c>
      <c r="B13" s="89" t="s">
        <v>310</v>
      </c>
      <c r="C13" s="10">
        <f t="shared" ref="C13:C76" si="0">D13+E13+F13+G13</f>
        <v>0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7"/>
      <c r="O13" s="40"/>
      <c r="P13" s="40"/>
      <c r="Q13" s="10">
        <f>C13+M13+O13-P13</f>
        <v>0</v>
      </c>
      <c r="R13" s="40"/>
      <c r="S13" s="40"/>
      <c r="T13" s="40"/>
      <c r="U13" s="40"/>
      <c r="V13" s="47"/>
      <c r="W13" s="91" t="str">
        <f t="shared" ref="W13:W76" si="1">IF(AND(X13="T",Y13="T",AA13="T",AB13="T",AC13="T"),"","ERROR")</f>
        <v/>
      </c>
      <c r="X13" s="92" t="str">
        <f t="shared" ref="X13:X76" si="2">IF(C13=H13+I13+J13+K13,"T","F")</f>
        <v>T</v>
      </c>
      <c r="Y13" s="92" t="str">
        <f t="shared" ref="Y13:Y76" si="3">IF(J13=R13+S13+T13+U13,"T","F")</f>
        <v>T</v>
      </c>
      <c r="Z13" s="92"/>
      <c r="AA13" s="92" t="str">
        <f t="shared" ref="AA13:AA76" si="4">IF(C13=D13+E13+F13+G13,"T","F")</f>
        <v>T</v>
      </c>
      <c r="AB13" s="92" t="str">
        <f t="shared" ref="AB13:AB76" si="5">IF(Q13=C13+M13+O13-P13,"T","F")</f>
        <v>T</v>
      </c>
      <c r="AC13" s="92" t="str">
        <f t="shared" ref="AC13:AC76" si="6">IF(C13&gt;=L13,"T","F")</f>
        <v>T</v>
      </c>
    </row>
    <row r="14" spans="1:29" s="83" customFormat="1" ht="20.100000000000001" customHeight="1">
      <c r="A14" s="88" t="s">
        <v>76</v>
      </c>
      <c r="B14" s="89" t="s">
        <v>311</v>
      </c>
      <c r="C14" s="10">
        <f t="shared" si="0"/>
        <v>0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7"/>
      <c r="O14" s="40"/>
      <c r="P14" s="40"/>
      <c r="Q14" s="10">
        <f t="shared" ref="Q14:Q76" si="7">C14+M14+O14-P14</f>
        <v>0</v>
      </c>
      <c r="R14" s="40"/>
      <c r="S14" s="40"/>
      <c r="T14" s="40"/>
      <c r="U14" s="40"/>
      <c r="V14" s="47"/>
      <c r="W14" s="91" t="str">
        <f t="shared" si="1"/>
        <v/>
      </c>
      <c r="X14" s="92" t="str">
        <f t="shared" si="2"/>
        <v>T</v>
      </c>
      <c r="Y14" s="92" t="str">
        <f t="shared" si="3"/>
        <v>T</v>
      </c>
      <c r="Z14" s="92"/>
      <c r="AA14" s="92" t="str">
        <f t="shared" si="4"/>
        <v>T</v>
      </c>
      <c r="AB14" s="92" t="str">
        <f t="shared" si="5"/>
        <v>T</v>
      </c>
      <c r="AC14" s="92" t="str">
        <f t="shared" si="6"/>
        <v>T</v>
      </c>
    </row>
    <row r="15" spans="1:29" s="83" customFormat="1" ht="20.100000000000001" customHeight="1">
      <c r="A15" s="88" t="s">
        <v>928</v>
      </c>
      <c r="B15" s="89" t="s">
        <v>312</v>
      </c>
      <c r="C15" s="10">
        <f t="shared" si="0"/>
        <v>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7"/>
      <c r="O15" s="40"/>
      <c r="P15" s="40"/>
      <c r="Q15" s="10">
        <f t="shared" si="7"/>
        <v>0</v>
      </c>
      <c r="R15" s="40"/>
      <c r="S15" s="40"/>
      <c r="T15" s="40"/>
      <c r="U15" s="40"/>
      <c r="V15" s="47"/>
      <c r="W15" s="91" t="str">
        <f t="shared" si="1"/>
        <v/>
      </c>
      <c r="X15" s="92" t="str">
        <f t="shared" si="2"/>
        <v>T</v>
      </c>
      <c r="Y15" s="92" t="str">
        <f t="shared" si="3"/>
        <v>T</v>
      </c>
      <c r="Z15" s="92"/>
      <c r="AA15" s="92" t="str">
        <f t="shared" si="4"/>
        <v>T</v>
      </c>
      <c r="AB15" s="92" t="str">
        <f t="shared" si="5"/>
        <v>T</v>
      </c>
      <c r="AC15" s="92" t="str">
        <f t="shared" si="6"/>
        <v>T</v>
      </c>
    </row>
    <row r="16" spans="1:29" s="83" customFormat="1" ht="20.100000000000001" customHeight="1">
      <c r="A16" s="88" t="s">
        <v>78</v>
      </c>
      <c r="B16" s="89" t="s">
        <v>313</v>
      </c>
      <c r="C16" s="10">
        <f t="shared" si="0"/>
        <v>0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7"/>
      <c r="O16" s="40"/>
      <c r="P16" s="40"/>
      <c r="Q16" s="10">
        <f t="shared" si="7"/>
        <v>0</v>
      </c>
      <c r="R16" s="40"/>
      <c r="S16" s="40"/>
      <c r="T16" s="40"/>
      <c r="U16" s="40"/>
      <c r="V16" s="47"/>
      <c r="W16" s="91" t="str">
        <f t="shared" si="1"/>
        <v/>
      </c>
      <c r="X16" s="92" t="str">
        <f t="shared" si="2"/>
        <v>T</v>
      </c>
      <c r="Y16" s="92" t="str">
        <f t="shared" si="3"/>
        <v>T</v>
      </c>
      <c r="Z16" s="92"/>
      <c r="AA16" s="92" t="str">
        <f t="shared" si="4"/>
        <v>T</v>
      </c>
      <c r="AB16" s="92" t="str">
        <f t="shared" si="5"/>
        <v>T</v>
      </c>
      <c r="AC16" s="92" t="str">
        <f t="shared" si="6"/>
        <v>T</v>
      </c>
    </row>
    <row r="17" spans="1:29" s="83" customFormat="1" ht="20.100000000000001" customHeight="1">
      <c r="A17" s="88" t="s">
        <v>79</v>
      </c>
      <c r="B17" s="89" t="s">
        <v>314</v>
      </c>
      <c r="C17" s="10">
        <f t="shared" si="0"/>
        <v>0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7"/>
      <c r="O17" s="40"/>
      <c r="P17" s="40"/>
      <c r="Q17" s="10">
        <f t="shared" si="7"/>
        <v>0</v>
      </c>
      <c r="R17" s="40"/>
      <c r="S17" s="40"/>
      <c r="T17" s="40"/>
      <c r="U17" s="40"/>
      <c r="V17" s="47"/>
      <c r="W17" s="91" t="str">
        <f t="shared" si="1"/>
        <v/>
      </c>
      <c r="X17" s="92" t="str">
        <f t="shared" si="2"/>
        <v>T</v>
      </c>
      <c r="Y17" s="92" t="str">
        <f t="shared" si="3"/>
        <v>T</v>
      </c>
      <c r="Z17" s="92"/>
      <c r="AA17" s="92" t="str">
        <f t="shared" si="4"/>
        <v>T</v>
      </c>
      <c r="AB17" s="92" t="str">
        <f t="shared" si="5"/>
        <v>T</v>
      </c>
      <c r="AC17" s="92" t="str">
        <f t="shared" si="6"/>
        <v>T</v>
      </c>
    </row>
    <row r="18" spans="1:29" s="83" customFormat="1" ht="20.100000000000001" customHeight="1">
      <c r="A18" s="88" t="s">
        <v>80</v>
      </c>
      <c r="B18" s="89" t="s">
        <v>315</v>
      </c>
      <c r="C18" s="10">
        <f t="shared" si="0"/>
        <v>0</v>
      </c>
      <c r="D18" s="40"/>
      <c r="E18" s="40"/>
      <c r="F18" s="40"/>
      <c r="G18" s="40"/>
      <c r="H18" s="41"/>
      <c r="I18" s="41"/>
      <c r="J18" s="41"/>
      <c r="K18" s="41"/>
      <c r="L18" s="40"/>
      <c r="M18" s="40"/>
      <c r="N18" s="47"/>
      <c r="O18" s="40"/>
      <c r="P18" s="40"/>
      <c r="Q18" s="10">
        <f t="shared" si="7"/>
        <v>0</v>
      </c>
      <c r="R18" s="40"/>
      <c r="S18" s="40"/>
      <c r="T18" s="40"/>
      <c r="U18" s="40"/>
      <c r="V18" s="47"/>
      <c r="W18" s="91" t="str">
        <f t="shared" si="1"/>
        <v/>
      </c>
      <c r="X18" s="92" t="str">
        <f t="shared" si="2"/>
        <v>T</v>
      </c>
      <c r="Y18" s="92" t="str">
        <f t="shared" si="3"/>
        <v>T</v>
      </c>
      <c r="Z18" s="92"/>
      <c r="AA18" s="92" t="str">
        <f t="shared" si="4"/>
        <v>T</v>
      </c>
      <c r="AB18" s="92" t="str">
        <f t="shared" si="5"/>
        <v>T</v>
      </c>
      <c r="AC18" s="92" t="str">
        <f t="shared" si="6"/>
        <v>T</v>
      </c>
    </row>
    <row r="19" spans="1:29" s="83" customFormat="1" ht="20.100000000000001" customHeight="1">
      <c r="A19" s="88" t="s">
        <v>929</v>
      </c>
      <c r="B19" s="89" t="s">
        <v>316</v>
      </c>
      <c r="C19" s="10">
        <f t="shared" si="0"/>
        <v>0</v>
      </c>
      <c r="D19" s="40"/>
      <c r="E19" s="40"/>
      <c r="F19" s="40"/>
      <c r="G19" s="40"/>
      <c r="H19" s="41"/>
      <c r="I19" s="41"/>
      <c r="J19" s="41"/>
      <c r="K19" s="41"/>
      <c r="L19" s="40"/>
      <c r="M19" s="40"/>
      <c r="N19" s="47"/>
      <c r="O19" s="40"/>
      <c r="P19" s="40"/>
      <c r="Q19" s="10">
        <f t="shared" si="7"/>
        <v>0</v>
      </c>
      <c r="R19" s="40"/>
      <c r="S19" s="40"/>
      <c r="T19" s="40"/>
      <c r="U19" s="40"/>
      <c r="V19" s="47"/>
      <c r="W19" s="91" t="str">
        <f t="shared" si="1"/>
        <v/>
      </c>
      <c r="X19" s="92" t="str">
        <f t="shared" si="2"/>
        <v>T</v>
      </c>
      <c r="Y19" s="92" t="str">
        <f t="shared" si="3"/>
        <v>T</v>
      </c>
      <c r="Z19" s="92"/>
      <c r="AA19" s="92" t="str">
        <f t="shared" si="4"/>
        <v>T</v>
      </c>
      <c r="AB19" s="92" t="str">
        <f t="shared" si="5"/>
        <v>T</v>
      </c>
      <c r="AC19" s="92" t="str">
        <f t="shared" si="6"/>
        <v>T</v>
      </c>
    </row>
    <row r="20" spans="1:29" ht="20.100000000000001" customHeight="1">
      <c r="A20" s="88" t="s">
        <v>82</v>
      </c>
      <c r="B20" s="85" t="s">
        <v>317</v>
      </c>
      <c r="C20" s="10">
        <f t="shared" si="0"/>
        <v>0</v>
      </c>
      <c r="D20" s="42"/>
      <c r="E20" s="42"/>
      <c r="F20" s="42"/>
      <c r="G20" s="42"/>
      <c r="H20" s="45"/>
      <c r="I20" s="45"/>
      <c r="J20" s="45"/>
      <c r="K20" s="45"/>
      <c r="L20" s="42"/>
      <c r="M20" s="42"/>
      <c r="N20" s="48"/>
      <c r="O20" s="42"/>
      <c r="P20" s="42"/>
      <c r="Q20" s="10">
        <f t="shared" si="7"/>
        <v>0</v>
      </c>
      <c r="R20" s="42"/>
      <c r="S20" s="42"/>
      <c r="T20" s="42"/>
      <c r="U20" s="42"/>
      <c r="V20" s="48"/>
      <c r="W20" s="91" t="str">
        <f t="shared" si="1"/>
        <v/>
      </c>
      <c r="X20" s="92" t="str">
        <f t="shared" si="2"/>
        <v>T</v>
      </c>
      <c r="Y20" s="92" t="str">
        <f t="shared" si="3"/>
        <v>T</v>
      </c>
      <c r="Z20" s="92"/>
      <c r="AA20" s="92" t="str">
        <f t="shared" si="4"/>
        <v>T</v>
      </c>
      <c r="AB20" s="92" t="str">
        <f t="shared" si="5"/>
        <v>T</v>
      </c>
      <c r="AC20" s="92" t="str">
        <f t="shared" si="6"/>
        <v>T</v>
      </c>
    </row>
    <row r="21" spans="1:29" ht="20.100000000000001" customHeight="1">
      <c r="A21" s="88" t="s">
        <v>83</v>
      </c>
      <c r="B21" s="89" t="s">
        <v>318</v>
      </c>
      <c r="C21" s="10">
        <f t="shared" si="0"/>
        <v>0</v>
      </c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30"/>
      <c r="O21" s="43"/>
      <c r="P21" s="43"/>
      <c r="Q21" s="10">
        <f t="shared" si="7"/>
        <v>0</v>
      </c>
      <c r="R21" s="43"/>
      <c r="S21" s="43"/>
      <c r="T21" s="43"/>
      <c r="U21" s="43"/>
      <c r="V21" s="30"/>
      <c r="W21" s="91" t="str">
        <f t="shared" si="1"/>
        <v/>
      </c>
      <c r="X21" s="92" t="str">
        <f t="shared" si="2"/>
        <v>T</v>
      </c>
      <c r="Y21" s="92" t="str">
        <f t="shared" si="3"/>
        <v>T</v>
      </c>
      <c r="Z21" s="92"/>
      <c r="AA21" s="92" t="str">
        <f t="shared" si="4"/>
        <v>T</v>
      </c>
      <c r="AB21" s="92" t="str">
        <f t="shared" si="5"/>
        <v>T</v>
      </c>
      <c r="AC21" s="92" t="str">
        <f t="shared" si="6"/>
        <v>T</v>
      </c>
    </row>
    <row r="22" spans="1:29" ht="20.100000000000001" customHeight="1">
      <c r="A22" s="88" t="s">
        <v>84</v>
      </c>
      <c r="B22" s="89" t="s">
        <v>319</v>
      </c>
      <c r="C22" s="10">
        <f t="shared" si="0"/>
        <v>0</v>
      </c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9"/>
      <c r="O22" s="44"/>
      <c r="P22" s="44"/>
      <c r="Q22" s="10">
        <f t="shared" si="7"/>
        <v>0</v>
      </c>
      <c r="R22" s="44"/>
      <c r="S22" s="43"/>
      <c r="T22" s="43"/>
      <c r="U22" s="43"/>
      <c r="V22" s="30"/>
      <c r="W22" s="91" t="str">
        <f t="shared" si="1"/>
        <v/>
      </c>
      <c r="X22" s="92" t="str">
        <f t="shared" si="2"/>
        <v>T</v>
      </c>
      <c r="Y22" s="92" t="str">
        <f t="shared" si="3"/>
        <v>T</v>
      </c>
      <c r="Z22" s="92"/>
      <c r="AA22" s="92" t="str">
        <f t="shared" si="4"/>
        <v>T</v>
      </c>
      <c r="AB22" s="92" t="str">
        <f t="shared" si="5"/>
        <v>T</v>
      </c>
      <c r="AC22" s="92" t="str">
        <f t="shared" si="6"/>
        <v>T</v>
      </c>
    </row>
    <row r="23" spans="1:29" ht="20.100000000000001" customHeight="1">
      <c r="A23" s="88" t="s">
        <v>85</v>
      </c>
      <c r="B23" s="89" t="s">
        <v>320</v>
      </c>
      <c r="C23" s="10">
        <f t="shared" si="0"/>
        <v>0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30"/>
      <c r="O23" s="43"/>
      <c r="P23" s="43"/>
      <c r="Q23" s="10">
        <f t="shared" si="7"/>
        <v>0</v>
      </c>
      <c r="R23" s="43"/>
      <c r="S23" s="43"/>
      <c r="T23" s="43"/>
      <c r="U23" s="43"/>
      <c r="V23" s="30"/>
      <c r="W23" s="91" t="str">
        <f t="shared" si="1"/>
        <v/>
      </c>
      <c r="X23" s="92" t="str">
        <f t="shared" si="2"/>
        <v>T</v>
      </c>
      <c r="Y23" s="92" t="str">
        <f t="shared" si="3"/>
        <v>T</v>
      </c>
      <c r="Z23" s="92"/>
      <c r="AA23" s="92" t="str">
        <f t="shared" si="4"/>
        <v>T</v>
      </c>
      <c r="AB23" s="92" t="str">
        <f t="shared" si="5"/>
        <v>T</v>
      </c>
      <c r="AC23" s="92" t="str">
        <f t="shared" si="6"/>
        <v>T</v>
      </c>
    </row>
    <row r="24" spans="1:29" ht="20.100000000000001" customHeight="1">
      <c r="A24" s="88" t="s">
        <v>86</v>
      </c>
      <c r="B24" s="89" t="s">
        <v>321</v>
      </c>
      <c r="C24" s="10">
        <f t="shared" si="0"/>
        <v>0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30"/>
      <c r="O24" s="43"/>
      <c r="P24" s="43"/>
      <c r="Q24" s="10">
        <f t="shared" si="7"/>
        <v>0</v>
      </c>
      <c r="R24" s="43"/>
      <c r="S24" s="43"/>
      <c r="T24" s="43"/>
      <c r="U24" s="43"/>
      <c r="V24" s="30"/>
      <c r="W24" s="91" t="str">
        <f t="shared" si="1"/>
        <v/>
      </c>
      <c r="X24" s="92" t="str">
        <f t="shared" si="2"/>
        <v>T</v>
      </c>
      <c r="Y24" s="92" t="str">
        <f t="shared" si="3"/>
        <v>T</v>
      </c>
      <c r="Z24" s="92"/>
      <c r="AA24" s="92" t="str">
        <f t="shared" si="4"/>
        <v>T</v>
      </c>
      <c r="AB24" s="92" t="str">
        <f t="shared" si="5"/>
        <v>T</v>
      </c>
      <c r="AC24" s="92" t="str">
        <f t="shared" si="6"/>
        <v>T</v>
      </c>
    </row>
    <row r="25" spans="1:29" ht="20.100000000000001" customHeight="1">
      <c r="A25" s="88" t="s">
        <v>87</v>
      </c>
      <c r="B25" s="89" t="s">
        <v>322</v>
      </c>
      <c r="C25" s="10">
        <f t="shared" si="0"/>
        <v>0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30"/>
      <c r="O25" s="43"/>
      <c r="P25" s="43"/>
      <c r="Q25" s="10">
        <f t="shared" si="7"/>
        <v>0</v>
      </c>
      <c r="R25" s="43"/>
      <c r="S25" s="43"/>
      <c r="T25" s="43"/>
      <c r="U25" s="43"/>
      <c r="V25" s="30"/>
      <c r="W25" s="91" t="str">
        <f t="shared" si="1"/>
        <v/>
      </c>
      <c r="X25" s="92" t="str">
        <f t="shared" si="2"/>
        <v>T</v>
      </c>
      <c r="Y25" s="92" t="str">
        <f t="shared" si="3"/>
        <v>T</v>
      </c>
      <c r="Z25" s="92"/>
      <c r="AA25" s="92" t="str">
        <f t="shared" si="4"/>
        <v>T</v>
      </c>
      <c r="AB25" s="92" t="str">
        <f t="shared" si="5"/>
        <v>T</v>
      </c>
      <c r="AC25" s="92" t="str">
        <f t="shared" si="6"/>
        <v>T</v>
      </c>
    </row>
    <row r="26" spans="1:29" ht="20.100000000000001" customHeight="1">
      <c r="A26" s="88" t="s">
        <v>88</v>
      </c>
      <c r="B26" s="89" t="s">
        <v>323</v>
      </c>
      <c r="C26" s="10">
        <f t="shared" si="0"/>
        <v>0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30"/>
      <c r="O26" s="43"/>
      <c r="P26" s="43"/>
      <c r="Q26" s="10">
        <f t="shared" si="7"/>
        <v>0</v>
      </c>
      <c r="R26" s="43"/>
      <c r="S26" s="43"/>
      <c r="T26" s="43"/>
      <c r="U26" s="43"/>
      <c r="V26" s="30"/>
      <c r="W26" s="91" t="str">
        <f t="shared" si="1"/>
        <v/>
      </c>
      <c r="X26" s="92" t="str">
        <f t="shared" si="2"/>
        <v>T</v>
      </c>
      <c r="Y26" s="92" t="str">
        <f t="shared" si="3"/>
        <v>T</v>
      </c>
      <c r="Z26" s="92"/>
      <c r="AA26" s="92" t="str">
        <f t="shared" si="4"/>
        <v>T</v>
      </c>
      <c r="AB26" s="92" t="str">
        <f t="shared" si="5"/>
        <v>T</v>
      </c>
      <c r="AC26" s="92" t="str">
        <f t="shared" si="6"/>
        <v>T</v>
      </c>
    </row>
    <row r="27" spans="1:29" ht="20.100000000000001" customHeight="1">
      <c r="A27" s="88" t="s">
        <v>89</v>
      </c>
      <c r="B27" s="89" t="s">
        <v>324</v>
      </c>
      <c r="C27" s="10">
        <f t="shared" si="0"/>
        <v>0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30"/>
      <c r="O27" s="43"/>
      <c r="P27" s="43"/>
      <c r="Q27" s="10">
        <f t="shared" si="7"/>
        <v>0</v>
      </c>
      <c r="R27" s="43"/>
      <c r="S27" s="43"/>
      <c r="T27" s="43"/>
      <c r="U27" s="43"/>
      <c r="V27" s="30"/>
      <c r="W27" s="91" t="str">
        <f t="shared" si="1"/>
        <v/>
      </c>
      <c r="X27" s="92" t="str">
        <f t="shared" si="2"/>
        <v>T</v>
      </c>
      <c r="Y27" s="92" t="str">
        <f t="shared" si="3"/>
        <v>T</v>
      </c>
      <c r="Z27" s="92"/>
      <c r="AA27" s="92" t="str">
        <f t="shared" si="4"/>
        <v>T</v>
      </c>
      <c r="AB27" s="92" t="str">
        <f t="shared" si="5"/>
        <v>T</v>
      </c>
      <c r="AC27" s="92" t="str">
        <f t="shared" si="6"/>
        <v>T</v>
      </c>
    </row>
    <row r="28" spans="1:29" ht="20.100000000000001" customHeight="1">
      <c r="A28" s="88" t="s">
        <v>90</v>
      </c>
      <c r="B28" s="89" t="s">
        <v>325</v>
      </c>
      <c r="C28" s="10">
        <f t="shared" si="0"/>
        <v>0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30"/>
      <c r="O28" s="43"/>
      <c r="P28" s="43"/>
      <c r="Q28" s="10">
        <f t="shared" si="7"/>
        <v>0</v>
      </c>
      <c r="R28" s="43"/>
      <c r="S28" s="43"/>
      <c r="T28" s="43"/>
      <c r="U28" s="43"/>
      <c r="V28" s="30"/>
      <c r="W28" s="91" t="str">
        <f t="shared" si="1"/>
        <v/>
      </c>
      <c r="X28" s="92" t="str">
        <f t="shared" si="2"/>
        <v>T</v>
      </c>
      <c r="Y28" s="92" t="str">
        <f t="shared" si="3"/>
        <v>T</v>
      </c>
      <c r="Z28" s="92"/>
      <c r="AA28" s="92" t="str">
        <f t="shared" si="4"/>
        <v>T</v>
      </c>
      <c r="AB28" s="92" t="str">
        <f t="shared" si="5"/>
        <v>T</v>
      </c>
      <c r="AC28" s="92" t="str">
        <f t="shared" si="6"/>
        <v>T</v>
      </c>
    </row>
    <row r="29" spans="1:29" ht="20.100000000000001" customHeight="1">
      <c r="A29" s="88" t="s">
        <v>91</v>
      </c>
      <c r="B29" s="89" t="s">
        <v>326</v>
      </c>
      <c r="C29" s="10">
        <f t="shared" si="0"/>
        <v>0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30"/>
      <c r="O29" s="43"/>
      <c r="P29" s="43"/>
      <c r="Q29" s="10">
        <f t="shared" si="7"/>
        <v>0</v>
      </c>
      <c r="R29" s="43"/>
      <c r="S29" s="43"/>
      <c r="T29" s="43"/>
      <c r="U29" s="43"/>
      <c r="V29" s="30"/>
      <c r="W29" s="91" t="str">
        <f t="shared" si="1"/>
        <v/>
      </c>
      <c r="X29" s="92" t="str">
        <f t="shared" si="2"/>
        <v>T</v>
      </c>
      <c r="Y29" s="92" t="str">
        <f t="shared" si="3"/>
        <v>T</v>
      </c>
      <c r="Z29" s="92"/>
      <c r="AA29" s="92" t="str">
        <f t="shared" si="4"/>
        <v>T</v>
      </c>
      <c r="AB29" s="92" t="str">
        <f t="shared" si="5"/>
        <v>T</v>
      </c>
      <c r="AC29" s="92" t="str">
        <f t="shared" si="6"/>
        <v>T</v>
      </c>
    </row>
    <row r="30" spans="1:29" ht="20.100000000000001" customHeight="1">
      <c r="A30" s="88" t="s">
        <v>92</v>
      </c>
      <c r="B30" s="89" t="s">
        <v>327</v>
      </c>
      <c r="C30" s="10">
        <f t="shared" si="0"/>
        <v>0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30"/>
      <c r="O30" s="43"/>
      <c r="P30" s="43"/>
      <c r="Q30" s="10">
        <f t="shared" si="7"/>
        <v>0</v>
      </c>
      <c r="R30" s="43"/>
      <c r="S30" s="43"/>
      <c r="T30" s="43"/>
      <c r="U30" s="43"/>
      <c r="V30" s="30"/>
      <c r="W30" s="91" t="str">
        <f t="shared" si="1"/>
        <v/>
      </c>
      <c r="X30" s="92" t="str">
        <f t="shared" si="2"/>
        <v>T</v>
      </c>
      <c r="Y30" s="92" t="str">
        <f t="shared" si="3"/>
        <v>T</v>
      </c>
      <c r="Z30" s="92"/>
      <c r="AA30" s="92" t="str">
        <f t="shared" si="4"/>
        <v>T</v>
      </c>
      <c r="AB30" s="92" t="str">
        <f t="shared" si="5"/>
        <v>T</v>
      </c>
      <c r="AC30" s="92" t="str">
        <f t="shared" si="6"/>
        <v>T</v>
      </c>
    </row>
    <row r="31" spans="1:29" ht="20.100000000000001" customHeight="1">
      <c r="A31" s="88" t="s">
        <v>930</v>
      </c>
      <c r="B31" s="89" t="s">
        <v>328</v>
      </c>
      <c r="C31" s="10">
        <f t="shared" si="0"/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30"/>
      <c r="O31" s="43"/>
      <c r="P31" s="43"/>
      <c r="Q31" s="10">
        <f t="shared" si="7"/>
        <v>0</v>
      </c>
      <c r="R31" s="43"/>
      <c r="S31" s="43"/>
      <c r="T31" s="43"/>
      <c r="U31" s="43"/>
      <c r="V31" s="30"/>
      <c r="W31" s="91" t="str">
        <f t="shared" si="1"/>
        <v/>
      </c>
      <c r="X31" s="92" t="str">
        <f t="shared" si="2"/>
        <v>T</v>
      </c>
      <c r="Y31" s="92" t="str">
        <f t="shared" si="3"/>
        <v>T</v>
      </c>
      <c r="Z31" s="92"/>
      <c r="AA31" s="92" t="str">
        <f t="shared" si="4"/>
        <v>T</v>
      </c>
      <c r="AB31" s="92" t="str">
        <f t="shared" si="5"/>
        <v>T</v>
      </c>
      <c r="AC31" s="92" t="str">
        <f t="shared" si="6"/>
        <v>T</v>
      </c>
    </row>
    <row r="32" spans="1:29" ht="20.100000000000001" customHeight="1">
      <c r="A32" s="88" t="s">
        <v>94</v>
      </c>
      <c r="B32" s="89" t="s">
        <v>329</v>
      </c>
      <c r="C32" s="10">
        <f t="shared" si="0"/>
        <v>0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30"/>
      <c r="O32" s="43"/>
      <c r="P32" s="43"/>
      <c r="Q32" s="10">
        <f t="shared" si="7"/>
        <v>0</v>
      </c>
      <c r="R32" s="43"/>
      <c r="S32" s="43"/>
      <c r="T32" s="43"/>
      <c r="U32" s="43"/>
      <c r="V32" s="30"/>
      <c r="W32" s="91" t="str">
        <f t="shared" si="1"/>
        <v/>
      </c>
      <c r="X32" s="92" t="str">
        <f t="shared" si="2"/>
        <v>T</v>
      </c>
      <c r="Y32" s="92" t="str">
        <f t="shared" si="3"/>
        <v>T</v>
      </c>
      <c r="Z32" s="92"/>
      <c r="AA32" s="92" t="str">
        <f t="shared" si="4"/>
        <v>T</v>
      </c>
      <c r="AB32" s="92" t="str">
        <f t="shared" si="5"/>
        <v>T</v>
      </c>
      <c r="AC32" s="92" t="str">
        <f t="shared" si="6"/>
        <v>T</v>
      </c>
    </row>
    <row r="33" spans="1:29" ht="20.100000000000001" customHeight="1">
      <c r="A33" s="88" t="s">
        <v>95</v>
      </c>
      <c r="B33" s="89" t="s">
        <v>330</v>
      </c>
      <c r="C33" s="10">
        <f t="shared" si="0"/>
        <v>0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30"/>
      <c r="O33" s="43"/>
      <c r="P33" s="43"/>
      <c r="Q33" s="10">
        <f t="shared" si="7"/>
        <v>0</v>
      </c>
      <c r="R33" s="43"/>
      <c r="S33" s="43"/>
      <c r="T33" s="43"/>
      <c r="U33" s="43"/>
      <c r="V33" s="30"/>
      <c r="W33" s="91" t="str">
        <f t="shared" si="1"/>
        <v/>
      </c>
      <c r="X33" s="92" t="str">
        <f t="shared" si="2"/>
        <v>T</v>
      </c>
      <c r="Y33" s="92" t="str">
        <f t="shared" si="3"/>
        <v>T</v>
      </c>
      <c r="Z33" s="92"/>
      <c r="AA33" s="92" t="str">
        <f t="shared" si="4"/>
        <v>T</v>
      </c>
      <c r="AB33" s="92" t="str">
        <f t="shared" si="5"/>
        <v>T</v>
      </c>
      <c r="AC33" s="92" t="str">
        <f t="shared" si="6"/>
        <v>T</v>
      </c>
    </row>
    <row r="34" spans="1:29" ht="20.100000000000001" customHeight="1">
      <c r="A34" s="88" t="s">
        <v>96</v>
      </c>
      <c r="B34" s="89" t="s">
        <v>331</v>
      </c>
      <c r="C34" s="10">
        <f t="shared" si="0"/>
        <v>0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30"/>
      <c r="O34" s="43"/>
      <c r="P34" s="43"/>
      <c r="Q34" s="10">
        <f t="shared" si="7"/>
        <v>0</v>
      </c>
      <c r="R34" s="43"/>
      <c r="S34" s="43"/>
      <c r="T34" s="43"/>
      <c r="U34" s="43"/>
      <c r="V34" s="30"/>
      <c r="W34" s="91" t="str">
        <f t="shared" si="1"/>
        <v/>
      </c>
      <c r="X34" s="92" t="str">
        <f t="shared" si="2"/>
        <v>T</v>
      </c>
      <c r="Y34" s="92" t="str">
        <f t="shared" si="3"/>
        <v>T</v>
      </c>
      <c r="Z34" s="92"/>
      <c r="AA34" s="92" t="str">
        <f t="shared" si="4"/>
        <v>T</v>
      </c>
      <c r="AB34" s="92" t="str">
        <f t="shared" si="5"/>
        <v>T</v>
      </c>
      <c r="AC34" s="92" t="str">
        <f t="shared" si="6"/>
        <v>T</v>
      </c>
    </row>
    <row r="35" spans="1:29" ht="20.100000000000001" customHeight="1">
      <c r="A35" s="88" t="s">
        <v>97</v>
      </c>
      <c r="B35" s="89" t="s">
        <v>332</v>
      </c>
      <c r="C35" s="10">
        <f t="shared" si="0"/>
        <v>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30"/>
      <c r="O35" s="43"/>
      <c r="P35" s="43"/>
      <c r="Q35" s="10">
        <f t="shared" si="7"/>
        <v>0</v>
      </c>
      <c r="R35" s="43"/>
      <c r="S35" s="43"/>
      <c r="T35" s="43"/>
      <c r="U35" s="43"/>
      <c r="V35" s="30"/>
      <c r="W35" s="91" t="str">
        <f t="shared" si="1"/>
        <v/>
      </c>
      <c r="X35" s="92" t="str">
        <f t="shared" si="2"/>
        <v>T</v>
      </c>
      <c r="Y35" s="92" t="str">
        <f t="shared" si="3"/>
        <v>T</v>
      </c>
      <c r="Z35" s="92"/>
      <c r="AA35" s="92" t="str">
        <f t="shared" si="4"/>
        <v>T</v>
      </c>
      <c r="AB35" s="92" t="str">
        <f t="shared" si="5"/>
        <v>T</v>
      </c>
      <c r="AC35" s="92" t="str">
        <f t="shared" si="6"/>
        <v>T</v>
      </c>
    </row>
    <row r="36" spans="1:29" ht="20.100000000000001" customHeight="1">
      <c r="A36" s="88" t="s">
        <v>98</v>
      </c>
      <c r="B36" s="89" t="s">
        <v>333</v>
      </c>
      <c r="C36" s="10">
        <f t="shared" si="0"/>
        <v>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30"/>
      <c r="O36" s="43"/>
      <c r="P36" s="43"/>
      <c r="Q36" s="10">
        <f t="shared" si="7"/>
        <v>0</v>
      </c>
      <c r="R36" s="43"/>
      <c r="S36" s="43"/>
      <c r="T36" s="43"/>
      <c r="U36" s="43"/>
      <c r="V36" s="30"/>
      <c r="W36" s="91" t="str">
        <f t="shared" si="1"/>
        <v/>
      </c>
      <c r="X36" s="92" t="str">
        <f t="shared" si="2"/>
        <v>T</v>
      </c>
      <c r="Y36" s="92" t="str">
        <f t="shared" si="3"/>
        <v>T</v>
      </c>
      <c r="Z36" s="92"/>
      <c r="AA36" s="92" t="str">
        <f t="shared" si="4"/>
        <v>T</v>
      </c>
      <c r="AB36" s="92" t="str">
        <f t="shared" si="5"/>
        <v>T</v>
      </c>
      <c r="AC36" s="92" t="str">
        <f t="shared" si="6"/>
        <v>T</v>
      </c>
    </row>
    <row r="37" spans="1:29" ht="20.100000000000001" customHeight="1">
      <c r="A37" s="88" t="s">
        <v>99</v>
      </c>
      <c r="B37" s="89" t="s">
        <v>334</v>
      </c>
      <c r="C37" s="10">
        <f t="shared" si="0"/>
        <v>0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30"/>
      <c r="O37" s="43"/>
      <c r="P37" s="43"/>
      <c r="Q37" s="10">
        <f t="shared" si="7"/>
        <v>0</v>
      </c>
      <c r="R37" s="43"/>
      <c r="S37" s="43"/>
      <c r="T37" s="43"/>
      <c r="U37" s="43"/>
      <c r="V37" s="30"/>
      <c r="W37" s="91" t="str">
        <f t="shared" si="1"/>
        <v/>
      </c>
      <c r="X37" s="92" t="str">
        <f t="shared" si="2"/>
        <v>T</v>
      </c>
      <c r="Y37" s="92" t="str">
        <f t="shared" si="3"/>
        <v>T</v>
      </c>
      <c r="Z37" s="92"/>
      <c r="AA37" s="92" t="str">
        <f t="shared" si="4"/>
        <v>T</v>
      </c>
      <c r="AB37" s="92" t="str">
        <f t="shared" si="5"/>
        <v>T</v>
      </c>
      <c r="AC37" s="92" t="str">
        <f t="shared" si="6"/>
        <v>T</v>
      </c>
    </row>
    <row r="38" spans="1:29" ht="20.100000000000001" customHeight="1">
      <c r="A38" s="88" t="s">
        <v>931</v>
      </c>
      <c r="B38" s="89" t="s">
        <v>335</v>
      </c>
      <c r="C38" s="10">
        <f t="shared" si="0"/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30"/>
      <c r="O38" s="43"/>
      <c r="P38" s="43"/>
      <c r="Q38" s="10">
        <f t="shared" si="7"/>
        <v>0</v>
      </c>
      <c r="R38" s="43"/>
      <c r="S38" s="43"/>
      <c r="T38" s="43"/>
      <c r="U38" s="43"/>
      <c r="V38" s="30"/>
      <c r="W38" s="91" t="str">
        <f t="shared" si="1"/>
        <v/>
      </c>
      <c r="X38" s="92" t="str">
        <f t="shared" si="2"/>
        <v>T</v>
      </c>
      <c r="Y38" s="92" t="str">
        <f t="shared" si="3"/>
        <v>T</v>
      </c>
      <c r="Z38" s="92"/>
      <c r="AA38" s="92" t="str">
        <f t="shared" si="4"/>
        <v>T</v>
      </c>
      <c r="AB38" s="92" t="str">
        <f t="shared" si="5"/>
        <v>T</v>
      </c>
      <c r="AC38" s="92" t="str">
        <f t="shared" si="6"/>
        <v>T</v>
      </c>
    </row>
    <row r="39" spans="1:29" ht="20.100000000000001" customHeight="1">
      <c r="A39" s="88" t="s">
        <v>932</v>
      </c>
      <c r="B39" s="89" t="s">
        <v>336</v>
      </c>
      <c r="C39" s="10">
        <f t="shared" si="0"/>
        <v>0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30"/>
      <c r="O39" s="43"/>
      <c r="P39" s="43"/>
      <c r="Q39" s="10">
        <f t="shared" si="7"/>
        <v>0</v>
      </c>
      <c r="R39" s="43"/>
      <c r="S39" s="43"/>
      <c r="T39" s="43"/>
      <c r="U39" s="43"/>
      <c r="V39" s="30"/>
      <c r="W39" s="91" t="str">
        <f t="shared" si="1"/>
        <v/>
      </c>
      <c r="X39" s="92" t="str">
        <f t="shared" si="2"/>
        <v>T</v>
      </c>
      <c r="Y39" s="92" t="str">
        <f t="shared" si="3"/>
        <v>T</v>
      </c>
      <c r="Z39" s="92"/>
      <c r="AA39" s="92" t="str">
        <f t="shared" si="4"/>
        <v>T</v>
      </c>
      <c r="AB39" s="92" t="str">
        <f t="shared" si="5"/>
        <v>T</v>
      </c>
      <c r="AC39" s="92" t="str">
        <f t="shared" si="6"/>
        <v>T</v>
      </c>
    </row>
    <row r="40" spans="1:29" ht="20.100000000000001" customHeight="1">
      <c r="A40" s="88" t="s">
        <v>101</v>
      </c>
      <c r="B40" s="89" t="s">
        <v>337</v>
      </c>
      <c r="C40" s="10">
        <f t="shared" si="0"/>
        <v>0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30"/>
      <c r="O40" s="43"/>
      <c r="P40" s="43"/>
      <c r="Q40" s="10">
        <f t="shared" si="7"/>
        <v>0</v>
      </c>
      <c r="R40" s="43"/>
      <c r="S40" s="43"/>
      <c r="T40" s="43"/>
      <c r="U40" s="43"/>
      <c r="V40" s="30"/>
      <c r="W40" s="91" t="str">
        <f t="shared" si="1"/>
        <v/>
      </c>
      <c r="X40" s="92" t="str">
        <f t="shared" si="2"/>
        <v>T</v>
      </c>
      <c r="Y40" s="92" t="str">
        <f t="shared" si="3"/>
        <v>T</v>
      </c>
      <c r="Z40" s="92"/>
      <c r="AA40" s="92" t="str">
        <f t="shared" si="4"/>
        <v>T</v>
      </c>
      <c r="AB40" s="92" t="str">
        <f t="shared" si="5"/>
        <v>T</v>
      </c>
      <c r="AC40" s="92" t="str">
        <f t="shared" si="6"/>
        <v>T</v>
      </c>
    </row>
    <row r="41" spans="1:29" ht="20.100000000000001" customHeight="1">
      <c r="A41" s="88" t="s">
        <v>102</v>
      </c>
      <c r="B41" s="89" t="s">
        <v>338</v>
      </c>
      <c r="C41" s="10">
        <f t="shared" si="0"/>
        <v>0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30"/>
      <c r="O41" s="43"/>
      <c r="P41" s="43"/>
      <c r="Q41" s="10">
        <f t="shared" si="7"/>
        <v>0</v>
      </c>
      <c r="R41" s="43"/>
      <c r="S41" s="43"/>
      <c r="T41" s="43"/>
      <c r="U41" s="43"/>
      <c r="V41" s="30"/>
      <c r="W41" s="91" t="str">
        <f t="shared" si="1"/>
        <v/>
      </c>
      <c r="X41" s="92" t="str">
        <f t="shared" si="2"/>
        <v>T</v>
      </c>
      <c r="Y41" s="92" t="str">
        <f t="shared" si="3"/>
        <v>T</v>
      </c>
      <c r="Z41" s="92"/>
      <c r="AA41" s="92" t="str">
        <f t="shared" si="4"/>
        <v>T</v>
      </c>
      <c r="AB41" s="92" t="str">
        <f t="shared" si="5"/>
        <v>T</v>
      </c>
      <c r="AC41" s="92" t="str">
        <f t="shared" si="6"/>
        <v>T</v>
      </c>
    </row>
    <row r="42" spans="1:29" ht="20.100000000000001" customHeight="1">
      <c r="A42" s="88" t="s">
        <v>103</v>
      </c>
      <c r="B42" s="89" t="s">
        <v>339</v>
      </c>
      <c r="C42" s="10">
        <f t="shared" si="0"/>
        <v>0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30"/>
      <c r="O42" s="43"/>
      <c r="P42" s="43"/>
      <c r="Q42" s="10">
        <f t="shared" si="7"/>
        <v>0</v>
      </c>
      <c r="R42" s="43"/>
      <c r="S42" s="43"/>
      <c r="T42" s="43"/>
      <c r="U42" s="43"/>
      <c r="V42" s="30"/>
      <c r="W42" s="91" t="str">
        <f t="shared" si="1"/>
        <v/>
      </c>
      <c r="X42" s="92" t="str">
        <f t="shared" si="2"/>
        <v>T</v>
      </c>
      <c r="Y42" s="92" t="str">
        <f t="shared" si="3"/>
        <v>T</v>
      </c>
      <c r="Z42" s="92"/>
      <c r="AA42" s="92" t="str">
        <f t="shared" si="4"/>
        <v>T</v>
      </c>
      <c r="AB42" s="92" t="str">
        <f t="shared" si="5"/>
        <v>T</v>
      </c>
      <c r="AC42" s="92" t="str">
        <f t="shared" si="6"/>
        <v>T</v>
      </c>
    </row>
    <row r="43" spans="1:29" ht="20.100000000000001" customHeight="1">
      <c r="A43" s="88" t="s">
        <v>933</v>
      </c>
      <c r="B43" s="89" t="s">
        <v>340</v>
      </c>
      <c r="C43" s="10">
        <f t="shared" si="0"/>
        <v>0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30"/>
      <c r="O43" s="43"/>
      <c r="P43" s="43"/>
      <c r="Q43" s="10">
        <f t="shared" si="7"/>
        <v>0</v>
      </c>
      <c r="R43" s="43"/>
      <c r="S43" s="43"/>
      <c r="T43" s="43"/>
      <c r="U43" s="43"/>
      <c r="V43" s="30"/>
      <c r="W43" s="91" t="str">
        <f t="shared" si="1"/>
        <v/>
      </c>
      <c r="X43" s="92" t="str">
        <f t="shared" si="2"/>
        <v>T</v>
      </c>
      <c r="Y43" s="92" t="str">
        <f t="shared" si="3"/>
        <v>T</v>
      </c>
      <c r="Z43" s="92"/>
      <c r="AA43" s="92" t="str">
        <f t="shared" si="4"/>
        <v>T</v>
      </c>
      <c r="AB43" s="92" t="str">
        <f t="shared" si="5"/>
        <v>T</v>
      </c>
      <c r="AC43" s="92" t="str">
        <f t="shared" si="6"/>
        <v>T</v>
      </c>
    </row>
    <row r="44" spans="1:29" ht="20.100000000000001" customHeight="1">
      <c r="A44" s="95" t="s">
        <v>934</v>
      </c>
      <c r="B44" s="89" t="s">
        <v>341</v>
      </c>
      <c r="C44" s="10">
        <f t="shared" si="0"/>
        <v>0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30"/>
      <c r="O44" s="43"/>
      <c r="P44" s="43"/>
      <c r="Q44" s="10">
        <f t="shared" si="7"/>
        <v>0</v>
      </c>
      <c r="R44" s="43"/>
      <c r="S44" s="43"/>
      <c r="T44" s="43"/>
      <c r="U44" s="43"/>
      <c r="V44" s="30"/>
      <c r="W44" s="91" t="str">
        <f t="shared" si="1"/>
        <v/>
      </c>
      <c r="X44" s="92" t="str">
        <f t="shared" si="2"/>
        <v>T</v>
      </c>
      <c r="Y44" s="92" t="str">
        <f t="shared" si="3"/>
        <v>T</v>
      </c>
      <c r="Z44" s="92"/>
      <c r="AA44" s="92" t="str">
        <f t="shared" si="4"/>
        <v>T</v>
      </c>
      <c r="AB44" s="92" t="str">
        <f t="shared" si="5"/>
        <v>T</v>
      </c>
      <c r="AC44" s="92" t="str">
        <f t="shared" si="6"/>
        <v>T</v>
      </c>
    </row>
    <row r="45" spans="1:29" ht="20.100000000000001" customHeight="1">
      <c r="A45" s="88" t="s">
        <v>106</v>
      </c>
      <c r="B45" s="89" t="s">
        <v>342</v>
      </c>
      <c r="C45" s="10">
        <f t="shared" si="0"/>
        <v>0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30"/>
      <c r="O45" s="43"/>
      <c r="P45" s="43"/>
      <c r="Q45" s="10">
        <f t="shared" si="7"/>
        <v>0</v>
      </c>
      <c r="R45" s="43"/>
      <c r="S45" s="43"/>
      <c r="T45" s="43"/>
      <c r="U45" s="43"/>
      <c r="V45" s="30"/>
      <c r="W45" s="91" t="str">
        <f t="shared" si="1"/>
        <v/>
      </c>
      <c r="X45" s="92" t="str">
        <f t="shared" si="2"/>
        <v>T</v>
      </c>
      <c r="Y45" s="92" t="str">
        <f t="shared" si="3"/>
        <v>T</v>
      </c>
      <c r="Z45" s="92"/>
      <c r="AA45" s="92" t="str">
        <f t="shared" si="4"/>
        <v>T</v>
      </c>
      <c r="AB45" s="92" t="str">
        <f t="shared" si="5"/>
        <v>T</v>
      </c>
      <c r="AC45" s="92" t="str">
        <f t="shared" si="6"/>
        <v>T</v>
      </c>
    </row>
    <row r="46" spans="1:29" ht="20.100000000000001" customHeight="1">
      <c r="A46" s="88" t="s">
        <v>107</v>
      </c>
      <c r="B46" s="89" t="s">
        <v>343</v>
      </c>
      <c r="C46" s="10">
        <f t="shared" si="0"/>
        <v>0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30"/>
      <c r="O46" s="43"/>
      <c r="P46" s="43"/>
      <c r="Q46" s="10">
        <f t="shared" si="7"/>
        <v>0</v>
      </c>
      <c r="R46" s="43"/>
      <c r="S46" s="43"/>
      <c r="T46" s="43"/>
      <c r="U46" s="43"/>
      <c r="V46" s="30"/>
      <c r="W46" s="91" t="str">
        <f t="shared" si="1"/>
        <v/>
      </c>
      <c r="X46" s="92" t="str">
        <f t="shared" si="2"/>
        <v>T</v>
      </c>
      <c r="Y46" s="92" t="str">
        <f t="shared" si="3"/>
        <v>T</v>
      </c>
      <c r="Z46" s="92"/>
      <c r="AA46" s="92" t="str">
        <f t="shared" si="4"/>
        <v>T</v>
      </c>
      <c r="AB46" s="92" t="str">
        <f t="shared" si="5"/>
        <v>T</v>
      </c>
      <c r="AC46" s="92" t="str">
        <f t="shared" si="6"/>
        <v>T</v>
      </c>
    </row>
    <row r="47" spans="1:29" ht="20.100000000000001" customHeight="1">
      <c r="A47" s="88" t="s">
        <v>108</v>
      </c>
      <c r="B47" s="89" t="s">
        <v>344</v>
      </c>
      <c r="C47" s="10">
        <f t="shared" si="0"/>
        <v>0</v>
      </c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30"/>
      <c r="O47" s="43"/>
      <c r="P47" s="43"/>
      <c r="Q47" s="10">
        <f t="shared" si="7"/>
        <v>0</v>
      </c>
      <c r="R47" s="43"/>
      <c r="S47" s="43"/>
      <c r="T47" s="43"/>
      <c r="U47" s="43"/>
      <c r="V47" s="30"/>
      <c r="W47" s="91" t="str">
        <f t="shared" si="1"/>
        <v/>
      </c>
      <c r="X47" s="92" t="str">
        <f t="shared" si="2"/>
        <v>T</v>
      </c>
      <c r="Y47" s="92" t="str">
        <f t="shared" si="3"/>
        <v>T</v>
      </c>
      <c r="Z47" s="92"/>
      <c r="AA47" s="92" t="str">
        <f t="shared" si="4"/>
        <v>T</v>
      </c>
      <c r="AB47" s="92" t="str">
        <f t="shared" si="5"/>
        <v>T</v>
      </c>
      <c r="AC47" s="92" t="str">
        <f t="shared" si="6"/>
        <v>T</v>
      </c>
    </row>
    <row r="48" spans="1:29" ht="20.100000000000001" customHeight="1">
      <c r="A48" s="95" t="s">
        <v>935</v>
      </c>
      <c r="B48" s="89" t="s">
        <v>345</v>
      </c>
      <c r="C48" s="10">
        <f t="shared" si="0"/>
        <v>0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30"/>
      <c r="O48" s="43"/>
      <c r="P48" s="43"/>
      <c r="Q48" s="10">
        <f t="shared" si="7"/>
        <v>0</v>
      </c>
      <c r="R48" s="43"/>
      <c r="S48" s="43"/>
      <c r="T48" s="43"/>
      <c r="U48" s="43"/>
      <c r="V48" s="30"/>
      <c r="W48" s="91" t="str">
        <f t="shared" si="1"/>
        <v/>
      </c>
      <c r="X48" s="92" t="str">
        <f t="shared" si="2"/>
        <v>T</v>
      </c>
      <c r="Y48" s="92" t="str">
        <f t="shared" si="3"/>
        <v>T</v>
      </c>
      <c r="Z48" s="92"/>
      <c r="AA48" s="92" t="str">
        <f t="shared" si="4"/>
        <v>T</v>
      </c>
      <c r="AB48" s="92" t="str">
        <f t="shared" si="5"/>
        <v>T</v>
      </c>
      <c r="AC48" s="92" t="str">
        <f t="shared" si="6"/>
        <v>T</v>
      </c>
    </row>
    <row r="49" spans="1:29" ht="20.100000000000001" customHeight="1">
      <c r="A49" s="88" t="s">
        <v>110</v>
      </c>
      <c r="B49" s="89" t="s">
        <v>346</v>
      </c>
      <c r="C49" s="10">
        <f t="shared" si="0"/>
        <v>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30"/>
      <c r="O49" s="43"/>
      <c r="P49" s="43"/>
      <c r="Q49" s="10">
        <f t="shared" si="7"/>
        <v>0</v>
      </c>
      <c r="R49" s="43"/>
      <c r="S49" s="43"/>
      <c r="T49" s="43"/>
      <c r="U49" s="43"/>
      <c r="V49" s="30"/>
      <c r="W49" s="91" t="str">
        <f t="shared" si="1"/>
        <v/>
      </c>
      <c r="X49" s="92" t="str">
        <f t="shared" si="2"/>
        <v>T</v>
      </c>
      <c r="Y49" s="92" t="str">
        <f t="shared" si="3"/>
        <v>T</v>
      </c>
      <c r="Z49" s="92"/>
      <c r="AA49" s="92" t="str">
        <f t="shared" si="4"/>
        <v>T</v>
      </c>
      <c r="AB49" s="92" t="str">
        <f t="shared" si="5"/>
        <v>T</v>
      </c>
      <c r="AC49" s="92" t="str">
        <f t="shared" si="6"/>
        <v>T</v>
      </c>
    </row>
    <row r="50" spans="1:29" ht="20.100000000000001" customHeight="1">
      <c r="A50" s="88" t="s">
        <v>936</v>
      </c>
      <c r="B50" s="89" t="s">
        <v>347</v>
      </c>
      <c r="C50" s="10">
        <f t="shared" si="0"/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30"/>
      <c r="O50" s="43"/>
      <c r="P50" s="43"/>
      <c r="Q50" s="10">
        <f t="shared" si="7"/>
        <v>0</v>
      </c>
      <c r="R50" s="43"/>
      <c r="S50" s="43"/>
      <c r="T50" s="43"/>
      <c r="U50" s="43"/>
      <c r="V50" s="30"/>
      <c r="W50" s="91" t="str">
        <f t="shared" si="1"/>
        <v/>
      </c>
      <c r="X50" s="92" t="str">
        <f t="shared" si="2"/>
        <v>T</v>
      </c>
      <c r="Y50" s="92" t="str">
        <f t="shared" si="3"/>
        <v>T</v>
      </c>
      <c r="Z50" s="92"/>
      <c r="AA50" s="92" t="str">
        <f t="shared" si="4"/>
        <v>T</v>
      </c>
      <c r="AB50" s="92" t="str">
        <f t="shared" si="5"/>
        <v>T</v>
      </c>
      <c r="AC50" s="92" t="str">
        <f t="shared" si="6"/>
        <v>T</v>
      </c>
    </row>
    <row r="51" spans="1:29" ht="20.100000000000001" customHeight="1">
      <c r="A51" s="88" t="s">
        <v>112</v>
      </c>
      <c r="B51" s="89" t="s">
        <v>348</v>
      </c>
      <c r="C51" s="10">
        <f t="shared" si="0"/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30"/>
      <c r="O51" s="43"/>
      <c r="P51" s="43"/>
      <c r="Q51" s="10">
        <f t="shared" si="7"/>
        <v>0</v>
      </c>
      <c r="R51" s="43"/>
      <c r="S51" s="43"/>
      <c r="T51" s="43"/>
      <c r="U51" s="43"/>
      <c r="V51" s="30"/>
      <c r="W51" s="91" t="str">
        <f t="shared" si="1"/>
        <v/>
      </c>
      <c r="X51" s="92" t="str">
        <f t="shared" si="2"/>
        <v>T</v>
      </c>
      <c r="Y51" s="92" t="str">
        <f t="shared" si="3"/>
        <v>T</v>
      </c>
      <c r="Z51" s="92"/>
      <c r="AA51" s="92" t="str">
        <f t="shared" si="4"/>
        <v>T</v>
      </c>
      <c r="AB51" s="92" t="str">
        <f t="shared" si="5"/>
        <v>T</v>
      </c>
      <c r="AC51" s="92" t="str">
        <f t="shared" si="6"/>
        <v>T</v>
      </c>
    </row>
    <row r="52" spans="1:29" ht="20.100000000000001" customHeight="1">
      <c r="A52" s="88" t="s">
        <v>937</v>
      </c>
      <c r="B52" s="89" t="s">
        <v>349</v>
      </c>
      <c r="C52" s="10">
        <f t="shared" si="0"/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30"/>
      <c r="O52" s="43"/>
      <c r="P52" s="43"/>
      <c r="Q52" s="10">
        <f t="shared" si="7"/>
        <v>0</v>
      </c>
      <c r="R52" s="43"/>
      <c r="S52" s="43"/>
      <c r="T52" s="43"/>
      <c r="U52" s="43"/>
      <c r="V52" s="30"/>
      <c r="W52" s="91" t="str">
        <f t="shared" si="1"/>
        <v/>
      </c>
      <c r="X52" s="92" t="str">
        <f t="shared" si="2"/>
        <v>T</v>
      </c>
      <c r="Y52" s="92" t="str">
        <f t="shared" si="3"/>
        <v>T</v>
      </c>
      <c r="Z52" s="92"/>
      <c r="AA52" s="92" t="str">
        <f t="shared" si="4"/>
        <v>T</v>
      </c>
      <c r="AB52" s="92" t="str">
        <f t="shared" si="5"/>
        <v>T</v>
      </c>
      <c r="AC52" s="92" t="str">
        <f t="shared" si="6"/>
        <v>T</v>
      </c>
    </row>
    <row r="53" spans="1:29" ht="20.100000000000001" customHeight="1">
      <c r="A53" s="88" t="s">
        <v>938</v>
      </c>
      <c r="B53" s="89" t="s">
        <v>350</v>
      </c>
      <c r="C53" s="10">
        <f t="shared" si="0"/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30"/>
      <c r="O53" s="43"/>
      <c r="P53" s="43"/>
      <c r="Q53" s="10">
        <f t="shared" si="7"/>
        <v>0</v>
      </c>
      <c r="R53" s="43"/>
      <c r="S53" s="43"/>
      <c r="T53" s="43"/>
      <c r="U53" s="43"/>
      <c r="V53" s="30"/>
      <c r="W53" s="91" t="str">
        <f t="shared" si="1"/>
        <v/>
      </c>
      <c r="X53" s="92" t="str">
        <f t="shared" si="2"/>
        <v>T</v>
      </c>
      <c r="Y53" s="92" t="str">
        <f t="shared" si="3"/>
        <v>T</v>
      </c>
      <c r="Z53" s="92"/>
      <c r="AA53" s="92" t="str">
        <f t="shared" si="4"/>
        <v>T</v>
      </c>
      <c r="AB53" s="92" t="str">
        <f t="shared" si="5"/>
        <v>T</v>
      </c>
      <c r="AC53" s="92" t="str">
        <f t="shared" si="6"/>
        <v>T</v>
      </c>
    </row>
    <row r="54" spans="1:29" ht="20.100000000000001" customHeight="1">
      <c r="A54" s="88" t="s">
        <v>115</v>
      </c>
      <c r="B54" s="89" t="s">
        <v>351</v>
      </c>
      <c r="C54" s="10">
        <f t="shared" si="0"/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30"/>
      <c r="O54" s="43"/>
      <c r="P54" s="43"/>
      <c r="Q54" s="10">
        <f t="shared" si="7"/>
        <v>0</v>
      </c>
      <c r="R54" s="43"/>
      <c r="S54" s="43"/>
      <c r="T54" s="43"/>
      <c r="U54" s="43"/>
      <c r="V54" s="30"/>
      <c r="W54" s="91" t="str">
        <f t="shared" si="1"/>
        <v/>
      </c>
      <c r="X54" s="92" t="str">
        <f t="shared" si="2"/>
        <v>T</v>
      </c>
      <c r="Y54" s="92" t="str">
        <f t="shared" si="3"/>
        <v>T</v>
      </c>
      <c r="Z54" s="92"/>
      <c r="AA54" s="92" t="str">
        <f t="shared" si="4"/>
        <v>T</v>
      </c>
      <c r="AB54" s="92" t="str">
        <f t="shared" si="5"/>
        <v>T</v>
      </c>
      <c r="AC54" s="92" t="str">
        <f t="shared" si="6"/>
        <v>T</v>
      </c>
    </row>
    <row r="55" spans="1:29" ht="20.100000000000001" customHeight="1">
      <c r="A55" s="88" t="s">
        <v>116</v>
      </c>
      <c r="B55" s="89" t="s">
        <v>352</v>
      </c>
      <c r="C55" s="10">
        <f t="shared" si="0"/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30"/>
      <c r="O55" s="43"/>
      <c r="P55" s="43"/>
      <c r="Q55" s="10">
        <f t="shared" si="7"/>
        <v>0</v>
      </c>
      <c r="R55" s="43"/>
      <c r="S55" s="43"/>
      <c r="T55" s="43"/>
      <c r="U55" s="43"/>
      <c r="V55" s="30"/>
      <c r="W55" s="91" t="str">
        <f t="shared" si="1"/>
        <v/>
      </c>
      <c r="X55" s="92" t="str">
        <f t="shared" si="2"/>
        <v>T</v>
      </c>
      <c r="Y55" s="92" t="str">
        <f t="shared" si="3"/>
        <v>T</v>
      </c>
      <c r="Z55" s="92"/>
      <c r="AA55" s="92" t="str">
        <f t="shared" si="4"/>
        <v>T</v>
      </c>
      <c r="AB55" s="92" t="str">
        <f t="shared" si="5"/>
        <v>T</v>
      </c>
      <c r="AC55" s="92" t="str">
        <f t="shared" si="6"/>
        <v>T</v>
      </c>
    </row>
    <row r="56" spans="1:29" ht="20.100000000000001" customHeight="1">
      <c r="A56" s="88" t="s">
        <v>939</v>
      </c>
      <c r="B56" s="89" t="s">
        <v>353</v>
      </c>
      <c r="C56" s="10">
        <f t="shared" si="0"/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30"/>
      <c r="O56" s="43"/>
      <c r="P56" s="43"/>
      <c r="Q56" s="10">
        <f t="shared" si="7"/>
        <v>0</v>
      </c>
      <c r="R56" s="43"/>
      <c r="S56" s="43"/>
      <c r="T56" s="43"/>
      <c r="U56" s="43"/>
      <c r="V56" s="30"/>
      <c r="W56" s="91" t="str">
        <f t="shared" si="1"/>
        <v/>
      </c>
      <c r="X56" s="92" t="str">
        <f t="shared" si="2"/>
        <v>T</v>
      </c>
      <c r="Y56" s="92" t="str">
        <f t="shared" si="3"/>
        <v>T</v>
      </c>
      <c r="Z56" s="92"/>
      <c r="AA56" s="92" t="str">
        <f t="shared" si="4"/>
        <v>T</v>
      </c>
      <c r="AB56" s="92" t="str">
        <f t="shared" si="5"/>
        <v>T</v>
      </c>
      <c r="AC56" s="92" t="str">
        <f t="shared" si="6"/>
        <v>T</v>
      </c>
    </row>
    <row r="57" spans="1:29" ht="20.100000000000001" customHeight="1">
      <c r="A57" s="88" t="s">
        <v>940</v>
      </c>
      <c r="B57" s="89" t="s">
        <v>354</v>
      </c>
      <c r="C57" s="10">
        <f t="shared" si="0"/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30"/>
      <c r="O57" s="43"/>
      <c r="P57" s="43"/>
      <c r="Q57" s="10">
        <f t="shared" si="7"/>
        <v>0</v>
      </c>
      <c r="R57" s="43"/>
      <c r="S57" s="43"/>
      <c r="T57" s="43"/>
      <c r="U57" s="43"/>
      <c r="V57" s="30"/>
      <c r="W57" s="91" t="str">
        <f t="shared" si="1"/>
        <v/>
      </c>
      <c r="X57" s="92" t="str">
        <f t="shared" si="2"/>
        <v>T</v>
      </c>
      <c r="Y57" s="92" t="str">
        <f t="shared" si="3"/>
        <v>T</v>
      </c>
      <c r="Z57" s="92"/>
      <c r="AA57" s="92" t="str">
        <f t="shared" si="4"/>
        <v>T</v>
      </c>
      <c r="AB57" s="92" t="str">
        <f t="shared" si="5"/>
        <v>T</v>
      </c>
      <c r="AC57" s="92" t="str">
        <f t="shared" si="6"/>
        <v>T</v>
      </c>
    </row>
    <row r="58" spans="1:29" ht="20.100000000000001" customHeight="1">
      <c r="A58" s="95" t="s">
        <v>941</v>
      </c>
      <c r="B58" s="89" t="s">
        <v>355</v>
      </c>
      <c r="C58" s="10">
        <f t="shared" si="0"/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30"/>
      <c r="O58" s="43"/>
      <c r="P58" s="43"/>
      <c r="Q58" s="10">
        <f t="shared" si="7"/>
        <v>0</v>
      </c>
      <c r="R58" s="43"/>
      <c r="S58" s="43"/>
      <c r="T58" s="43"/>
      <c r="U58" s="43"/>
      <c r="V58" s="30"/>
      <c r="W58" s="91" t="str">
        <f t="shared" si="1"/>
        <v/>
      </c>
      <c r="X58" s="92" t="str">
        <f t="shared" si="2"/>
        <v>T</v>
      </c>
      <c r="Y58" s="92" t="str">
        <f t="shared" si="3"/>
        <v>T</v>
      </c>
      <c r="Z58" s="92"/>
      <c r="AA58" s="92" t="str">
        <f t="shared" si="4"/>
        <v>T</v>
      </c>
      <c r="AB58" s="92" t="str">
        <f t="shared" si="5"/>
        <v>T</v>
      </c>
      <c r="AC58" s="92" t="str">
        <f t="shared" si="6"/>
        <v>T</v>
      </c>
    </row>
    <row r="59" spans="1:29" ht="20.100000000000001" customHeight="1">
      <c r="A59" s="88" t="s">
        <v>119</v>
      </c>
      <c r="B59" s="89" t="s">
        <v>356</v>
      </c>
      <c r="C59" s="10">
        <f t="shared" si="0"/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30"/>
      <c r="O59" s="43"/>
      <c r="P59" s="43"/>
      <c r="Q59" s="10">
        <f t="shared" si="7"/>
        <v>0</v>
      </c>
      <c r="R59" s="43"/>
      <c r="S59" s="43"/>
      <c r="T59" s="43"/>
      <c r="U59" s="43"/>
      <c r="V59" s="30"/>
      <c r="W59" s="91" t="str">
        <f t="shared" si="1"/>
        <v/>
      </c>
      <c r="X59" s="92" t="str">
        <f t="shared" si="2"/>
        <v>T</v>
      </c>
      <c r="Y59" s="92" t="str">
        <f t="shared" si="3"/>
        <v>T</v>
      </c>
      <c r="Z59" s="92"/>
      <c r="AA59" s="92" t="str">
        <f t="shared" si="4"/>
        <v>T</v>
      </c>
      <c r="AB59" s="92" t="str">
        <f t="shared" si="5"/>
        <v>T</v>
      </c>
      <c r="AC59" s="92" t="str">
        <f t="shared" si="6"/>
        <v>T</v>
      </c>
    </row>
    <row r="60" spans="1:29" ht="20.100000000000001" customHeight="1">
      <c r="A60" s="88" t="s">
        <v>942</v>
      </c>
      <c r="B60" s="89" t="s">
        <v>357</v>
      </c>
      <c r="C60" s="10">
        <f t="shared" si="0"/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30"/>
      <c r="O60" s="43"/>
      <c r="P60" s="43"/>
      <c r="Q60" s="10">
        <f t="shared" si="7"/>
        <v>0</v>
      </c>
      <c r="R60" s="43"/>
      <c r="S60" s="43"/>
      <c r="T60" s="43"/>
      <c r="U60" s="43"/>
      <c r="V60" s="30"/>
      <c r="W60" s="91" t="str">
        <f t="shared" si="1"/>
        <v/>
      </c>
      <c r="X60" s="92" t="str">
        <f t="shared" si="2"/>
        <v>T</v>
      </c>
      <c r="Y60" s="92" t="str">
        <f t="shared" si="3"/>
        <v>T</v>
      </c>
      <c r="Z60" s="92"/>
      <c r="AA60" s="92" t="str">
        <f t="shared" si="4"/>
        <v>T</v>
      </c>
      <c r="AB60" s="92" t="str">
        <f t="shared" si="5"/>
        <v>T</v>
      </c>
      <c r="AC60" s="92" t="str">
        <f t="shared" si="6"/>
        <v>T</v>
      </c>
    </row>
    <row r="61" spans="1:29" ht="20.100000000000001" customHeight="1">
      <c r="A61" s="95" t="s">
        <v>943</v>
      </c>
      <c r="B61" s="89" t="s">
        <v>358</v>
      </c>
      <c r="C61" s="10">
        <f t="shared" si="0"/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30"/>
      <c r="O61" s="43"/>
      <c r="P61" s="43"/>
      <c r="Q61" s="10">
        <f t="shared" si="7"/>
        <v>0</v>
      </c>
      <c r="R61" s="43"/>
      <c r="S61" s="43"/>
      <c r="T61" s="43"/>
      <c r="U61" s="43"/>
      <c r="V61" s="30"/>
      <c r="W61" s="91" t="str">
        <f t="shared" si="1"/>
        <v/>
      </c>
      <c r="X61" s="92" t="str">
        <f t="shared" si="2"/>
        <v>T</v>
      </c>
      <c r="Y61" s="92" t="str">
        <f t="shared" si="3"/>
        <v>T</v>
      </c>
      <c r="Z61" s="92"/>
      <c r="AA61" s="92" t="str">
        <f t="shared" si="4"/>
        <v>T</v>
      </c>
      <c r="AB61" s="92" t="str">
        <f t="shared" si="5"/>
        <v>T</v>
      </c>
      <c r="AC61" s="92" t="str">
        <f t="shared" si="6"/>
        <v>T</v>
      </c>
    </row>
    <row r="62" spans="1:29" ht="20.100000000000001" customHeight="1">
      <c r="A62" s="88" t="s">
        <v>122</v>
      </c>
      <c r="B62" s="89" t="s">
        <v>359</v>
      </c>
      <c r="C62" s="10">
        <f t="shared" si="0"/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30"/>
      <c r="O62" s="43"/>
      <c r="P62" s="43"/>
      <c r="Q62" s="10">
        <f t="shared" si="7"/>
        <v>0</v>
      </c>
      <c r="R62" s="43"/>
      <c r="S62" s="43"/>
      <c r="T62" s="43"/>
      <c r="U62" s="43"/>
      <c r="V62" s="30"/>
      <c r="W62" s="91" t="str">
        <f t="shared" si="1"/>
        <v/>
      </c>
      <c r="X62" s="92" t="str">
        <f t="shared" si="2"/>
        <v>T</v>
      </c>
      <c r="Y62" s="92" t="str">
        <f t="shared" si="3"/>
        <v>T</v>
      </c>
      <c r="Z62" s="92"/>
      <c r="AA62" s="92" t="str">
        <f t="shared" si="4"/>
        <v>T</v>
      </c>
      <c r="AB62" s="92" t="str">
        <f t="shared" si="5"/>
        <v>T</v>
      </c>
      <c r="AC62" s="92" t="str">
        <f t="shared" si="6"/>
        <v>T</v>
      </c>
    </row>
    <row r="63" spans="1:29" ht="20.100000000000001" customHeight="1">
      <c r="A63" s="88" t="s">
        <v>944</v>
      </c>
      <c r="B63" s="89" t="s">
        <v>360</v>
      </c>
      <c r="C63" s="10">
        <f t="shared" si="0"/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30"/>
      <c r="O63" s="43"/>
      <c r="P63" s="43"/>
      <c r="Q63" s="10">
        <f t="shared" si="7"/>
        <v>0</v>
      </c>
      <c r="R63" s="43"/>
      <c r="S63" s="43"/>
      <c r="T63" s="43"/>
      <c r="U63" s="43"/>
      <c r="V63" s="30"/>
      <c r="W63" s="91" t="str">
        <f t="shared" si="1"/>
        <v/>
      </c>
      <c r="X63" s="92" t="str">
        <f t="shared" si="2"/>
        <v>T</v>
      </c>
      <c r="Y63" s="92" t="str">
        <f t="shared" si="3"/>
        <v>T</v>
      </c>
      <c r="Z63" s="92"/>
      <c r="AA63" s="92" t="str">
        <f t="shared" si="4"/>
        <v>T</v>
      </c>
      <c r="AB63" s="92" t="str">
        <f t="shared" si="5"/>
        <v>T</v>
      </c>
      <c r="AC63" s="92" t="str">
        <f t="shared" si="6"/>
        <v>T</v>
      </c>
    </row>
    <row r="64" spans="1:29" ht="20.100000000000001" customHeight="1">
      <c r="A64" s="88" t="s">
        <v>124</v>
      </c>
      <c r="B64" s="89" t="s">
        <v>361</v>
      </c>
      <c r="C64" s="10">
        <f t="shared" si="0"/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30"/>
      <c r="O64" s="43"/>
      <c r="P64" s="43"/>
      <c r="Q64" s="10">
        <f t="shared" si="7"/>
        <v>0</v>
      </c>
      <c r="R64" s="43"/>
      <c r="S64" s="43"/>
      <c r="T64" s="43"/>
      <c r="U64" s="43"/>
      <c r="V64" s="30"/>
      <c r="W64" s="91" t="str">
        <f t="shared" si="1"/>
        <v/>
      </c>
      <c r="X64" s="92" t="str">
        <f t="shared" si="2"/>
        <v>T</v>
      </c>
      <c r="Y64" s="92" t="str">
        <f t="shared" si="3"/>
        <v>T</v>
      </c>
      <c r="Z64" s="92"/>
      <c r="AA64" s="92" t="str">
        <f t="shared" si="4"/>
        <v>T</v>
      </c>
      <c r="AB64" s="92" t="str">
        <f t="shared" si="5"/>
        <v>T</v>
      </c>
      <c r="AC64" s="92" t="str">
        <f t="shared" si="6"/>
        <v>T</v>
      </c>
    </row>
    <row r="65" spans="1:29" ht="20.100000000000001" customHeight="1">
      <c r="A65" s="88" t="s">
        <v>125</v>
      </c>
      <c r="B65" s="89" t="s">
        <v>362</v>
      </c>
      <c r="C65" s="10">
        <f t="shared" si="0"/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30"/>
      <c r="O65" s="43"/>
      <c r="P65" s="43"/>
      <c r="Q65" s="10">
        <f t="shared" si="7"/>
        <v>0</v>
      </c>
      <c r="R65" s="43"/>
      <c r="S65" s="43"/>
      <c r="T65" s="43"/>
      <c r="U65" s="43"/>
      <c r="V65" s="30"/>
      <c r="W65" s="91" t="str">
        <f t="shared" si="1"/>
        <v/>
      </c>
      <c r="X65" s="92" t="str">
        <f t="shared" si="2"/>
        <v>T</v>
      </c>
      <c r="Y65" s="92" t="str">
        <f t="shared" si="3"/>
        <v>T</v>
      </c>
      <c r="Z65" s="92"/>
      <c r="AA65" s="92" t="str">
        <f t="shared" si="4"/>
        <v>T</v>
      </c>
      <c r="AB65" s="92" t="str">
        <f t="shared" si="5"/>
        <v>T</v>
      </c>
      <c r="AC65" s="92" t="str">
        <f t="shared" si="6"/>
        <v>T</v>
      </c>
    </row>
    <row r="66" spans="1:29" ht="20.100000000000001" customHeight="1">
      <c r="A66" s="88" t="s">
        <v>126</v>
      </c>
      <c r="B66" s="89" t="s">
        <v>363</v>
      </c>
      <c r="C66" s="10">
        <f t="shared" si="0"/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30"/>
      <c r="O66" s="43"/>
      <c r="P66" s="43"/>
      <c r="Q66" s="10">
        <f t="shared" si="7"/>
        <v>0</v>
      </c>
      <c r="R66" s="43"/>
      <c r="S66" s="43"/>
      <c r="T66" s="43"/>
      <c r="U66" s="43"/>
      <c r="V66" s="30"/>
      <c r="W66" s="91" t="str">
        <f t="shared" si="1"/>
        <v/>
      </c>
      <c r="X66" s="92" t="str">
        <f t="shared" si="2"/>
        <v>T</v>
      </c>
      <c r="Y66" s="92" t="str">
        <f t="shared" si="3"/>
        <v>T</v>
      </c>
      <c r="Z66" s="92"/>
      <c r="AA66" s="92" t="str">
        <f t="shared" si="4"/>
        <v>T</v>
      </c>
      <c r="AB66" s="92" t="str">
        <f t="shared" si="5"/>
        <v>T</v>
      </c>
      <c r="AC66" s="92" t="str">
        <f t="shared" si="6"/>
        <v>T</v>
      </c>
    </row>
    <row r="67" spans="1:29" ht="20.100000000000001" customHeight="1">
      <c r="A67" s="88" t="s">
        <v>945</v>
      </c>
      <c r="B67" s="89" t="s">
        <v>364</v>
      </c>
      <c r="C67" s="10">
        <f t="shared" si="0"/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30"/>
      <c r="O67" s="43"/>
      <c r="P67" s="43"/>
      <c r="Q67" s="10">
        <f t="shared" si="7"/>
        <v>0</v>
      </c>
      <c r="R67" s="43"/>
      <c r="S67" s="43"/>
      <c r="T67" s="43"/>
      <c r="U67" s="43"/>
      <c r="V67" s="30"/>
      <c r="W67" s="91" t="str">
        <f t="shared" si="1"/>
        <v/>
      </c>
      <c r="X67" s="92" t="str">
        <f t="shared" si="2"/>
        <v>T</v>
      </c>
      <c r="Y67" s="92" t="str">
        <f t="shared" si="3"/>
        <v>T</v>
      </c>
      <c r="Z67" s="92"/>
      <c r="AA67" s="92" t="str">
        <f t="shared" si="4"/>
        <v>T</v>
      </c>
      <c r="AB67" s="92" t="str">
        <f t="shared" si="5"/>
        <v>T</v>
      </c>
      <c r="AC67" s="92" t="str">
        <f t="shared" si="6"/>
        <v>T</v>
      </c>
    </row>
    <row r="68" spans="1:29" ht="20.100000000000001" customHeight="1">
      <c r="A68" s="88" t="s">
        <v>946</v>
      </c>
      <c r="B68" s="89" t="s">
        <v>365</v>
      </c>
      <c r="C68" s="10">
        <f t="shared" si="0"/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30"/>
      <c r="O68" s="43"/>
      <c r="P68" s="43"/>
      <c r="Q68" s="10">
        <f t="shared" si="7"/>
        <v>0</v>
      </c>
      <c r="R68" s="43"/>
      <c r="S68" s="43"/>
      <c r="T68" s="43"/>
      <c r="U68" s="43"/>
      <c r="V68" s="30"/>
      <c r="W68" s="91" t="str">
        <f t="shared" si="1"/>
        <v/>
      </c>
      <c r="X68" s="92" t="str">
        <f t="shared" si="2"/>
        <v>T</v>
      </c>
      <c r="Y68" s="92" t="str">
        <f t="shared" si="3"/>
        <v>T</v>
      </c>
      <c r="Z68" s="92"/>
      <c r="AA68" s="92" t="str">
        <f t="shared" si="4"/>
        <v>T</v>
      </c>
      <c r="AB68" s="92" t="str">
        <f t="shared" si="5"/>
        <v>T</v>
      </c>
      <c r="AC68" s="92" t="str">
        <f t="shared" si="6"/>
        <v>T</v>
      </c>
    </row>
    <row r="69" spans="1:29" ht="20.100000000000001" customHeight="1">
      <c r="A69" s="88" t="s">
        <v>129</v>
      </c>
      <c r="B69" s="89" t="s">
        <v>366</v>
      </c>
      <c r="C69" s="10">
        <f t="shared" si="0"/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30"/>
      <c r="O69" s="43"/>
      <c r="P69" s="43"/>
      <c r="Q69" s="10">
        <f t="shared" si="7"/>
        <v>0</v>
      </c>
      <c r="R69" s="43"/>
      <c r="S69" s="43"/>
      <c r="T69" s="43"/>
      <c r="U69" s="43"/>
      <c r="V69" s="30"/>
      <c r="W69" s="91" t="str">
        <f t="shared" si="1"/>
        <v/>
      </c>
      <c r="X69" s="92" t="str">
        <f t="shared" si="2"/>
        <v>T</v>
      </c>
      <c r="Y69" s="92" t="str">
        <f t="shared" si="3"/>
        <v>T</v>
      </c>
      <c r="Z69" s="92"/>
      <c r="AA69" s="92" t="str">
        <f t="shared" si="4"/>
        <v>T</v>
      </c>
      <c r="AB69" s="92" t="str">
        <f t="shared" si="5"/>
        <v>T</v>
      </c>
      <c r="AC69" s="92" t="str">
        <f t="shared" si="6"/>
        <v>T</v>
      </c>
    </row>
    <row r="70" spans="1:29" ht="20.100000000000001" customHeight="1">
      <c r="A70" s="95" t="s">
        <v>947</v>
      </c>
      <c r="B70" s="89" t="s">
        <v>367</v>
      </c>
      <c r="C70" s="10">
        <f t="shared" si="0"/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30"/>
      <c r="O70" s="43"/>
      <c r="P70" s="43"/>
      <c r="Q70" s="10">
        <f t="shared" si="7"/>
        <v>0</v>
      </c>
      <c r="R70" s="43"/>
      <c r="S70" s="43"/>
      <c r="T70" s="43"/>
      <c r="U70" s="43"/>
      <c r="V70" s="30"/>
      <c r="W70" s="91" t="str">
        <f t="shared" si="1"/>
        <v/>
      </c>
      <c r="X70" s="92" t="str">
        <f t="shared" si="2"/>
        <v>T</v>
      </c>
      <c r="Y70" s="92" t="str">
        <f t="shared" si="3"/>
        <v>T</v>
      </c>
      <c r="Z70" s="92"/>
      <c r="AA70" s="92" t="str">
        <f t="shared" si="4"/>
        <v>T</v>
      </c>
      <c r="AB70" s="92" t="str">
        <f t="shared" si="5"/>
        <v>T</v>
      </c>
      <c r="AC70" s="92" t="str">
        <f t="shared" si="6"/>
        <v>T</v>
      </c>
    </row>
    <row r="71" spans="1:29" ht="20.100000000000001" customHeight="1">
      <c r="A71" s="88" t="s">
        <v>131</v>
      </c>
      <c r="B71" s="89" t="s">
        <v>368</v>
      </c>
      <c r="C71" s="10">
        <f t="shared" si="0"/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30"/>
      <c r="O71" s="43"/>
      <c r="P71" s="43"/>
      <c r="Q71" s="10">
        <f t="shared" si="7"/>
        <v>0</v>
      </c>
      <c r="R71" s="43"/>
      <c r="S71" s="43"/>
      <c r="T71" s="43"/>
      <c r="U71" s="43"/>
      <c r="V71" s="30"/>
      <c r="W71" s="91" t="str">
        <f t="shared" si="1"/>
        <v/>
      </c>
      <c r="X71" s="92" t="str">
        <f t="shared" si="2"/>
        <v>T</v>
      </c>
      <c r="Y71" s="92" t="str">
        <f t="shared" si="3"/>
        <v>T</v>
      </c>
      <c r="Z71" s="92"/>
      <c r="AA71" s="92" t="str">
        <f t="shared" si="4"/>
        <v>T</v>
      </c>
      <c r="AB71" s="92" t="str">
        <f t="shared" si="5"/>
        <v>T</v>
      </c>
      <c r="AC71" s="92" t="str">
        <f t="shared" si="6"/>
        <v>T</v>
      </c>
    </row>
    <row r="72" spans="1:29" ht="20.100000000000001" customHeight="1">
      <c r="A72" s="88" t="s">
        <v>948</v>
      </c>
      <c r="B72" s="89" t="s">
        <v>369</v>
      </c>
      <c r="C72" s="10">
        <f t="shared" si="0"/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30"/>
      <c r="O72" s="43"/>
      <c r="P72" s="43"/>
      <c r="Q72" s="10">
        <f t="shared" si="7"/>
        <v>0</v>
      </c>
      <c r="R72" s="43"/>
      <c r="S72" s="43"/>
      <c r="T72" s="43"/>
      <c r="U72" s="43"/>
      <c r="V72" s="30"/>
      <c r="W72" s="91" t="str">
        <f t="shared" si="1"/>
        <v/>
      </c>
      <c r="X72" s="92" t="str">
        <f t="shared" si="2"/>
        <v>T</v>
      </c>
      <c r="Y72" s="92" t="str">
        <f t="shared" si="3"/>
        <v>T</v>
      </c>
      <c r="Z72" s="92"/>
      <c r="AA72" s="92" t="str">
        <f t="shared" si="4"/>
        <v>T</v>
      </c>
      <c r="AB72" s="92" t="str">
        <f t="shared" si="5"/>
        <v>T</v>
      </c>
      <c r="AC72" s="92" t="str">
        <f t="shared" si="6"/>
        <v>T</v>
      </c>
    </row>
    <row r="73" spans="1:29" ht="20.100000000000001" customHeight="1">
      <c r="A73" s="88" t="s">
        <v>133</v>
      </c>
      <c r="B73" s="89" t="s">
        <v>370</v>
      </c>
      <c r="C73" s="10">
        <f t="shared" si="0"/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30"/>
      <c r="O73" s="43"/>
      <c r="P73" s="43"/>
      <c r="Q73" s="10">
        <f t="shared" si="7"/>
        <v>0</v>
      </c>
      <c r="R73" s="43"/>
      <c r="S73" s="43"/>
      <c r="T73" s="43"/>
      <c r="U73" s="43"/>
      <c r="V73" s="30"/>
      <c r="W73" s="91" t="str">
        <f t="shared" si="1"/>
        <v/>
      </c>
      <c r="X73" s="92" t="str">
        <f t="shared" si="2"/>
        <v>T</v>
      </c>
      <c r="Y73" s="92" t="str">
        <f t="shared" si="3"/>
        <v>T</v>
      </c>
      <c r="Z73" s="92"/>
      <c r="AA73" s="92" t="str">
        <f t="shared" si="4"/>
        <v>T</v>
      </c>
      <c r="AB73" s="92" t="str">
        <f t="shared" si="5"/>
        <v>T</v>
      </c>
      <c r="AC73" s="92" t="str">
        <f t="shared" si="6"/>
        <v>T</v>
      </c>
    </row>
    <row r="74" spans="1:29" ht="20.100000000000001" customHeight="1">
      <c r="A74" s="88" t="s">
        <v>134</v>
      </c>
      <c r="B74" s="89" t="s">
        <v>371</v>
      </c>
      <c r="C74" s="10">
        <f t="shared" si="0"/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30"/>
      <c r="O74" s="43"/>
      <c r="P74" s="43"/>
      <c r="Q74" s="10">
        <f t="shared" si="7"/>
        <v>0</v>
      </c>
      <c r="R74" s="43"/>
      <c r="S74" s="43"/>
      <c r="T74" s="43"/>
      <c r="U74" s="43"/>
      <c r="V74" s="30"/>
      <c r="W74" s="91" t="str">
        <f t="shared" si="1"/>
        <v/>
      </c>
      <c r="X74" s="92" t="str">
        <f t="shared" si="2"/>
        <v>T</v>
      </c>
      <c r="Y74" s="92" t="str">
        <f t="shared" si="3"/>
        <v>T</v>
      </c>
      <c r="Z74" s="92"/>
      <c r="AA74" s="92" t="str">
        <f t="shared" si="4"/>
        <v>T</v>
      </c>
      <c r="AB74" s="92" t="str">
        <f t="shared" si="5"/>
        <v>T</v>
      </c>
      <c r="AC74" s="92" t="str">
        <f t="shared" si="6"/>
        <v>T</v>
      </c>
    </row>
    <row r="75" spans="1:29" ht="20.100000000000001" customHeight="1">
      <c r="A75" s="88" t="s">
        <v>135</v>
      </c>
      <c r="B75" s="89" t="s">
        <v>372</v>
      </c>
      <c r="C75" s="10">
        <f t="shared" si="0"/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30"/>
      <c r="O75" s="43"/>
      <c r="P75" s="43"/>
      <c r="Q75" s="10">
        <f t="shared" si="7"/>
        <v>0</v>
      </c>
      <c r="R75" s="43"/>
      <c r="S75" s="43"/>
      <c r="T75" s="43"/>
      <c r="U75" s="43"/>
      <c r="V75" s="30"/>
      <c r="W75" s="91" t="str">
        <f t="shared" si="1"/>
        <v/>
      </c>
      <c r="X75" s="92" t="str">
        <f t="shared" si="2"/>
        <v>T</v>
      </c>
      <c r="Y75" s="92" t="str">
        <f t="shared" si="3"/>
        <v>T</v>
      </c>
      <c r="Z75" s="92"/>
      <c r="AA75" s="92" t="str">
        <f t="shared" si="4"/>
        <v>T</v>
      </c>
      <c r="AB75" s="92" t="str">
        <f t="shared" si="5"/>
        <v>T</v>
      </c>
      <c r="AC75" s="92" t="str">
        <f t="shared" si="6"/>
        <v>T</v>
      </c>
    </row>
    <row r="76" spans="1:29" ht="20.100000000000001" customHeight="1">
      <c r="A76" s="88" t="s">
        <v>136</v>
      </c>
      <c r="B76" s="89" t="s">
        <v>373</v>
      </c>
      <c r="C76" s="10">
        <f t="shared" si="0"/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30"/>
      <c r="O76" s="43"/>
      <c r="P76" s="43"/>
      <c r="Q76" s="10">
        <f t="shared" si="7"/>
        <v>0</v>
      </c>
      <c r="R76" s="43"/>
      <c r="S76" s="43"/>
      <c r="T76" s="43"/>
      <c r="U76" s="43"/>
      <c r="V76" s="30"/>
      <c r="W76" s="91" t="str">
        <f t="shared" si="1"/>
        <v/>
      </c>
      <c r="X76" s="92" t="str">
        <f t="shared" si="2"/>
        <v>T</v>
      </c>
      <c r="Y76" s="92" t="str">
        <f t="shared" si="3"/>
        <v>T</v>
      </c>
      <c r="Z76" s="92"/>
      <c r="AA76" s="92" t="str">
        <f t="shared" si="4"/>
        <v>T</v>
      </c>
      <c r="AB76" s="92" t="str">
        <f t="shared" si="5"/>
        <v>T</v>
      </c>
      <c r="AC76" s="92" t="str">
        <f t="shared" si="6"/>
        <v>T</v>
      </c>
    </row>
    <row r="77" spans="1:29" ht="20.100000000000001" customHeight="1">
      <c r="A77" s="88" t="s">
        <v>137</v>
      </c>
      <c r="B77" s="89" t="s">
        <v>374</v>
      </c>
      <c r="C77" s="10">
        <f t="shared" ref="C77:C140" si="8">D77+E77+F77+G77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30"/>
      <c r="O77" s="43"/>
      <c r="P77" s="43"/>
      <c r="Q77" s="10">
        <f t="shared" ref="Q77:Q140" si="9">C77+M77+O77-P77</f>
        <v>0</v>
      </c>
      <c r="R77" s="43"/>
      <c r="S77" s="43"/>
      <c r="T77" s="43"/>
      <c r="U77" s="43"/>
      <c r="V77" s="30"/>
      <c r="W77" s="91" t="str">
        <f t="shared" ref="W77:W140" si="10">IF(AND(X77="T",Y77="T",AA77="T",AB77="T",AC77="T"),"","ERROR")</f>
        <v/>
      </c>
      <c r="X77" s="92" t="str">
        <f t="shared" ref="X77:X140" si="11">IF(C77=H77+I77+J77+K77,"T","F")</f>
        <v>T</v>
      </c>
      <c r="Y77" s="92" t="str">
        <f t="shared" ref="Y77:Y140" si="12">IF(J77=R77+S77+T77+U77,"T","F")</f>
        <v>T</v>
      </c>
      <c r="Z77" s="92"/>
      <c r="AA77" s="92" t="str">
        <f t="shared" ref="AA77:AA140" si="13">IF(C77=D77+E77+F77+G77,"T","F")</f>
        <v>T</v>
      </c>
      <c r="AB77" s="92" t="str">
        <f t="shared" ref="AB77:AB140" si="14">IF(Q77=C77+M77+O77-P77,"T","F")</f>
        <v>T</v>
      </c>
      <c r="AC77" s="92" t="str">
        <f t="shared" ref="AC77:AC140" si="15">IF(C77&gt;=L77,"T","F")</f>
        <v>T</v>
      </c>
    </row>
    <row r="78" spans="1:29" ht="20.100000000000001" customHeight="1">
      <c r="A78" s="88" t="s">
        <v>949</v>
      </c>
      <c r="B78" s="89" t="s">
        <v>375</v>
      </c>
      <c r="C78" s="10">
        <f t="shared" si="8"/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30"/>
      <c r="O78" s="43"/>
      <c r="P78" s="43"/>
      <c r="Q78" s="10">
        <f t="shared" si="9"/>
        <v>0</v>
      </c>
      <c r="R78" s="43"/>
      <c r="S78" s="43"/>
      <c r="T78" s="43"/>
      <c r="U78" s="43"/>
      <c r="V78" s="30"/>
      <c r="W78" s="91" t="str">
        <f t="shared" si="10"/>
        <v/>
      </c>
      <c r="X78" s="92" t="str">
        <f t="shared" si="11"/>
        <v>T</v>
      </c>
      <c r="Y78" s="92" t="str">
        <f t="shared" si="12"/>
        <v>T</v>
      </c>
      <c r="Z78" s="92"/>
      <c r="AA78" s="92" t="str">
        <f t="shared" si="13"/>
        <v>T</v>
      </c>
      <c r="AB78" s="92" t="str">
        <f t="shared" si="14"/>
        <v>T</v>
      </c>
      <c r="AC78" s="92" t="str">
        <f t="shared" si="15"/>
        <v>T</v>
      </c>
    </row>
    <row r="79" spans="1:29" ht="20.100000000000001" customHeight="1">
      <c r="A79" s="88" t="s">
        <v>950</v>
      </c>
      <c r="B79" s="89" t="s">
        <v>376</v>
      </c>
      <c r="C79" s="10">
        <f t="shared" si="8"/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30"/>
      <c r="O79" s="43"/>
      <c r="P79" s="43"/>
      <c r="Q79" s="10">
        <f t="shared" si="9"/>
        <v>0</v>
      </c>
      <c r="R79" s="43"/>
      <c r="S79" s="43"/>
      <c r="T79" s="43"/>
      <c r="U79" s="43"/>
      <c r="V79" s="30"/>
      <c r="W79" s="91" t="str">
        <f t="shared" si="10"/>
        <v/>
      </c>
      <c r="X79" s="92" t="str">
        <f t="shared" si="11"/>
        <v>T</v>
      </c>
      <c r="Y79" s="92" t="str">
        <f t="shared" si="12"/>
        <v>T</v>
      </c>
      <c r="Z79" s="92"/>
      <c r="AA79" s="92" t="str">
        <f t="shared" si="13"/>
        <v>T</v>
      </c>
      <c r="AB79" s="92" t="str">
        <f t="shared" si="14"/>
        <v>T</v>
      </c>
      <c r="AC79" s="92" t="str">
        <f t="shared" si="15"/>
        <v>T</v>
      </c>
    </row>
    <row r="80" spans="1:29" ht="20.100000000000001" customHeight="1">
      <c r="A80" s="88" t="s">
        <v>140</v>
      </c>
      <c r="B80" s="89" t="s">
        <v>377</v>
      </c>
      <c r="C80" s="10">
        <f t="shared" si="8"/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30"/>
      <c r="O80" s="43"/>
      <c r="P80" s="43"/>
      <c r="Q80" s="10">
        <f t="shared" si="9"/>
        <v>0</v>
      </c>
      <c r="R80" s="43"/>
      <c r="S80" s="43"/>
      <c r="T80" s="43"/>
      <c r="U80" s="43"/>
      <c r="V80" s="30"/>
      <c r="W80" s="91" t="str">
        <f t="shared" si="10"/>
        <v/>
      </c>
      <c r="X80" s="92" t="str">
        <f t="shared" si="11"/>
        <v>T</v>
      </c>
      <c r="Y80" s="92" t="str">
        <f t="shared" si="12"/>
        <v>T</v>
      </c>
      <c r="Z80" s="92"/>
      <c r="AA80" s="92" t="str">
        <f t="shared" si="13"/>
        <v>T</v>
      </c>
      <c r="AB80" s="92" t="str">
        <f t="shared" si="14"/>
        <v>T</v>
      </c>
      <c r="AC80" s="92" t="str">
        <f t="shared" si="15"/>
        <v>T</v>
      </c>
    </row>
    <row r="81" spans="1:29" ht="20.100000000000001" customHeight="1">
      <c r="A81" s="96" t="s">
        <v>951</v>
      </c>
      <c r="B81" s="89" t="s">
        <v>378</v>
      </c>
      <c r="C81" s="10">
        <f t="shared" si="8"/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30"/>
      <c r="O81" s="43"/>
      <c r="P81" s="43"/>
      <c r="Q81" s="10">
        <f t="shared" si="9"/>
        <v>0</v>
      </c>
      <c r="R81" s="43"/>
      <c r="S81" s="43"/>
      <c r="T81" s="43"/>
      <c r="U81" s="43"/>
      <c r="V81" s="30"/>
      <c r="W81" s="91" t="str">
        <f t="shared" si="10"/>
        <v/>
      </c>
      <c r="X81" s="92" t="str">
        <f t="shared" si="11"/>
        <v>T</v>
      </c>
      <c r="Y81" s="92" t="str">
        <f t="shared" si="12"/>
        <v>T</v>
      </c>
      <c r="Z81" s="92"/>
      <c r="AA81" s="92" t="str">
        <f t="shared" si="13"/>
        <v>T</v>
      </c>
      <c r="AB81" s="92" t="str">
        <f t="shared" si="14"/>
        <v>T</v>
      </c>
      <c r="AC81" s="92" t="str">
        <f t="shared" si="15"/>
        <v>T</v>
      </c>
    </row>
    <row r="82" spans="1:29" ht="20.100000000000001" customHeight="1">
      <c r="A82" s="88" t="s">
        <v>142</v>
      </c>
      <c r="B82" s="89" t="s">
        <v>379</v>
      </c>
      <c r="C82" s="10">
        <f t="shared" si="8"/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30"/>
      <c r="O82" s="43"/>
      <c r="P82" s="43"/>
      <c r="Q82" s="10">
        <f t="shared" si="9"/>
        <v>0</v>
      </c>
      <c r="R82" s="43"/>
      <c r="S82" s="43"/>
      <c r="T82" s="43"/>
      <c r="U82" s="43"/>
      <c r="V82" s="30"/>
      <c r="W82" s="91" t="str">
        <f t="shared" si="10"/>
        <v/>
      </c>
      <c r="X82" s="92" t="str">
        <f t="shared" si="11"/>
        <v>T</v>
      </c>
      <c r="Y82" s="92" t="str">
        <f t="shared" si="12"/>
        <v>T</v>
      </c>
      <c r="Z82" s="92"/>
      <c r="AA82" s="92" t="str">
        <f t="shared" si="13"/>
        <v>T</v>
      </c>
      <c r="AB82" s="92" t="str">
        <f t="shared" si="14"/>
        <v>T</v>
      </c>
      <c r="AC82" s="92" t="str">
        <f t="shared" si="15"/>
        <v>T</v>
      </c>
    </row>
    <row r="83" spans="1:29" ht="20.100000000000001" customHeight="1">
      <c r="A83" s="88" t="s">
        <v>952</v>
      </c>
      <c r="B83" s="89" t="s">
        <v>380</v>
      </c>
      <c r="C83" s="10">
        <f t="shared" si="8"/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30"/>
      <c r="O83" s="43"/>
      <c r="P83" s="43"/>
      <c r="Q83" s="10">
        <f t="shared" si="9"/>
        <v>0</v>
      </c>
      <c r="R83" s="43"/>
      <c r="S83" s="43"/>
      <c r="T83" s="43"/>
      <c r="U83" s="43"/>
      <c r="V83" s="30"/>
      <c r="W83" s="91" t="str">
        <f t="shared" si="10"/>
        <v/>
      </c>
      <c r="X83" s="92" t="str">
        <f t="shared" si="11"/>
        <v>T</v>
      </c>
      <c r="Y83" s="92" t="str">
        <f t="shared" si="12"/>
        <v>T</v>
      </c>
      <c r="Z83" s="92"/>
      <c r="AA83" s="92" t="str">
        <f t="shared" si="13"/>
        <v>T</v>
      </c>
      <c r="AB83" s="92" t="str">
        <f t="shared" si="14"/>
        <v>T</v>
      </c>
      <c r="AC83" s="92" t="str">
        <f t="shared" si="15"/>
        <v>T</v>
      </c>
    </row>
    <row r="84" spans="1:29" ht="20.100000000000001" customHeight="1">
      <c r="A84" s="88" t="s">
        <v>953</v>
      </c>
      <c r="B84" s="89" t="s">
        <v>381</v>
      </c>
      <c r="C84" s="10">
        <f t="shared" si="8"/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30"/>
      <c r="O84" s="43"/>
      <c r="P84" s="43"/>
      <c r="Q84" s="10">
        <f t="shared" si="9"/>
        <v>0</v>
      </c>
      <c r="R84" s="43"/>
      <c r="S84" s="43"/>
      <c r="T84" s="43"/>
      <c r="U84" s="43"/>
      <c r="V84" s="30"/>
      <c r="W84" s="91" t="str">
        <f t="shared" si="10"/>
        <v/>
      </c>
      <c r="X84" s="92" t="str">
        <f t="shared" si="11"/>
        <v>T</v>
      </c>
      <c r="Y84" s="92" t="str">
        <f t="shared" si="12"/>
        <v>T</v>
      </c>
      <c r="Z84" s="92"/>
      <c r="AA84" s="92" t="str">
        <f t="shared" si="13"/>
        <v>T</v>
      </c>
      <c r="AB84" s="92" t="str">
        <f t="shared" si="14"/>
        <v>T</v>
      </c>
      <c r="AC84" s="92" t="str">
        <f t="shared" si="15"/>
        <v>T</v>
      </c>
    </row>
    <row r="85" spans="1:29" ht="20.100000000000001" customHeight="1">
      <c r="A85" s="88" t="s">
        <v>954</v>
      </c>
      <c r="B85" s="89" t="s">
        <v>382</v>
      </c>
      <c r="C85" s="10">
        <f t="shared" si="8"/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30"/>
      <c r="O85" s="43"/>
      <c r="P85" s="43"/>
      <c r="Q85" s="10">
        <f t="shared" si="9"/>
        <v>0</v>
      </c>
      <c r="R85" s="43"/>
      <c r="S85" s="43"/>
      <c r="T85" s="43"/>
      <c r="U85" s="43"/>
      <c r="V85" s="30"/>
      <c r="W85" s="91" t="str">
        <f t="shared" si="10"/>
        <v/>
      </c>
      <c r="X85" s="92" t="str">
        <f t="shared" si="11"/>
        <v>T</v>
      </c>
      <c r="Y85" s="92" t="str">
        <f t="shared" si="12"/>
        <v>T</v>
      </c>
      <c r="Z85" s="92"/>
      <c r="AA85" s="92" t="str">
        <f t="shared" si="13"/>
        <v>T</v>
      </c>
      <c r="AB85" s="92" t="str">
        <f t="shared" si="14"/>
        <v>T</v>
      </c>
      <c r="AC85" s="92" t="str">
        <f t="shared" si="15"/>
        <v>T</v>
      </c>
    </row>
    <row r="86" spans="1:29" ht="20.100000000000001" customHeight="1">
      <c r="A86" s="88" t="s">
        <v>145</v>
      </c>
      <c r="B86" s="89" t="s">
        <v>383</v>
      </c>
      <c r="C86" s="10">
        <f t="shared" si="8"/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30"/>
      <c r="O86" s="43"/>
      <c r="P86" s="43"/>
      <c r="Q86" s="10">
        <f t="shared" si="9"/>
        <v>0</v>
      </c>
      <c r="R86" s="43"/>
      <c r="S86" s="43"/>
      <c r="T86" s="43"/>
      <c r="U86" s="43"/>
      <c r="V86" s="30"/>
      <c r="W86" s="91" t="str">
        <f t="shared" si="10"/>
        <v/>
      </c>
      <c r="X86" s="92" t="str">
        <f t="shared" si="11"/>
        <v>T</v>
      </c>
      <c r="Y86" s="92" t="str">
        <f t="shared" si="12"/>
        <v>T</v>
      </c>
      <c r="Z86" s="92"/>
      <c r="AA86" s="92" t="str">
        <f t="shared" si="13"/>
        <v>T</v>
      </c>
      <c r="AB86" s="92" t="str">
        <f t="shared" si="14"/>
        <v>T</v>
      </c>
      <c r="AC86" s="92" t="str">
        <f t="shared" si="15"/>
        <v>T</v>
      </c>
    </row>
    <row r="87" spans="1:29" ht="20.100000000000001" customHeight="1">
      <c r="A87" s="88" t="s">
        <v>146</v>
      </c>
      <c r="B87" s="89" t="s">
        <v>384</v>
      </c>
      <c r="C87" s="10">
        <f t="shared" si="8"/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30"/>
      <c r="O87" s="43"/>
      <c r="P87" s="43"/>
      <c r="Q87" s="10">
        <f t="shared" si="9"/>
        <v>0</v>
      </c>
      <c r="R87" s="43"/>
      <c r="S87" s="43"/>
      <c r="T87" s="43"/>
      <c r="U87" s="43"/>
      <c r="V87" s="30"/>
      <c r="W87" s="91" t="str">
        <f t="shared" si="10"/>
        <v/>
      </c>
      <c r="X87" s="92" t="str">
        <f t="shared" si="11"/>
        <v>T</v>
      </c>
      <c r="Y87" s="92" t="str">
        <f t="shared" si="12"/>
        <v>T</v>
      </c>
      <c r="Z87" s="92"/>
      <c r="AA87" s="92" t="str">
        <f t="shared" si="13"/>
        <v>T</v>
      </c>
      <c r="AB87" s="92" t="str">
        <f t="shared" si="14"/>
        <v>T</v>
      </c>
      <c r="AC87" s="92" t="str">
        <f t="shared" si="15"/>
        <v>T</v>
      </c>
    </row>
    <row r="88" spans="1:29" ht="20.100000000000001" customHeight="1">
      <c r="A88" s="88" t="s">
        <v>955</v>
      </c>
      <c r="B88" s="89" t="s">
        <v>385</v>
      </c>
      <c r="C88" s="10">
        <f t="shared" si="8"/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30"/>
      <c r="O88" s="43"/>
      <c r="P88" s="43"/>
      <c r="Q88" s="10">
        <f t="shared" si="9"/>
        <v>0</v>
      </c>
      <c r="R88" s="43"/>
      <c r="S88" s="43"/>
      <c r="T88" s="43"/>
      <c r="U88" s="43"/>
      <c r="V88" s="30"/>
      <c r="W88" s="91" t="str">
        <f t="shared" si="10"/>
        <v/>
      </c>
      <c r="X88" s="92" t="str">
        <f t="shared" si="11"/>
        <v>T</v>
      </c>
      <c r="Y88" s="92" t="str">
        <f t="shared" si="12"/>
        <v>T</v>
      </c>
      <c r="Z88" s="92"/>
      <c r="AA88" s="92" t="str">
        <f t="shared" si="13"/>
        <v>T</v>
      </c>
      <c r="AB88" s="92" t="str">
        <f t="shared" si="14"/>
        <v>T</v>
      </c>
      <c r="AC88" s="92" t="str">
        <f t="shared" si="15"/>
        <v>T</v>
      </c>
    </row>
    <row r="89" spans="1:29" ht="20.100000000000001" customHeight="1">
      <c r="A89" s="88" t="s">
        <v>148</v>
      </c>
      <c r="B89" s="89" t="s">
        <v>386</v>
      </c>
      <c r="C89" s="10">
        <f t="shared" si="8"/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30"/>
      <c r="O89" s="43"/>
      <c r="P89" s="43"/>
      <c r="Q89" s="10">
        <f t="shared" si="9"/>
        <v>0</v>
      </c>
      <c r="R89" s="43"/>
      <c r="S89" s="43"/>
      <c r="T89" s="43"/>
      <c r="U89" s="43"/>
      <c r="V89" s="30"/>
      <c r="W89" s="91" t="str">
        <f t="shared" si="10"/>
        <v/>
      </c>
      <c r="X89" s="92" t="str">
        <f t="shared" si="11"/>
        <v>T</v>
      </c>
      <c r="Y89" s="92" t="str">
        <f t="shared" si="12"/>
        <v>T</v>
      </c>
      <c r="Z89" s="92"/>
      <c r="AA89" s="92" t="str">
        <f t="shared" si="13"/>
        <v>T</v>
      </c>
      <c r="AB89" s="92" t="str">
        <f t="shared" si="14"/>
        <v>T</v>
      </c>
      <c r="AC89" s="92" t="str">
        <f t="shared" si="15"/>
        <v>T</v>
      </c>
    </row>
    <row r="90" spans="1:29" ht="20.100000000000001" customHeight="1">
      <c r="A90" s="88" t="s">
        <v>149</v>
      </c>
      <c r="B90" s="89" t="s">
        <v>387</v>
      </c>
      <c r="C90" s="10">
        <f t="shared" si="8"/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30"/>
      <c r="O90" s="43"/>
      <c r="P90" s="43"/>
      <c r="Q90" s="10">
        <f t="shared" si="9"/>
        <v>0</v>
      </c>
      <c r="R90" s="43"/>
      <c r="S90" s="43"/>
      <c r="T90" s="43"/>
      <c r="U90" s="43"/>
      <c r="V90" s="30"/>
      <c r="W90" s="91" t="str">
        <f t="shared" si="10"/>
        <v/>
      </c>
      <c r="X90" s="92" t="str">
        <f t="shared" si="11"/>
        <v>T</v>
      </c>
      <c r="Y90" s="92" t="str">
        <f t="shared" si="12"/>
        <v>T</v>
      </c>
      <c r="Z90" s="92"/>
      <c r="AA90" s="92" t="str">
        <f t="shared" si="13"/>
        <v>T</v>
      </c>
      <c r="AB90" s="92" t="str">
        <f t="shared" si="14"/>
        <v>T</v>
      </c>
      <c r="AC90" s="92" t="str">
        <f t="shared" si="15"/>
        <v>T</v>
      </c>
    </row>
    <row r="91" spans="1:29" ht="20.100000000000001" customHeight="1">
      <c r="A91" s="88" t="s">
        <v>956</v>
      </c>
      <c r="B91" s="89" t="s">
        <v>388</v>
      </c>
      <c r="C91" s="10">
        <f t="shared" si="8"/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30"/>
      <c r="O91" s="43"/>
      <c r="P91" s="43"/>
      <c r="Q91" s="10">
        <f t="shared" si="9"/>
        <v>0</v>
      </c>
      <c r="R91" s="43"/>
      <c r="S91" s="43"/>
      <c r="T91" s="43"/>
      <c r="U91" s="43"/>
      <c r="V91" s="30"/>
      <c r="W91" s="91" t="str">
        <f t="shared" si="10"/>
        <v/>
      </c>
      <c r="X91" s="92" t="str">
        <f t="shared" si="11"/>
        <v>T</v>
      </c>
      <c r="Y91" s="92" t="str">
        <f t="shared" si="12"/>
        <v>T</v>
      </c>
      <c r="Z91" s="92"/>
      <c r="AA91" s="92" t="str">
        <f t="shared" si="13"/>
        <v>T</v>
      </c>
      <c r="AB91" s="92" t="str">
        <f t="shared" si="14"/>
        <v>T</v>
      </c>
      <c r="AC91" s="92" t="str">
        <f t="shared" si="15"/>
        <v>T</v>
      </c>
    </row>
    <row r="92" spans="1:29" ht="20.100000000000001" customHeight="1">
      <c r="A92" s="88" t="s">
        <v>151</v>
      </c>
      <c r="B92" s="89" t="s">
        <v>389</v>
      </c>
      <c r="C92" s="10">
        <f t="shared" si="8"/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30"/>
      <c r="O92" s="43"/>
      <c r="P92" s="43"/>
      <c r="Q92" s="10">
        <f t="shared" si="9"/>
        <v>0</v>
      </c>
      <c r="R92" s="43"/>
      <c r="S92" s="43"/>
      <c r="T92" s="43"/>
      <c r="U92" s="43"/>
      <c r="V92" s="30"/>
      <c r="W92" s="91" t="str">
        <f t="shared" si="10"/>
        <v/>
      </c>
      <c r="X92" s="92" t="str">
        <f t="shared" si="11"/>
        <v>T</v>
      </c>
      <c r="Y92" s="92" t="str">
        <f t="shared" si="12"/>
        <v>T</v>
      </c>
      <c r="Z92" s="92"/>
      <c r="AA92" s="92" t="str">
        <f t="shared" si="13"/>
        <v>T</v>
      </c>
      <c r="AB92" s="92" t="str">
        <f t="shared" si="14"/>
        <v>T</v>
      </c>
      <c r="AC92" s="92" t="str">
        <f t="shared" si="15"/>
        <v>T</v>
      </c>
    </row>
    <row r="93" spans="1:29" ht="20.100000000000001" customHeight="1">
      <c r="A93" s="88" t="s">
        <v>152</v>
      </c>
      <c r="B93" s="89" t="s">
        <v>390</v>
      </c>
      <c r="C93" s="10">
        <f t="shared" si="8"/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30"/>
      <c r="O93" s="43"/>
      <c r="P93" s="43"/>
      <c r="Q93" s="10">
        <f t="shared" si="9"/>
        <v>0</v>
      </c>
      <c r="R93" s="43"/>
      <c r="S93" s="43"/>
      <c r="T93" s="43"/>
      <c r="U93" s="43"/>
      <c r="V93" s="30"/>
      <c r="W93" s="91" t="str">
        <f t="shared" si="10"/>
        <v/>
      </c>
      <c r="X93" s="92" t="str">
        <f t="shared" si="11"/>
        <v>T</v>
      </c>
      <c r="Y93" s="92" t="str">
        <f t="shared" si="12"/>
        <v>T</v>
      </c>
      <c r="Z93" s="92"/>
      <c r="AA93" s="92" t="str">
        <f t="shared" si="13"/>
        <v>T</v>
      </c>
      <c r="AB93" s="92" t="str">
        <f t="shared" si="14"/>
        <v>T</v>
      </c>
      <c r="AC93" s="92" t="str">
        <f t="shared" si="15"/>
        <v>T</v>
      </c>
    </row>
    <row r="94" spans="1:29" ht="20.100000000000001" customHeight="1">
      <c r="A94" s="88" t="s">
        <v>153</v>
      </c>
      <c r="B94" s="89" t="s">
        <v>391</v>
      </c>
      <c r="C94" s="10">
        <f t="shared" si="8"/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30"/>
      <c r="O94" s="43"/>
      <c r="P94" s="43"/>
      <c r="Q94" s="10">
        <f t="shared" si="9"/>
        <v>0</v>
      </c>
      <c r="R94" s="43"/>
      <c r="S94" s="43"/>
      <c r="T94" s="43"/>
      <c r="U94" s="43"/>
      <c r="V94" s="30"/>
      <c r="W94" s="91" t="str">
        <f t="shared" si="10"/>
        <v/>
      </c>
      <c r="X94" s="92" t="str">
        <f t="shared" si="11"/>
        <v>T</v>
      </c>
      <c r="Y94" s="92" t="str">
        <f t="shared" si="12"/>
        <v>T</v>
      </c>
      <c r="Z94" s="92"/>
      <c r="AA94" s="92" t="str">
        <f t="shared" si="13"/>
        <v>T</v>
      </c>
      <c r="AB94" s="92" t="str">
        <f t="shared" si="14"/>
        <v>T</v>
      </c>
      <c r="AC94" s="92" t="str">
        <f t="shared" si="15"/>
        <v>T</v>
      </c>
    </row>
    <row r="95" spans="1:29" ht="20.100000000000001" customHeight="1">
      <c r="A95" s="88" t="s">
        <v>154</v>
      </c>
      <c r="B95" s="89" t="s">
        <v>392</v>
      </c>
      <c r="C95" s="10">
        <f t="shared" si="8"/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30"/>
      <c r="O95" s="43"/>
      <c r="P95" s="43"/>
      <c r="Q95" s="10">
        <f t="shared" si="9"/>
        <v>0</v>
      </c>
      <c r="R95" s="43"/>
      <c r="S95" s="43"/>
      <c r="T95" s="43"/>
      <c r="U95" s="43"/>
      <c r="V95" s="30"/>
      <c r="W95" s="91" t="str">
        <f t="shared" si="10"/>
        <v/>
      </c>
      <c r="X95" s="92" t="str">
        <f t="shared" si="11"/>
        <v>T</v>
      </c>
      <c r="Y95" s="92" t="str">
        <f t="shared" si="12"/>
        <v>T</v>
      </c>
      <c r="Z95" s="92"/>
      <c r="AA95" s="92" t="str">
        <f t="shared" si="13"/>
        <v>T</v>
      </c>
      <c r="AB95" s="92" t="str">
        <f t="shared" si="14"/>
        <v>T</v>
      </c>
      <c r="AC95" s="92" t="str">
        <f t="shared" si="15"/>
        <v>T</v>
      </c>
    </row>
    <row r="96" spans="1:29" ht="20.100000000000001" customHeight="1">
      <c r="A96" s="88" t="s">
        <v>155</v>
      </c>
      <c r="B96" s="89" t="s">
        <v>393</v>
      </c>
      <c r="C96" s="10">
        <f t="shared" si="8"/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30"/>
      <c r="O96" s="43"/>
      <c r="P96" s="43"/>
      <c r="Q96" s="10">
        <f t="shared" si="9"/>
        <v>0</v>
      </c>
      <c r="R96" s="43"/>
      <c r="S96" s="43"/>
      <c r="T96" s="43"/>
      <c r="U96" s="43"/>
      <c r="V96" s="30"/>
      <c r="W96" s="91" t="str">
        <f t="shared" si="10"/>
        <v/>
      </c>
      <c r="X96" s="92" t="str">
        <f t="shared" si="11"/>
        <v>T</v>
      </c>
      <c r="Y96" s="92" t="str">
        <f t="shared" si="12"/>
        <v>T</v>
      </c>
      <c r="Z96" s="92"/>
      <c r="AA96" s="92" t="str">
        <f t="shared" si="13"/>
        <v>T</v>
      </c>
      <c r="AB96" s="92" t="str">
        <f t="shared" si="14"/>
        <v>T</v>
      </c>
      <c r="AC96" s="92" t="str">
        <f t="shared" si="15"/>
        <v>T</v>
      </c>
    </row>
    <row r="97" spans="1:29" ht="20.100000000000001" customHeight="1">
      <c r="A97" s="88" t="s">
        <v>156</v>
      </c>
      <c r="B97" s="89" t="s">
        <v>394</v>
      </c>
      <c r="C97" s="10">
        <f t="shared" si="8"/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30"/>
      <c r="O97" s="43"/>
      <c r="P97" s="43"/>
      <c r="Q97" s="10">
        <f t="shared" si="9"/>
        <v>0</v>
      </c>
      <c r="R97" s="43"/>
      <c r="S97" s="43"/>
      <c r="T97" s="43"/>
      <c r="U97" s="43"/>
      <c r="V97" s="30"/>
      <c r="W97" s="91" t="str">
        <f t="shared" si="10"/>
        <v/>
      </c>
      <c r="X97" s="92" t="str">
        <f t="shared" si="11"/>
        <v>T</v>
      </c>
      <c r="Y97" s="92" t="str">
        <f t="shared" si="12"/>
        <v>T</v>
      </c>
      <c r="Z97" s="92"/>
      <c r="AA97" s="92" t="str">
        <f t="shared" si="13"/>
        <v>T</v>
      </c>
      <c r="AB97" s="92" t="str">
        <f t="shared" si="14"/>
        <v>T</v>
      </c>
      <c r="AC97" s="92" t="str">
        <f t="shared" si="15"/>
        <v>T</v>
      </c>
    </row>
    <row r="98" spans="1:29" ht="20.100000000000001" customHeight="1">
      <c r="A98" s="88" t="s">
        <v>957</v>
      </c>
      <c r="B98" s="89" t="s">
        <v>395</v>
      </c>
      <c r="C98" s="10">
        <f t="shared" si="8"/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30"/>
      <c r="O98" s="43"/>
      <c r="P98" s="43"/>
      <c r="Q98" s="10">
        <f t="shared" si="9"/>
        <v>0</v>
      </c>
      <c r="R98" s="43"/>
      <c r="S98" s="43"/>
      <c r="T98" s="43"/>
      <c r="U98" s="43"/>
      <c r="V98" s="30"/>
      <c r="W98" s="91" t="str">
        <f t="shared" si="10"/>
        <v/>
      </c>
      <c r="X98" s="92" t="str">
        <f t="shared" si="11"/>
        <v>T</v>
      </c>
      <c r="Y98" s="92" t="str">
        <f t="shared" si="12"/>
        <v>T</v>
      </c>
      <c r="Z98" s="92"/>
      <c r="AA98" s="92" t="str">
        <f t="shared" si="13"/>
        <v>T</v>
      </c>
      <c r="AB98" s="92" t="str">
        <f t="shared" si="14"/>
        <v>T</v>
      </c>
      <c r="AC98" s="92" t="str">
        <f t="shared" si="15"/>
        <v>T</v>
      </c>
    </row>
    <row r="99" spans="1:29" ht="20.100000000000001" customHeight="1">
      <c r="A99" s="88" t="s">
        <v>958</v>
      </c>
      <c r="B99" s="89" t="s">
        <v>396</v>
      </c>
      <c r="C99" s="10">
        <f t="shared" si="8"/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30"/>
      <c r="O99" s="43"/>
      <c r="P99" s="43"/>
      <c r="Q99" s="10">
        <f t="shared" si="9"/>
        <v>0</v>
      </c>
      <c r="R99" s="43"/>
      <c r="S99" s="43"/>
      <c r="T99" s="43"/>
      <c r="U99" s="43"/>
      <c r="V99" s="30"/>
      <c r="W99" s="91" t="str">
        <f t="shared" si="10"/>
        <v/>
      </c>
      <c r="X99" s="92" t="str">
        <f t="shared" si="11"/>
        <v>T</v>
      </c>
      <c r="Y99" s="92" t="str">
        <f t="shared" si="12"/>
        <v>T</v>
      </c>
      <c r="Z99" s="92"/>
      <c r="AA99" s="92" t="str">
        <f t="shared" si="13"/>
        <v>T</v>
      </c>
      <c r="AB99" s="92" t="str">
        <f t="shared" si="14"/>
        <v>T</v>
      </c>
      <c r="AC99" s="92" t="str">
        <f t="shared" si="15"/>
        <v>T</v>
      </c>
    </row>
    <row r="100" spans="1:29" ht="20.100000000000001" customHeight="1">
      <c r="A100" s="88" t="s">
        <v>959</v>
      </c>
      <c r="B100" s="89" t="s">
        <v>397</v>
      </c>
      <c r="C100" s="10">
        <f t="shared" si="8"/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30"/>
      <c r="O100" s="43"/>
      <c r="P100" s="43"/>
      <c r="Q100" s="10">
        <f t="shared" si="9"/>
        <v>0</v>
      </c>
      <c r="R100" s="43"/>
      <c r="S100" s="43"/>
      <c r="T100" s="43"/>
      <c r="U100" s="43"/>
      <c r="V100" s="30"/>
      <c r="W100" s="91" t="str">
        <f t="shared" si="10"/>
        <v/>
      </c>
      <c r="X100" s="92" t="str">
        <f t="shared" si="11"/>
        <v>T</v>
      </c>
      <c r="Y100" s="92" t="str">
        <f t="shared" si="12"/>
        <v>T</v>
      </c>
      <c r="Z100" s="92"/>
      <c r="AA100" s="92" t="str">
        <f t="shared" si="13"/>
        <v>T</v>
      </c>
      <c r="AB100" s="92" t="str">
        <f t="shared" si="14"/>
        <v>T</v>
      </c>
      <c r="AC100" s="92" t="str">
        <f t="shared" si="15"/>
        <v>T</v>
      </c>
    </row>
    <row r="101" spans="1:29" ht="20.100000000000001" customHeight="1">
      <c r="A101" s="88" t="s">
        <v>160</v>
      </c>
      <c r="B101" s="89" t="s">
        <v>398</v>
      </c>
      <c r="C101" s="10">
        <f t="shared" si="8"/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30"/>
      <c r="O101" s="43"/>
      <c r="P101" s="43"/>
      <c r="Q101" s="10">
        <f t="shared" si="9"/>
        <v>0</v>
      </c>
      <c r="R101" s="43"/>
      <c r="S101" s="43"/>
      <c r="T101" s="43"/>
      <c r="U101" s="43"/>
      <c r="V101" s="30"/>
      <c r="W101" s="91" t="str">
        <f t="shared" si="10"/>
        <v/>
      </c>
      <c r="X101" s="92" t="str">
        <f t="shared" si="11"/>
        <v>T</v>
      </c>
      <c r="Y101" s="92" t="str">
        <f t="shared" si="12"/>
        <v>T</v>
      </c>
      <c r="Z101" s="92"/>
      <c r="AA101" s="92" t="str">
        <f t="shared" si="13"/>
        <v>T</v>
      </c>
      <c r="AB101" s="92" t="str">
        <f t="shared" si="14"/>
        <v>T</v>
      </c>
      <c r="AC101" s="92" t="str">
        <f t="shared" si="15"/>
        <v>T</v>
      </c>
    </row>
    <row r="102" spans="1:29" ht="20.100000000000001" customHeight="1">
      <c r="A102" s="88" t="s">
        <v>161</v>
      </c>
      <c r="B102" s="89" t="s">
        <v>399</v>
      </c>
      <c r="C102" s="10">
        <f t="shared" si="8"/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30"/>
      <c r="O102" s="43"/>
      <c r="P102" s="43"/>
      <c r="Q102" s="10">
        <f t="shared" si="9"/>
        <v>0</v>
      </c>
      <c r="R102" s="43"/>
      <c r="S102" s="43"/>
      <c r="T102" s="43"/>
      <c r="U102" s="43"/>
      <c r="V102" s="30"/>
      <c r="W102" s="91" t="str">
        <f t="shared" si="10"/>
        <v/>
      </c>
      <c r="X102" s="92" t="str">
        <f t="shared" si="11"/>
        <v>T</v>
      </c>
      <c r="Y102" s="92" t="str">
        <f t="shared" si="12"/>
        <v>T</v>
      </c>
      <c r="Z102" s="92"/>
      <c r="AA102" s="92" t="str">
        <f t="shared" si="13"/>
        <v>T</v>
      </c>
      <c r="AB102" s="92" t="str">
        <f t="shared" si="14"/>
        <v>T</v>
      </c>
      <c r="AC102" s="92" t="str">
        <f t="shared" si="15"/>
        <v>T</v>
      </c>
    </row>
    <row r="103" spans="1:29" ht="20.100000000000001" customHeight="1">
      <c r="A103" s="88" t="s">
        <v>960</v>
      </c>
      <c r="B103" s="89" t="s">
        <v>400</v>
      </c>
      <c r="C103" s="10">
        <f t="shared" si="8"/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30"/>
      <c r="O103" s="43"/>
      <c r="P103" s="43"/>
      <c r="Q103" s="10">
        <f t="shared" si="9"/>
        <v>0</v>
      </c>
      <c r="R103" s="43"/>
      <c r="S103" s="43"/>
      <c r="T103" s="43"/>
      <c r="U103" s="43"/>
      <c r="V103" s="30"/>
      <c r="W103" s="91" t="str">
        <f t="shared" si="10"/>
        <v/>
      </c>
      <c r="X103" s="92" t="str">
        <f t="shared" si="11"/>
        <v>T</v>
      </c>
      <c r="Y103" s="92" t="str">
        <f t="shared" si="12"/>
        <v>T</v>
      </c>
      <c r="Z103" s="92"/>
      <c r="AA103" s="92" t="str">
        <f t="shared" si="13"/>
        <v>T</v>
      </c>
      <c r="AB103" s="92" t="str">
        <f t="shared" si="14"/>
        <v>T</v>
      </c>
      <c r="AC103" s="92" t="str">
        <f t="shared" si="15"/>
        <v>T</v>
      </c>
    </row>
    <row r="104" spans="1:29" ht="20.100000000000001" customHeight="1">
      <c r="A104" s="88" t="s">
        <v>163</v>
      </c>
      <c r="B104" s="89" t="s">
        <v>401</v>
      </c>
      <c r="C104" s="10">
        <f t="shared" si="8"/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30"/>
      <c r="O104" s="43"/>
      <c r="P104" s="43"/>
      <c r="Q104" s="10">
        <f t="shared" si="9"/>
        <v>0</v>
      </c>
      <c r="R104" s="43"/>
      <c r="S104" s="43"/>
      <c r="T104" s="43"/>
      <c r="U104" s="43"/>
      <c r="V104" s="30"/>
      <c r="W104" s="91" t="str">
        <f t="shared" si="10"/>
        <v/>
      </c>
      <c r="X104" s="92" t="str">
        <f t="shared" si="11"/>
        <v>T</v>
      </c>
      <c r="Y104" s="92" t="str">
        <f t="shared" si="12"/>
        <v>T</v>
      </c>
      <c r="Z104" s="92"/>
      <c r="AA104" s="92" t="str">
        <f t="shared" si="13"/>
        <v>T</v>
      </c>
      <c r="AB104" s="92" t="str">
        <f t="shared" si="14"/>
        <v>T</v>
      </c>
      <c r="AC104" s="92" t="str">
        <f t="shared" si="15"/>
        <v>T</v>
      </c>
    </row>
    <row r="105" spans="1:29" ht="20.100000000000001" customHeight="1">
      <c r="A105" s="88" t="s">
        <v>961</v>
      </c>
      <c r="B105" s="89" t="s">
        <v>402</v>
      </c>
      <c r="C105" s="10">
        <f t="shared" si="8"/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30"/>
      <c r="O105" s="43"/>
      <c r="P105" s="43"/>
      <c r="Q105" s="10">
        <f t="shared" si="9"/>
        <v>0</v>
      </c>
      <c r="R105" s="43"/>
      <c r="S105" s="43"/>
      <c r="T105" s="43"/>
      <c r="U105" s="43"/>
      <c r="V105" s="30"/>
      <c r="W105" s="91" t="str">
        <f t="shared" si="10"/>
        <v/>
      </c>
      <c r="X105" s="92" t="str">
        <f t="shared" si="11"/>
        <v>T</v>
      </c>
      <c r="Y105" s="92" t="str">
        <f t="shared" si="12"/>
        <v>T</v>
      </c>
      <c r="Z105" s="92"/>
      <c r="AA105" s="92" t="str">
        <f t="shared" si="13"/>
        <v>T</v>
      </c>
      <c r="AB105" s="92" t="str">
        <f t="shared" si="14"/>
        <v>T</v>
      </c>
      <c r="AC105" s="92" t="str">
        <f t="shared" si="15"/>
        <v>T</v>
      </c>
    </row>
    <row r="106" spans="1:29" ht="20.100000000000001" customHeight="1">
      <c r="A106" s="88" t="s">
        <v>962</v>
      </c>
      <c r="B106" s="89" t="s">
        <v>403</v>
      </c>
      <c r="C106" s="10">
        <f t="shared" si="8"/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30"/>
      <c r="O106" s="43"/>
      <c r="P106" s="43"/>
      <c r="Q106" s="10">
        <f t="shared" si="9"/>
        <v>0</v>
      </c>
      <c r="R106" s="43"/>
      <c r="S106" s="43"/>
      <c r="T106" s="43"/>
      <c r="U106" s="43"/>
      <c r="V106" s="30"/>
      <c r="W106" s="91" t="str">
        <f t="shared" si="10"/>
        <v/>
      </c>
      <c r="X106" s="92" t="str">
        <f t="shared" si="11"/>
        <v>T</v>
      </c>
      <c r="Y106" s="92" t="str">
        <f t="shared" si="12"/>
        <v>T</v>
      </c>
      <c r="Z106" s="92"/>
      <c r="AA106" s="92" t="str">
        <f t="shared" si="13"/>
        <v>T</v>
      </c>
      <c r="AB106" s="92" t="str">
        <f t="shared" si="14"/>
        <v>T</v>
      </c>
      <c r="AC106" s="92" t="str">
        <f t="shared" si="15"/>
        <v>T</v>
      </c>
    </row>
    <row r="107" spans="1:29" ht="20.100000000000001" customHeight="1">
      <c r="A107" s="88" t="s">
        <v>166</v>
      </c>
      <c r="B107" s="89" t="s">
        <v>404</v>
      </c>
      <c r="C107" s="10">
        <f t="shared" si="8"/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30"/>
      <c r="O107" s="43"/>
      <c r="P107" s="43"/>
      <c r="Q107" s="10">
        <f t="shared" si="9"/>
        <v>0</v>
      </c>
      <c r="R107" s="43"/>
      <c r="S107" s="43"/>
      <c r="T107" s="43"/>
      <c r="U107" s="43"/>
      <c r="V107" s="30"/>
      <c r="W107" s="91" t="str">
        <f t="shared" si="10"/>
        <v/>
      </c>
      <c r="X107" s="92" t="str">
        <f t="shared" si="11"/>
        <v>T</v>
      </c>
      <c r="Y107" s="92" t="str">
        <f t="shared" si="12"/>
        <v>T</v>
      </c>
      <c r="Z107" s="92"/>
      <c r="AA107" s="92" t="str">
        <f t="shared" si="13"/>
        <v>T</v>
      </c>
      <c r="AB107" s="92" t="str">
        <f t="shared" si="14"/>
        <v>T</v>
      </c>
      <c r="AC107" s="92" t="str">
        <f t="shared" si="15"/>
        <v>T</v>
      </c>
    </row>
    <row r="108" spans="1:29" ht="20.100000000000001" customHeight="1">
      <c r="A108" s="88" t="s">
        <v>963</v>
      </c>
      <c r="B108" s="89" t="s">
        <v>405</v>
      </c>
      <c r="C108" s="10">
        <f t="shared" si="8"/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30"/>
      <c r="O108" s="43"/>
      <c r="P108" s="43"/>
      <c r="Q108" s="10">
        <f t="shared" si="9"/>
        <v>0</v>
      </c>
      <c r="R108" s="43"/>
      <c r="S108" s="43"/>
      <c r="T108" s="43"/>
      <c r="U108" s="43"/>
      <c r="V108" s="30"/>
      <c r="W108" s="91" t="str">
        <f t="shared" si="10"/>
        <v/>
      </c>
      <c r="X108" s="92" t="str">
        <f t="shared" si="11"/>
        <v>T</v>
      </c>
      <c r="Y108" s="92" t="str">
        <f t="shared" si="12"/>
        <v>T</v>
      </c>
      <c r="Z108" s="92"/>
      <c r="AA108" s="92" t="str">
        <f t="shared" si="13"/>
        <v>T</v>
      </c>
      <c r="AB108" s="92" t="str">
        <f t="shared" si="14"/>
        <v>T</v>
      </c>
      <c r="AC108" s="92" t="str">
        <f t="shared" si="15"/>
        <v>T</v>
      </c>
    </row>
    <row r="109" spans="1:29" ht="20.100000000000001" customHeight="1">
      <c r="A109" s="96" t="s">
        <v>964</v>
      </c>
      <c r="B109" s="89" t="s">
        <v>406</v>
      </c>
      <c r="C109" s="10">
        <f t="shared" si="8"/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30"/>
      <c r="O109" s="43"/>
      <c r="P109" s="43"/>
      <c r="Q109" s="10">
        <f t="shared" si="9"/>
        <v>0</v>
      </c>
      <c r="R109" s="43"/>
      <c r="S109" s="43"/>
      <c r="T109" s="43"/>
      <c r="U109" s="43"/>
      <c r="V109" s="30"/>
      <c r="W109" s="91" t="str">
        <f t="shared" si="10"/>
        <v/>
      </c>
      <c r="X109" s="92" t="str">
        <f t="shared" si="11"/>
        <v>T</v>
      </c>
      <c r="Y109" s="92" t="str">
        <f t="shared" si="12"/>
        <v>T</v>
      </c>
      <c r="Z109" s="92"/>
      <c r="AA109" s="92" t="str">
        <f t="shared" si="13"/>
        <v>T</v>
      </c>
      <c r="AB109" s="92" t="str">
        <f t="shared" si="14"/>
        <v>T</v>
      </c>
      <c r="AC109" s="92" t="str">
        <f t="shared" si="15"/>
        <v>T</v>
      </c>
    </row>
    <row r="110" spans="1:29" ht="20.100000000000001" customHeight="1">
      <c r="A110" s="88" t="s">
        <v>965</v>
      </c>
      <c r="B110" s="89" t="s">
        <v>407</v>
      </c>
      <c r="C110" s="10">
        <f t="shared" si="8"/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30"/>
      <c r="O110" s="43"/>
      <c r="P110" s="43"/>
      <c r="Q110" s="10">
        <f t="shared" si="9"/>
        <v>0</v>
      </c>
      <c r="R110" s="43"/>
      <c r="S110" s="43"/>
      <c r="T110" s="43"/>
      <c r="U110" s="43"/>
      <c r="V110" s="30"/>
      <c r="W110" s="91" t="str">
        <f t="shared" si="10"/>
        <v/>
      </c>
      <c r="X110" s="92" t="str">
        <f t="shared" si="11"/>
        <v>T</v>
      </c>
      <c r="Y110" s="92" t="str">
        <f t="shared" si="12"/>
        <v>T</v>
      </c>
      <c r="Z110" s="92"/>
      <c r="AA110" s="92" t="str">
        <f t="shared" si="13"/>
        <v>T</v>
      </c>
      <c r="AB110" s="92" t="str">
        <f t="shared" si="14"/>
        <v>T</v>
      </c>
      <c r="AC110" s="92" t="str">
        <f t="shared" si="15"/>
        <v>T</v>
      </c>
    </row>
    <row r="111" spans="1:29" ht="20.100000000000001" customHeight="1">
      <c r="A111" s="88" t="s">
        <v>168</v>
      </c>
      <c r="B111" s="89" t="s">
        <v>408</v>
      </c>
      <c r="C111" s="10">
        <f t="shared" si="8"/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30"/>
      <c r="O111" s="43"/>
      <c r="P111" s="43"/>
      <c r="Q111" s="10">
        <f t="shared" si="9"/>
        <v>0</v>
      </c>
      <c r="R111" s="43"/>
      <c r="S111" s="43"/>
      <c r="T111" s="43"/>
      <c r="U111" s="43"/>
      <c r="V111" s="30"/>
      <c r="W111" s="91" t="str">
        <f t="shared" si="10"/>
        <v/>
      </c>
      <c r="X111" s="92" t="str">
        <f t="shared" si="11"/>
        <v>T</v>
      </c>
      <c r="Y111" s="92" t="str">
        <f t="shared" si="12"/>
        <v>T</v>
      </c>
      <c r="Z111" s="92"/>
      <c r="AA111" s="92" t="str">
        <f t="shared" si="13"/>
        <v>T</v>
      </c>
      <c r="AB111" s="92" t="str">
        <f t="shared" si="14"/>
        <v>T</v>
      </c>
      <c r="AC111" s="92" t="str">
        <f t="shared" si="15"/>
        <v>T</v>
      </c>
    </row>
    <row r="112" spans="1:29" ht="20.100000000000001" customHeight="1">
      <c r="A112" s="88" t="s">
        <v>169</v>
      </c>
      <c r="B112" s="89" t="s">
        <v>409</v>
      </c>
      <c r="C112" s="10">
        <f t="shared" si="8"/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30"/>
      <c r="O112" s="43"/>
      <c r="P112" s="43"/>
      <c r="Q112" s="10">
        <f t="shared" si="9"/>
        <v>0</v>
      </c>
      <c r="R112" s="43"/>
      <c r="S112" s="43"/>
      <c r="T112" s="43"/>
      <c r="U112" s="43"/>
      <c r="V112" s="30"/>
      <c r="W112" s="91" t="str">
        <f t="shared" si="10"/>
        <v/>
      </c>
      <c r="X112" s="92" t="str">
        <f t="shared" si="11"/>
        <v>T</v>
      </c>
      <c r="Y112" s="92" t="str">
        <f t="shared" si="12"/>
        <v>T</v>
      </c>
      <c r="Z112" s="92"/>
      <c r="AA112" s="92" t="str">
        <f t="shared" si="13"/>
        <v>T</v>
      </c>
      <c r="AB112" s="92" t="str">
        <f t="shared" si="14"/>
        <v>T</v>
      </c>
      <c r="AC112" s="92" t="str">
        <f t="shared" si="15"/>
        <v>T</v>
      </c>
    </row>
    <row r="113" spans="1:29" ht="20.100000000000001" customHeight="1">
      <c r="A113" s="88" t="s">
        <v>170</v>
      </c>
      <c r="B113" s="89" t="s">
        <v>410</v>
      </c>
      <c r="C113" s="10">
        <f t="shared" si="8"/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30"/>
      <c r="O113" s="43"/>
      <c r="P113" s="43"/>
      <c r="Q113" s="10">
        <f t="shared" si="9"/>
        <v>0</v>
      </c>
      <c r="R113" s="43"/>
      <c r="S113" s="43"/>
      <c r="T113" s="43"/>
      <c r="U113" s="43"/>
      <c r="V113" s="30"/>
      <c r="W113" s="91" t="str">
        <f t="shared" si="10"/>
        <v/>
      </c>
      <c r="X113" s="92" t="str">
        <f t="shared" si="11"/>
        <v>T</v>
      </c>
      <c r="Y113" s="92" t="str">
        <f t="shared" si="12"/>
        <v>T</v>
      </c>
      <c r="Z113" s="92"/>
      <c r="AA113" s="92" t="str">
        <f t="shared" si="13"/>
        <v>T</v>
      </c>
      <c r="AB113" s="92" t="str">
        <f t="shared" si="14"/>
        <v>T</v>
      </c>
      <c r="AC113" s="92" t="str">
        <f t="shared" si="15"/>
        <v>T</v>
      </c>
    </row>
    <row r="114" spans="1:29" ht="20.100000000000001" customHeight="1">
      <c r="A114" s="88" t="s">
        <v>171</v>
      </c>
      <c r="B114" s="89" t="s">
        <v>411</v>
      </c>
      <c r="C114" s="10">
        <f t="shared" si="8"/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30"/>
      <c r="O114" s="43"/>
      <c r="P114" s="43"/>
      <c r="Q114" s="10">
        <f t="shared" si="9"/>
        <v>0</v>
      </c>
      <c r="R114" s="43"/>
      <c r="S114" s="43"/>
      <c r="T114" s="43"/>
      <c r="U114" s="43"/>
      <c r="V114" s="30"/>
      <c r="W114" s="91" t="str">
        <f t="shared" si="10"/>
        <v/>
      </c>
      <c r="X114" s="92" t="str">
        <f t="shared" si="11"/>
        <v>T</v>
      </c>
      <c r="Y114" s="92" t="str">
        <f t="shared" si="12"/>
        <v>T</v>
      </c>
      <c r="Z114" s="92"/>
      <c r="AA114" s="92" t="str">
        <f t="shared" si="13"/>
        <v>T</v>
      </c>
      <c r="AB114" s="92" t="str">
        <f t="shared" si="14"/>
        <v>T</v>
      </c>
      <c r="AC114" s="92" t="str">
        <f t="shared" si="15"/>
        <v>T</v>
      </c>
    </row>
    <row r="115" spans="1:29" ht="20.100000000000001" customHeight="1">
      <c r="A115" s="88" t="s">
        <v>172</v>
      </c>
      <c r="B115" s="89" t="s">
        <v>412</v>
      </c>
      <c r="C115" s="10">
        <f t="shared" si="8"/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30"/>
      <c r="O115" s="43"/>
      <c r="P115" s="43"/>
      <c r="Q115" s="10">
        <f t="shared" si="9"/>
        <v>0</v>
      </c>
      <c r="R115" s="43"/>
      <c r="S115" s="43"/>
      <c r="T115" s="43"/>
      <c r="U115" s="43"/>
      <c r="V115" s="30"/>
      <c r="W115" s="91" t="str">
        <f t="shared" si="10"/>
        <v/>
      </c>
      <c r="X115" s="92" t="str">
        <f t="shared" si="11"/>
        <v>T</v>
      </c>
      <c r="Y115" s="92" t="str">
        <f t="shared" si="12"/>
        <v>T</v>
      </c>
      <c r="Z115" s="92"/>
      <c r="AA115" s="92" t="str">
        <f t="shared" si="13"/>
        <v>T</v>
      </c>
      <c r="AB115" s="92" t="str">
        <f t="shared" si="14"/>
        <v>T</v>
      </c>
      <c r="AC115" s="92" t="str">
        <f t="shared" si="15"/>
        <v>T</v>
      </c>
    </row>
    <row r="116" spans="1:29" ht="20.100000000000001" customHeight="1">
      <c r="A116" s="95" t="s">
        <v>966</v>
      </c>
      <c r="B116" s="89" t="s">
        <v>413</v>
      </c>
      <c r="C116" s="10">
        <f t="shared" si="8"/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30"/>
      <c r="O116" s="43"/>
      <c r="P116" s="43"/>
      <c r="Q116" s="10">
        <f t="shared" si="9"/>
        <v>0</v>
      </c>
      <c r="R116" s="43"/>
      <c r="S116" s="43"/>
      <c r="T116" s="43"/>
      <c r="U116" s="43"/>
      <c r="V116" s="30"/>
      <c r="W116" s="91" t="str">
        <f t="shared" si="10"/>
        <v/>
      </c>
      <c r="X116" s="92" t="str">
        <f t="shared" si="11"/>
        <v>T</v>
      </c>
      <c r="Y116" s="92" t="str">
        <f t="shared" si="12"/>
        <v>T</v>
      </c>
      <c r="Z116" s="92"/>
      <c r="AA116" s="92" t="str">
        <f t="shared" si="13"/>
        <v>T</v>
      </c>
      <c r="AB116" s="92" t="str">
        <f t="shared" si="14"/>
        <v>T</v>
      </c>
      <c r="AC116" s="92" t="str">
        <f t="shared" si="15"/>
        <v>T</v>
      </c>
    </row>
    <row r="117" spans="1:29" ht="20.100000000000001" customHeight="1">
      <c r="A117" s="88" t="s">
        <v>174</v>
      </c>
      <c r="B117" s="89" t="s">
        <v>414</v>
      </c>
      <c r="C117" s="10">
        <f t="shared" si="8"/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30"/>
      <c r="O117" s="43"/>
      <c r="P117" s="43"/>
      <c r="Q117" s="10">
        <f t="shared" si="9"/>
        <v>0</v>
      </c>
      <c r="R117" s="43"/>
      <c r="S117" s="43"/>
      <c r="T117" s="43"/>
      <c r="U117" s="43"/>
      <c r="V117" s="30"/>
      <c r="W117" s="91" t="str">
        <f t="shared" si="10"/>
        <v/>
      </c>
      <c r="X117" s="92" t="str">
        <f t="shared" si="11"/>
        <v>T</v>
      </c>
      <c r="Y117" s="92" t="str">
        <f t="shared" si="12"/>
        <v>T</v>
      </c>
      <c r="Z117" s="92"/>
      <c r="AA117" s="92" t="str">
        <f t="shared" si="13"/>
        <v>T</v>
      </c>
      <c r="AB117" s="92" t="str">
        <f t="shared" si="14"/>
        <v>T</v>
      </c>
      <c r="AC117" s="92" t="str">
        <f t="shared" si="15"/>
        <v>T</v>
      </c>
    </row>
    <row r="118" spans="1:29" ht="20.100000000000001" customHeight="1">
      <c r="A118" s="88" t="s">
        <v>175</v>
      </c>
      <c r="B118" s="89" t="s">
        <v>415</v>
      </c>
      <c r="C118" s="10">
        <f t="shared" si="8"/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30"/>
      <c r="O118" s="43"/>
      <c r="P118" s="43"/>
      <c r="Q118" s="10">
        <f t="shared" si="9"/>
        <v>0</v>
      </c>
      <c r="R118" s="43"/>
      <c r="S118" s="43"/>
      <c r="T118" s="43"/>
      <c r="U118" s="43"/>
      <c r="V118" s="30"/>
      <c r="W118" s="91" t="str">
        <f t="shared" si="10"/>
        <v/>
      </c>
      <c r="X118" s="92" t="str">
        <f t="shared" si="11"/>
        <v>T</v>
      </c>
      <c r="Y118" s="92" t="str">
        <f t="shared" si="12"/>
        <v>T</v>
      </c>
      <c r="Z118" s="92"/>
      <c r="AA118" s="92" t="str">
        <f t="shared" si="13"/>
        <v>T</v>
      </c>
      <c r="AB118" s="92" t="str">
        <f t="shared" si="14"/>
        <v>T</v>
      </c>
      <c r="AC118" s="92" t="str">
        <f t="shared" si="15"/>
        <v>T</v>
      </c>
    </row>
    <row r="119" spans="1:29" ht="20.100000000000001" customHeight="1">
      <c r="A119" s="88" t="s">
        <v>967</v>
      </c>
      <c r="B119" s="89" t="s">
        <v>416</v>
      </c>
      <c r="C119" s="10">
        <f t="shared" si="8"/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30"/>
      <c r="O119" s="43"/>
      <c r="P119" s="43"/>
      <c r="Q119" s="10">
        <f t="shared" si="9"/>
        <v>0</v>
      </c>
      <c r="R119" s="43"/>
      <c r="S119" s="43"/>
      <c r="T119" s="43"/>
      <c r="U119" s="43"/>
      <c r="V119" s="30"/>
      <c r="W119" s="91" t="str">
        <f t="shared" si="10"/>
        <v/>
      </c>
      <c r="X119" s="92" t="str">
        <f t="shared" si="11"/>
        <v>T</v>
      </c>
      <c r="Y119" s="92" t="str">
        <f t="shared" si="12"/>
        <v>T</v>
      </c>
      <c r="Z119" s="92"/>
      <c r="AA119" s="92" t="str">
        <f t="shared" si="13"/>
        <v>T</v>
      </c>
      <c r="AB119" s="92" t="str">
        <f t="shared" si="14"/>
        <v>T</v>
      </c>
      <c r="AC119" s="92" t="str">
        <f t="shared" si="15"/>
        <v>T</v>
      </c>
    </row>
    <row r="120" spans="1:29" ht="20.100000000000001" customHeight="1">
      <c r="A120" s="88" t="s">
        <v>177</v>
      </c>
      <c r="B120" s="89" t="s">
        <v>417</v>
      </c>
      <c r="C120" s="10">
        <f t="shared" si="8"/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30"/>
      <c r="O120" s="43"/>
      <c r="P120" s="43"/>
      <c r="Q120" s="10">
        <f t="shared" si="9"/>
        <v>0</v>
      </c>
      <c r="R120" s="43"/>
      <c r="S120" s="43"/>
      <c r="T120" s="43"/>
      <c r="U120" s="43"/>
      <c r="V120" s="30"/>
      <c r="W120" s="91" t="str">
        <f t="shared" si="10"/>
        <v/>
      </c>
      <c r="X120" s="92" t="str">
        <f t="shared" si="11"/>
        <v>T</v>
      </c>
      <c r="Y120" s="92" t="str">
        <f t="shared" si="12"/>
        <v>T</v>
      </c>
      <c r="Z120" s="92"/>
      <c r="AA120" s="92" t="str">
        <f t="shared" si="13"/>
        <v>T</v>
      </c>
      <c r="AB120" s="92" t="str">
        <f t="shared" si="14"/>
        <v>T</v>
      </c>
      <c r="AC120" s="92" t="str">
        <f t="shared" si="15"/>
        <v>T</v>
      </c>
    </row>
    <row r="121" spans="1:29" ht="20.100000000000001" customHeight="1">
      <c r="A121" s="88" t="s">
        <v>178</v>
      </c>
      <c r="B121" s="89" t="s">
        <v>418</v>
      </c>
      <c r="C121" s="10">
        <f t="shared" si="8"/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30"/>
      <c r="O121" s="43"/>
      <c r="P121" s="43"/>
      <c r="Q121" s="10">
        <f t="shared" si="9"/>
        <v>0</v>
      </c>
      <c r="R121" s="43"/>
      <c r="S121" s="43"/>
      <c r="T121" s="43"/>
      <c r="U121" s="43"/>
      <c r="V121" s="30"/>
      <c r="W121" s="91" t="str">
        <f t="shared" si="10"/>
        <v/>
      </c>
      <c r="X121" s="92" t="str">
        <f t="shared" si="11"/>
        <v>T</v>
      </c>
      <c r="Y121" s="92" t="str">
        <f t="shared" si="12"/>
        <v>T</v>
      </c>
      <c r="Z121" s="92"/>
      <c r="AA121" s="92" t="str">
        <f t="shared" si="13"/>
        <v>T</v>
      </c>
      <c r="AB121" s="92" t="str">
        <f t="shared" si="14"/>
        <v>T</v>
      </c>
      <c r="AC121" s="92" t="str">
        <f t="shared" si="15"/>
        <v>T</v>
      </c>
    </row>
    <row r="122" spans="1:29" ht="20.100000000000001" customHeight="1">
      <c r="A122" s="88" t="s">
        <v>179</v>
      </c>
      <c r="B122" s="89" t="s">
        <v>419</v>
      </c>
      <c r="C122" s="10">
        <f t="shared" si="8"/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30"/>
      <c r="O122" s="43"/>
      <c r="P122" s="43"/>
      <c r="Q122" s="10">
        <f t="shared" si="9"/>
        <v>0</v>
      </c>
      <c r="R122" s="43"/>
      <c r="S122" s="43"/>
      <c r="T122" s="43"/>
      <c r="U122" s="43"/>
      <c r="V122" s="30"/>
      <c r="W122" s="91" t="str">
        <f t="shared" si="10"/>
        <v/>
      </c>
      <c r="X122" s="92" t="str">
        <f t="shared" si="11"/>
        <v>T</v>
      </c>
      <c r="Y122" s="92" t="str">
        <f t="shared" si="12"/>
        <v>T</v>
      </c>
      <c r="Z122" s="92"/>
      <c r="AA122" s="92" t="str">
        <f t="shared" si="13"/>
        <v>T</v>
      </c>
      <c r="AB122" s="92" t="str">
        <f t="shared" si="14"/>
        <v>T</v>
      </c>
      <c r="AC122" s="92" t="str">
        <f t="shared" si="15"/>
        <v>T</v>
      </c>
    </row>
    <row r="123" spans="1:29" ht="20.100000000000001" customHeight="1">
      <c r="A123" s="88" t="s">
        <v>180</v>
      </c>
      <c r="B123" s="89" t="s">
        <v>420</v>
      </c>
      <c r="C123" s="10">
        <f t="shared" si="8"/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30"/>
      <c r="O123" s="43"/>
      <c r="P123" s="43"/>
      <c r="Q123" s="10">
        <f t="shared" si="9"/>
        <v>0</v>
      </c>
      <c r="R123" s="43"/>
      <c r="S123" s="43"/>
      <c r="T123" s="43"/>
      <c r="U123" s="43"/>
      <c r="V123" s="30"/>
      <c r="W123" s="91" t="str">
        <f t="shared" si="10"/>
        <v/>
      </c>
      <c r="X123" s="92" t="str">
        <f t="shared" si="11"/>
        <v>T</v>
      </c>
      <c r="Y123" s="92" t="str">
        <f t="shared" si="12"/>
        <v>T</v>
      </c>
      <c r="Z123" s="92"/>
      <c r="AA123" s="92" t="str">
        <f t="shared" si="13"/>
        <v>T</v>
      </c>
      <c r="AB123" s="92" t="str">
        <f t="shared" si="14"/>
        <v>T</v>
      </c>
      <c r="AC123" s="92" t="str">
        <f t="shared" si="15"/>
        <v>T</v>
      </c>
    </row>
    <row r="124" spans="1:29" ht="20.100000000000001" customHeight="1">
      <c r="A124" s="88" t="s">
        <v>181</v>
      </c>
      <c r="B124" s="89" t="s">
        <v>421</v>
      </c>
      <c r="C124" s="10">
        <f t="shared" si="8"/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30"/>
      <c r="O124" s="43"/>
      <c r="P124" s="43"/>
      <c r="Q124" s="10">
        <f t="shared" si="9"/>
        <v>0</v>
      </c>
      <c r="R124" s="43"/>
      <c r="S124" s="43"/>
      <c r="T124" s="43"/>
      <c r="U124" s="43"/>
      <c r="V124" s="30"/>
      <c r="W124" s="91" t="str">
        <f t="shared" si="10"/>
        <v/>
      </c>
      <c r="X124" s="92" t="str">
        <f t="shared" si="11"/>
        <v>T</v>
      </c>
      <c r="Y124" s="92" t="str">
        <f t="shared" si="12"/>
        <v>T</v>
      </c>
      <c r="Z124" s="92"/>
      <c r="AA124" s="92" t="str">
        <f t="shared" si="13"/>
        <v>T</v>
      </c>
      <c r="AB124" s="92" t="str">
        <f t="shared" si="14"/>
        <v>T</v>
      </c>
      <c r="AC124" s="92" t="str">
        <f t="shared" si="15"/>
        <v>T</v>
      </c>
    </row>
    <row r="125" spans="1:29" ht="20.100000000000001" customHeight="1">
      <c r="A125" s="88" t="s">
        <v>182</v>
      </c>
      <c r="B125" s="89" t="s">
        <v>422</v>
      </c>
      <c r="C125" s="10">
        <f t="shared" si="8"/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30"/>
      <c r="O125" s="43"/>
      <c r="P125" s="43"/>
      <c r="Q125" s="10">
        <f t="shared" si="9"/>
        <v>0</v>
      </c>
      <c r="R125" s="43"/>
      <c r="S125" s="43"/>
      <c r="T125" s="43"/>
      <c r="U125" s="43"/>
      <c r="V125" s="30"/>
      <c r="W125" s="91" t="str">
        <f t="shared" si="10"/>
        <v/>
      </c>
      <c r="X125" s="92" t="str">
        <f t="shared" si="11"/>
        <v>T</v>
      </c>
      <c r="Y125" s="92" t="str">
        <f t="shared" si="12"/>
        <v>T</v>
      </c>
      <c r="Z125" s="92"/>
      <c r="AA125" s="92" t="str">
        <f t="shared" si="13"/>
        <v>T</v>
      </c>
      <c r="AB125" s="92" t="str">
        <f t="shared" si="14"/>
        <v>T</v>
      </c>
      <c r="AC125" s="92" t="str">
        <f t="shared" si="15"/>
        <v>T</v>
      </c>
    </row>
    <row r="126" spans="1:29" ht="20.100000000000001" customHeight="1">
      <c r="A126" s="88" t="s">
        <v>183</v>
      </c>
      <c r="B126" s="89" t="s">
        <v>423</v>
      </c>
      <c r="C126" s="10">
        <f t="shared" si="8"/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30"/>
      <c r="O126" s="43"/>
      <c r="P126" s="43"/>
      <c r="Q126" s="10">
        <f t="shared" si="9"/>
        <v>0</v>
      </c>
      <c r="R126" s="43"/>
      <c r="S126" s="43"/>
      <c r="T126" s="43"/>
      <c r="U126" s="43"/>
      <c r="V126" s="30"/>
      <c r="W126" s="91" t="str">
        <f t="shared" si="10"/>
        <v/>
      </c>
      <c r="X126" s="92" t="str">
        <f t="shared" si="11"/>
        <v>T</v>
      </c>
      <c r="Y126" s="92" t="str">
        <f t="shared" si="12"/>
        <v>T</v>
      </c>
      <c r="Z126" s="92"/>
      <c r="AA126" s="92" t="str">
        <f t="shared" si="13"/>
        <v>T</v>
      </c>
      <c r="AB126" s="92" t="str">
        <f t="shared" si="14"/>
        <v>T</v>
      </c>
      <c r="AC126" s="92" t="str">
        <f t="shared" si="15"/>
        <v>T</v>
      </c>
    </row>
    <row r="127" spans="1:29" ht="20.100000000000001" customHeight="1">
      <c r="A127" s="88" t="s">
        <v>968</v>
      </c>
      <c r="B127" s="89" t="s">
        <v>424</v>
      </c>
      <c r="C127" s="10">
        <f t="shared" si="8"/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30"/>
      <c r="O127" s="43"/>
      <c r="P127" s="43"/>
      <c r="Q127" s="10">
        <f t="shared" si="9"/>
        <v>0</v>
      </c>
      <c r="R127" s="43"/>
      <c r="S127" s="43"/>
      <c r="T127" s="43"/>
      <c r="U127" s="43"/>
      <c r="V127" s="30"/>
      <c r="W127" s="91" t="str">
        <f t="shared" si="10"/>
        <v/>
      </c>
      <c r="X127" s="92" t="str">
        <f t="shared" si="11"/>
        <v>T</v>
      </c>
      <c r="Y127" s="92" t="str">
        <f t="shared" si="12"/>
        <v>T</v>
      </c>
      <c r="Z127" s="92"/>
      <c r="AA127" s="92" t="str">
        <f t="shared" si="13"/>
        <v>T</v>
      </c>
      <c r="AB127" s="92" t="str">
        <f t="shared" si="14"/>
        <v>T</v>
      </c>
      <c r="AC127" s="92" t="str">
        <f t="shared" si="15"/>
        <v>T</v>
      </c>
    </row>
    <row r="128" spans="1:29" ht="20.100000000000001" customHeight="1">
      <c r="A128" s="88" t="s">
        <v>969</v>
      </c>
      <c r="B128" s="89" t="s">
        <v>425</v>
      </c>
      <c r="C128" s="10">
        <f t="shared" si="8"/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30"/>
      <c r="O128" s="43"/>
      <c r="P128" s="43"/>
      <c r="Q128" s="10">
        <f t="shared" si="9"/>
        <v>0</v>
      </c>
      <c r="R128" s="43"/>
      <c r="S128" s="43"/>
      <c r="T128" s="43"/>
      <c r="U128" s="43"/>
      <c r="V128" s="30"/>
      <c r="W128" s="91" t="str">
        <f t="shared" si="10"/>
        <v/>
      </c>
      <c r="X128" s="92" t="str">
        <f t="shared" si="11"/>
        <v>T</v>
      </c>
      <c r="Y128" s="92" t="str">
        <f t="shared" si="12"/>
        <v>T</v>
      </c>
      <c r="Z128" s="92"/>
      <c r="AA128" s="92" t="str">
        <f t="shared" si="13"/>
        <v>T</v>
      </c>
      <c r="AB128" s="92" t="str">
        <f t="shared" si="14"/>
        <v>T</v>
      </c>
      <c r="AC128" s="92" t="str">
        <f t="shared" si="15"/>
        <v>T</v>
      </c>
    </row>
    <row r="129" spans="1:29" ht="20.100000000000001" customHeight="1">
      <c r="A129" s="95" t="s">
        <v>970</v>
      </c>
      <c r="B129" s="89" t="s">
        <v>426</v>
      </c>
      <c r="C129" s="10">
        <f t="shared" si="8"/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30"/>
      <c r="O129" s="43"/>
      <c r="P129" s="43"/>
      <c r="Q129" s="10">
        <f t="shared" si="9"/>
        <v>0</v>
      </c>
      <c r="R129" s="43"/>
      <c r="S129" s="43"/>
      <c r="T129" s="43"/>
      <c r="U129" s="43"/>
      <c r="V129" s="30"/>
      <c r="W129" s="91" t="str">
        <f t="shared" si="10"/>
        <v/>
      </c>
      <c r="X129" s="92" t="str">
        <f t="shared" si="11"/>
        <v>T</v>
      </c>
      <c r="Y129" s="92" t="str">
        <f t="shared" si="12"/>
        <v>T</v>
      </c>
      <c r="Z129" s="92"/>
      <c r="AA129" s="92" t="str">
        <f t="shared" si="13"/>
        <v>T</v>
      </c>
      <c r="AB129" s="92" t="str">
        <f t="shared" si="14"/>
        <v>T</v>
      </c>
      <c r="AC129" s="92" t="str">
        <f t="shared" si="15"/>
        <v>T</v>
      </c>
    </row>
    <row r="130" spans="1:29" ht="20.100000000000001" customHeight="1">
      <c r="A130" s="96" t="s">
        <v>971</v>
      </c>
      <c r="B130" s="89" t="s">
        <v>427</v>
      </c>
      <c r="C130" s="10">
        <f t="shared" si="8"/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30"/>
      <c r="O130" s="43"/>
      <c r="P130" s="43"/>
      <c r="Q130" s="10">
        <f t="shared" si="9"/>
        <v>0</v>
      </c>
      <c r="R130" s="43"/>
      <c r="S130" s="43"/>
      <c r="T130" s="43"/>
      <c r="U130" s="43"/>
      <c r="V130" s="30"/>
      <c r="W130" s="91" t="str">
        <f t="shared" si="10"/>
        <v/>
      </c>
      <c r="X130" s="92" t="str">
        <f t="shared" si="11"/>
        <v>T</v>
      </c>
      <c r="Y130" s="92" t="str">
        <f t="shared" si="12"/>
        <v>T</v>
      </c>
      <c r="Z130" s="92"/>
      <c r="AA130" s="92" t="str">
        <f t="shared" si="13"/>
        <v>T</v>
      </c>
      <c r="AB130" s="92" t="str">
        <f t="shared" si="14"/>
        <v>T</v>
      </c>
      <c r="AC130" s="92" t="str">
        <f t="shared" si="15"/>
        <v>T</v>
      </c>
    </row>
    <row r="131" spans="1:29" ht="20.100000000000001" customHeight="1">
      <c r="A131" s="88" t="s">
        <v>187</v>
      </c>
      <c r="B131" s="89" t="s">
        <v>428</v>
      </c>
      <c r="C131" s="10">
        <f t="shared" si="8"/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30"/>
      <c r="O131" s="43"/>
      <c r="P131" s="43"/>
      <c r="Q131" s="10">
        <f t="shared" si="9"/>
        <v>0</v>
      </c>
      <c r="R131" s="43"/>
      <c r="S131" s="43"/>
      <c r="T131" s="43"/>
      <c r="U131" s="43"/>
      <c r="V131" s="30"/>
      <c r="W131" s="91" t="str">
        <f t="shared" si="10"/>
        <v/>
      </c>
      <c r="X131" s="92" t="str">
        <f t="shared" si="11"/>
        <v>T</v>
      </c>
      <c r="Y131" s="92" t="str">
        <f t="shared" si="12"/>
        <v>T</v>
      </c>
      <c r="Z131" s="92"/>
      <c r="AA131" s="92" t="str">
        <f t="shared" si="13"/>
        <v>T</v>
      </c>
      <c r="AB131" s="92" t="str">
        <f t="shared" si="14"/>
        <v>T</v>
      </c>
      <c r="AC131" s="92" t="str">
        <f t="shared" si="15"/>
        <v>T</v>
      </c>
    </row>
    <row r="132" spans="1:29" ht="20.100000000000001" customHeight="1">
      <c r="A132" s="95" t="s">
        <v>972</v>
      </c>
      <c r="B132" s="89" t="s">
        <v>429</v>
      </c>
      <c r="C132" s="10">
        <f t="shared" si="8"/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30"/>
      <c r="O132" s="43"/>
      <c r="P132" s="43"/>
      <c r="Q132" s="10">
        <f t="shared" si="9"/>
        <v>0</v>
      </c>
      <c r="R132" s="43"/>
      <c r="S132" s="43"/>
      <c r="T132" s="43"/>
      <c r="U132" s="43"/>
      <c r="V132" s="30"/>
      <c r="W132" s="91" t="str">
        <f t="shared" si="10"/>
        <v/>
      </c>
      <c r="X132" s="92" t="str">
        <f t="shared" si="11"/>
        <v>T</v>
      </c>
      <c r="Y132" s="92" t="str">
        <f t="shared" si="12"/>
        <v>T</v>
      </c>
      <c r="Z132" s="92"/>
      <c r="AA132" s="92" t="str">
        <f t="shared" si="13"/>
        <v>T</v>
      </c>
      <c r="AB132" s="92" t="str">
        <f t="shared" si="14"/>
        <v>T</v>
      </c>
      <c r="AC132" s="92" t="str">
        <f t="shared" si="15"/>
        <v>T</v>
      </c>
    </row>
    <row r="133" spans="1:29" ht="20.100000000000001" customHeight="1">
      <c r="A133" s="95" t="s">
        <v>973</v>
      </c>
      <c r="B133" s="89" t="s">
        <v>430</v>
      </c>
      <c r="C133" s="10">
        <f t="shared" si="8"/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30"/>
      <c r="O133" s="43"/>
      <c r="P133" s="43"/>
      <c r="Q133" s="10">
        <f t="shared" si="9"/>
        <v>0</v>
      </c>
      <c r="R133" s="43"/>
      <c r="S133" s="43"/>
      <c r="T133" s="43"/>
      <c r="U133" s="43"/>
      <c r="V133" s="30"/>
      <c r="W133" s="91" t="str">
        <f t="shared" si="10"/>
        <v/>
      </c>
      <c r="X133" s="92" t="str">
        <f t="shared" si="11"/>
        <v>T</v>
      </c>
      <c r="Y133" s="92" t="str">
        <f t="shared" si="12"/>
        <v>T</v>
      </c>
      <c r="Z133" s="92"/>
      <c r="AA133" s="92" t="str">
        <f t="shared" si="13"/>
        <v>T</v>
      </c>
      <c r="AB133" s="92" t="str">
        <f t="shared" si="14"/>
        <v>T</v>
      </c>
      <c r="AC133" s="92" t="str">
        <f t="shared" si="15"/>
        <v>T</v>
      </c>
    </row>
    <row r="134" spans="1:29" ht="20.100000000000001" customHeight="1">
      <c r="A134" s="88" t="s">
        <v>190</v>
      </c>
      <c r="B134" s="89" t="s">
        <v>431</v>
      </c>
      <c r="C134" s="10">
        <f t="shared" si="8"/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30"/>
      <c r="O134" s="43"/>
      <c r="P134" s="43"/>
      <c r="Q134" s="10">
        <f t="shared" si="9"/>
        <v>0</v>
      </c>
      <c r="R134" s="43"/>
      <c r="S134" s="43"/>
      <c r="T134" s="43"/>
      <c r="U134" s="43"/>
      <c r="V134" s="30"/>
      <c r="W134" s="91" t="str">
        <f t="shared" si="10"/>
        <v/>
      </c>
      <c r="X134" s="92" t="str">
        <f t="shared" si="11"/>
        <v>T</v>
      </c>
      <c r="Y134" s="92" t="str">
        <f t="shared" si="12"/>
        <v>T</v>
      </c>
      <c r="Z134" s="92"/>
      <c r="AA134" s="92" t="str">
        <f t="shared" si="13"/>
        <v>T</v>
      </c>
      <c r="AB134" s="92" t="str">
        <f t="shared" si="14"/>
        <v>T</v>
      </c>
      <c r="AC134" s="92" t="str">
        <f t="shared" si="15"/>
        <v>T</v>
      </c>
    </row>
    <row r="135" spans="1:29" ht="20.100000000000001" customHeight="1">
      <c r="A135" s="88" t="s">
        <v>191</v>
      </c>
      <c r="B135" s="89" t="s">
        <v>432</v>
      </c>
      <c r="C135" s="10">
        <f t="shared" si="8"/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30"/>
      <c r="O135" s="43"/>
      <c r="P135" s="43"/>
      <c r="Q135" s="10">
        <f t="shared" si="9"/>
        <v>0</v>
      </c>
      <c r="R135" s="43"/>
      <c r="S135" s="43"/>
      <c r="T135" s="43"/>
      <c r="U135" s="43"/>
      <c r="V135" s="30"/>
      <c r="W135" s="91" t="str">
        <f t="shared" si="10"/>
        <v/>
      </c>
      <c r="X135" s="92" t="str">
        <f t="shared" si="11"/>
        <v>T</v>
      </c>
      <c r="Y135" s="92" t="str">
        <f t="shared" si="12"/>
        <v>T</v>
      </c>
      <c r="Z135" s="92"/>
      <c r="AA135" s="92" t="str">
        <f t="shared" si="13"/>
        <v>T</v>
      </c>
      <c r="AB135" s="92" t="str">
        <f t="shared" si="14"/>
        <v>T</v>
      </c>
      <c r="AC135" s="92" t="str">
        <f t="shared" si="15"/>
        <v>T</v>
      </c>
    </row>
    <row r="136" spans="1:29" ht="20.100000000000001" customHeight="1">
      <c r="A136" s="88" t="s">
        <v>974</v>
      </c>
      <c r="B136" s="89" t="s">
        <v>433</v>
      </c>
      <c r="C136" s="10">
        <f t="shared" si="8"/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30"/>
      <c r="O136" s="43"/>
      <c r="P136" s="43"/>
      <c r="Q136" s="10">
        <f t="shared" si="9"/>
        <v>0</v>
      </c>
      <c r="R136" s="43"/>
      <c r="S136" s="43"/>
      <c r="T136" s="43"/>
      <c r="U136" s="43"/>
      <c r="V136" s="30"/>
      <c r="W136" s="91" t="str">
        <f t="shared" si="10"/>
        <v/>
      </c>
      <c r="X136" s="92" t="str">
        <f t="shared" si="11"/>
        <v>T</v>
      </c>
      <c r="Y136" s="92" t="str">
        <f t="shared" si="12"/>
        <v>T</v>
      </c>
      <c r="Z136" s="92"/>
      <c r="AA136" s="92" t="str">
        <f t="shared" si="13"/>
        <v>T</v>
      </c>
      <c r="AB136" s="92" t="str">
        <f t="shared" si="14"/>
        <v>T</v>
      </c>
      <c r="AC136" s="92" t="str">
        <f t="shared" si="15"/>
        <v>T</v>
      </c>
    </row>
    <row r="137" spans="1:29" ht="20.100000000000001" customHeight="1">
      <c r="A137" s="88" t="s">
        <v>193</v>
      </c>
      <c r="B137" s="89" t="s">
        <v>434</v>
      </c>
      <c r="C137" s="10">
        <f t="shared" si="8"/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30"/>
      <c r="O137" s="43"/>
      <c r="P137" s="43"/>
      <c r="Q137" s="10">
        <f t="shared" si="9"/>
        <v>0</v>
      </c>
      <c r="R137" s="43"/>
      <c r="S137" s="43"/>
      <c r="T137" s="43"/>
      <c r="U137" s="43"/>
      <c r="V137" s="30"/>
      <c r="W137" s="91" t="str">
        <f t="shared" si="10"/>
        <v/>
      </c>
      <c r="X137" s="92" t="str">
        <f t="shared" si="11"/>
        <v>T</v>
      </c>
      <c r="Y137" s="92" t="str">
        <f t="shared" si="12"/>
        <v>T</v>
      </c>
      <c r="Z137" s="92"/>
      <c r="AA137" s="92" t="str">
        <f t="shared" si="13"/>
        <v>T</v>
      </c>
      <c r="AB137" s="92" t="str">
        <f t="shared" si="14"/>
        <v>T</v>
      </c>
      <c r="AC137" s="92" t="str">
        <f t="shared" si="15"/>
        <v>T</v>
      </c>
    </row>
    <row r="138" spans="1:29" ht="20.100000000000001" customHeight="1">
      <c r="A138" s="95" t="s">
        <v>975</v>
      </c>
      <c r="B138" s="89" t="s">
        <v>435</v>
      </c>
      <c r="C138" s="10">
        <f t="shared" si="8"/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30"/>
      <c r="O138" s="43"/>
      <c r="P138" s="43"/>
      <c r="Q138" s="10">
        <f t="shared" si="9"/>
        <v>0</v>
      </c>
      <c r="R138" s="43"/>
      <c r="S138" s="43"/>
      <c r="T138" s="43"/>
      <c r="U138" s="43"/>
      <c r="V138" s="30"/>
      <c r="W138" s="91" t="str">
        <f t="shared" si="10"/>
        <v/>
      </c>
      <c r="X138" s="92" t="str">
        <f t="shared" si="11"/>
        <v>T</v>
      </c>
      <c r="Y138" s="92" t="str">
        <f t="shared" si="12"/>
        <v>T</v>
      </c>
      <c r="Z138" s="92"/>
      <c r="AA138" s="92" t="str">
        <f t="shared" si="13"/>
        <v>T</v>
      </c>
      <c r="AB138" s="92" t="str">
        <f t="shared" si="14"/>
        <v>T</v>
      </c>
      <c r="AC138" s="92" t="str">
        <f t="shared" si="15"/>
        <v>T</v>
      </c>
    </row>
    <row r="139" spans="1:29" ht="20.100000000000001" customHeight="1">
      <c r="A139" s="88" t="s">
        <v>976</v>
      </c>
      <c r="B139" s="89" t="s">
        <v>436</v>
      </c>
      <c r="C139" s="10">
        <f t="shared" si="8"/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30"/>
      <c r="O139" s="43"/>
      <c r="P139" s="43"/>
      <c r="Q139" s="10">
        <f t="shared" si="9"/>
        <v>0</v>
      </c>
      <c r="R139" s="43"/>
      <c r="S139" s="43"/>
      <c r="T139" s="43"/>
      <c r="U139" s="43"/>
      <c r="V139" s="30"/>
      <c r="W139" s="91" t="str">
        <f t="shared" si="10"/>
        <v/>
      </c>
      <c r="X139" s="92" t="str">
        <f t="shared" si="11"/>
        <v>T</v>
      </c>
      <c r="Y139" s="92" t="str">
        <f t="shared" si="12"/>
        <v>T</v>
      </c>
      <c r="Z139" s="92"/>
      <c r="AA139" s="92" t="str">
        <f t="shared" si="13"/>
        <v>T</v>
      </c>
      <c r="AB139" s="92" t="str">
        <f t="shared" si="14"/>
        <v>T</v>
      </c>
      <c r="AC139" s="92" t="str">
        <f t="shared" si="15"/>
        <v>T</v>
      </c>
    </row>
    <row r="140" spans="1:29" ht="20.100000000000001" customHeight="1">
      <c r="A140" s="88" t="s">
        <v>196</v>
      </c>
      <c r="B140" s="89" t="s">
        <v>437</v>
      </c>
      <c r="C140" s="10">
        <f t="shared" si="8"/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30"/>
      <c r="O140" s="43"/>
      <c r="P140" s="43"/>
      <c r="Q140" s="10">
        <f t="shared" si="9"/>
        <v>0</v>
      </c>
      <c r="R140" s="43"/>
      <c r="S140" s="43"/>
      <c r="T140" s="43"/>
      <c r="U140" s="43"/>
      <c r="V140" s="30"/>
      <c r="W140" s="91" t="str">
        <f t="shared" si="10"/>
        <v/>
      </c>
      <c r="X140" s="92" t="str">
        <f t="shared" si="11"/>
        <v>T</v>
      </c>
      <c r="Y140" s="92" t="str">
        <f t="shared" si="12"/>
        <v>T</v>
      </c>
      <c r="Z140" s="92"/>
      <c r="AA140" s="92" t="str">
        <f t="shared" si="13"/>
        <v>T</v>
      </c>
      <c r="AB140" s="92" t="str">
        <f t="shared" si="14"/>
        <v>T</v>
      </c>
      <c r="AC140" s="92" t="str">
        <f t="shared" si="15"/>
        <v>T</v>
      </c>
    </row>
    <row r="141" spans="1:29" ht="20.100000000000001" customHeight="1">
      <c r="A141" s="88" t="s">
        <v>197</v>
      </c>
      <c r="B141" s="89" t="s">
        <v>438</v>
      </c>
      <c r="C141" s="10">
        <f t="shared" ref="C141:C204" si="16">D141+E141+F141+G141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30"/>
      <c r="O141" s="43"/>
      <c r="P141" s="43"/>
      <c r="Q141" s="10">
        <f t="shared" ref="Q141:Q204" si="17">C141+M141+O141-P141</f>
        <v>0</v>
      </c>
      <c r="R141" s="43"/>
      <c r="S141" s="43"/>
      <c r="T141" s="43"/>
      <c r="U141" s="43"/>
      <c r="V141" s="30"/>
      <c r="W141" s="91" t="str">
        <f t="shared" ref="W141:W204" si="18">IF(AND(X141="T",Y141="T",AA141="T",AB141="T",AC141="T"),"","ERROR")</f>
        <v/>
      </c>
      <c r="X141" s="92" t="str">
        <f t="shared" ref="X141:X204" si="19">IF(C141=H141+I141+J141+K141,"T","F")</f>
        <v>T</v>
      </c>
      <c r="Y141" s="92" t="str">
        <f t="shared" ref="Y141:Y204" si="20">IF(J141=R141+S141+T141+U141,"T","F")</f>
        <v>T</v>
      </c>
      <c r="Z141" s="92"/>
      <c r="AA141" s="92" t="str">
        <f t="shared" ref="AA141:AA204" si="21">IF(C141=D141+E141+F141+G141,"T","F")</f>
        <v>T</v>
      </c>
      <c r="AB141" s="92" t="str">
        <f t="shared" ref="AB141:AB204" si="22">IF(Q141=C141+M141+O141-P141,"T","F")</f>
        <v>T</v>
      </c>
      <c r="AC141" s="92" t="str">
        <f t="shared" ref="AC141:AC204" si="23">IF(C141&gt;=L141,"T","F")</f>
        <v>T</v>
      </c>
    </row>
    <row r="142" spans="1:29" ht="20.100000000000001" customHeight="1">
      <c r="A142" s="88" t="s">
        <v>198</v>
      </c>
      <c r="B142" s="89" t="s">
        <v>439</v>
      </c>
      <c r="C142" s="10">
        <f t="shared" si="16"/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30"/>
      <c r="O142" s="43"/>
      <c r="P142" s="43"/>
      <c r="Q142" s="10">
        <f t="shared" si="17"/>
        <v>0</v>
      </c>
      <c r="R142" s="43"/>
      <c r="S142" s="43"/>
      <c r="T142" s="43"/>
      <c r="U142" s="43"/>
      <c r="V142" s="30"/>
      <c r="W142" s="91" t="str">
        <f t="shared" si="18"/>
        <v/>
      </c>
      <c r="X142" s="92" t="str">
        <f t="shared" si="19"/>
        <v>T</v>
      </c>
      <c r="Y142" s="92" t="str">
        <f t="shared" si="20"/>
        <v>T</v>
      </c>
      <c r="Z142" s="92"/>
      <c r="AA142" s="92" t="str">
        <f t="shared" si="21"/>
        <v>T</v>
      </c>
      <c r="AB142" s="92" t="str">
        <f t="shared" si="22"/>
        <v>T</v>
      </c>
      <c r="AC142" s="92" t="str">
        <f t="shared" si="23"/>
        <v>T</v>
      </c>
    </row>
    <row r="143" spans="1:29" ht="20.100000000000001" customHeight="1">
      <c r="A143" s="88" t="s">
        <v>199</v>
      </c>
      <c r="B143" s="89" t="s">
        <v>440</v>
      </c>
      <c r="C143" s="10">
        <f t="shared" si="16"/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30"/>
      <c r="O143" s="43"/>
      <c r="P143" s="43"/>
      <c r="Q143" s="10">
        <f t="shared" si="17"/>
        <v>0</v>
      </c>
      <c r="R143" s="43"/>
      <c r="S143" s="43"/>
      <c r="T143" s="43"/>
      <c r="U143" s="43"/>
      <c r="V143" s="30"/>
      <c r="W143" s="91" t="str">
        <f t="shared" si="18"/>
        <v/>
      </c>
      <c r="X143" s="92" t="str">
        <f t="shared" si="19"/>
        <v>T</v>
      </c>
      <c r="Y143" s="92" t="str">
        <f t="shared" si="20"/>
        <v>T</v>
      </c>
      <c r="Z143" s="92"/>
      <c r="AA143" s="92" t="str">
        <f t="shared" si="21"/>
        <v>T</v>
      </c>
      <c r="AB143" s="92" t="str">
        <f t="shared" si="22"/>
        <v>T</v>
      </c>
      <c r="AC143" s="92" t="str">
        <f t="shared" si="23"/>
        <v>T</v>
      </c>
    </row>
    <row r="144" spans="1:29" ht="20.100000000000001" customHeight="1">
      <c r="A144" s="88" t="s">
        <v>977</v>
      </c>
      <c r="B144" s="89" t="s">
        <v>441</v>
      </c>
      <c r="C144" s="10">
        <f t="shared" si="16"/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30"/>
      <c r="O144" s="43"/>
      <c r="P144" s="43"/>
      <c r="Q144" s="10">
        <f t="shared" si="17"/>
        <v>0</v>
      </c>
      <c r="R144" s="43"/>
      <c r="S144" s="43"/>
      <c r="T144" s="43"/>
      <c r="U144" s="43"/>
      <c r="V144" s="30"/>
      <c r="W144" s="91" t="str">
        <f t="shared" si="18"/>
        <v/>
      </c>
      <c r="X144" s="92" t="str">
        <f t="shared" si="19"/>
        <v>T</v>
      </c>
      <c r="Y144" s="92" t="str">
        <f t="shared" si="20"/>
        <v>T</v>
      </c>
      <c r="Z144" s="92"/>
      <c r="AA144" s="92" t="str">
        <f t="shared" si="21"/>
        <v>T</v>
      </c>
      <c r="AB144" s="92" t="str">
        <f t="shared" si="22"/>
        <v>T</v>
      </c>
      <c r="AC144" s="92" t="str">
        <f t="shared" si="23"/>
        <v>T</v>
      </c>
    </row>
    <row r="145" spans="1:29" ht="20.100000000000001" customHeight="1">
      <c r="A145" s="88" t="s">
        <v>201</v>
      </c>
      <c r="B145" s="89" t="s">
        <v>442</v>
      </c>
      <c r="C145" s="10">
        <f t="shared" si="16"/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30"/>
      <c r="O145" s="43"/>
      <c r="P145" s="43"/>
      <c r="Q145" s="10">
        <f t="shared" si="17"/>
        <v>0</v>
      </c>
      <c r="R145" s="43"/>
      <c r="S145" s="43"/>
      <c r="T145" s="43"/>
      <c r="U145" s="43"/>
      <c r="V145" s="30"/>
      <c r="W145" s="91" t="str">
        <f t="shared" si="18"/>
        <v/>
      </c>
      <c r="X145" s="92" t="str">
        <f t="shared" si="19"/>
        <v>T</v>
      </c>
      <c r="Y145" s="92" t="str">
        <f t="shared" si="20"/>
        <v>T</v>
      </c>
      <c r="Z145" s="92"/>
      <c r="AA145" s="92" t="str">
        <f t="shared" si="21"/>
        <v>T</v>
      </c>
      <c r="AB145" s="92" t="str">
        <f t="shared" si="22"/>
        <v>T</v>
      </c>
      <c r="AC145" s="92" t="str">
        <f t="shared" si="23"/>
        <v>T</v>
      </c>
    </row>
    <row r="146" spans="1:29" ht="20.100000000000001" customHeight="1">
      <c r="A146" s="88" t="s">
        <v>202</v>
      </c>
      <c r="B146" s="89" t="s">
        <v>443</v>
      </c>
      <c r="C146" s="10">
        <f t="shared" si="16"/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30"/>
      <c r="O146" s="43"/>
      <c r="P146" s="43"/>
      <c r="Q146" s="10">
        <f t="shared" si="17"/>
        <v>0</v>
      </c>
      <c r="R146" s="43"/>
      <c r="S146" s="43"/>
      <c r="T146" s="43"/>
      <c r="U146" s="43"/>
      <c r="V146" s="30"/>
      <c r="W146" s="91" t="str">
        <f t="shared" si="18"/>
        <v/>
      </c>
      <c r="X146" s="92" t="str">
        <f t="shared" si="19"/>
        <v>T</v>
      </c>
      <c r="Y146" s="92" t="str">
        <f t="shared" si="20"/>
        <v>T</v>
      </c>
      <c r="Z146" s="92"/>
      <c r="AA146" s="92" t="str">
        <f t="shared" si="21"/>
        <v>T</v>
      </c>
      <c r="AB146" s="92" t="str">
        <f t="shared" si="22"/>
        <v>T</v>
      </c>
      <c r="AC146" s="92" t="str">
        <f t="shared" si="23"/>
        <v>T</v>
      </c>
    </row>
    <row r="147" spans="1:29" ht="20.100000000000001" customHeight="1">
      <c r="A147" s="88" t="s">
        <v>978</v>
      </c>
      <c r="B147" s="89" t="s">
        <v>444</v>
      </c>
      <c r="C147" s="10">
        <f t="shared" si="16"/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30"/>
      <c r="O147" s="43"/>
      <c r="P147" s="43"/>
      <c r="Q147" s="10">
        <f t="shared" si="17"/>
        <v>0</v>
      </c>
      <c r="R147" s="43"/>
      <c r="S147" s="43"/>
      <c r="T147" s="43"/>
      <c r="U147" s="43"/>
      <c r="V147" s="30"/>
      <c r="W147" s="91" t="str">
        <f t="shared" si="18"/>
        <v/>
      </c>
      <c r="X147" s="92" t="str">
        <f t="shared" si="19"/>
        <v>T</v>
      </c>
      <c r="Y147" s="92" t="str">
        <f t="shared" si="20"/>
        <v>T</v>
      </c>
      <c r="Z147" s="92"/>
      <c r="AA147" s="92" t="str">
        <f t="shared" si="21"/>
        <v>T</v>
      </c>
      <c r="AB147" s="92" t="str">
        <f t="shared" si="22"/>
        <v>T</v>
      </c>
      <c r="AC147" s="92" t="str">
        <f t="shared" si="23"/>
        <v>T</v>
      </c>
    </row>
    <row r="148" spans="1:29" ht="20.100000000000001" customHeight="1">
      <c r="A148" s="88" t="s">
        <v>204</v>
      </c>
      <c r="B148" s="89" t="s">
        <v>445</v>
      </c>
      <c r="C148" s="10">
        <f t="shared" si="16"/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30"/>
      <c r="O148" s="43"/>
      <c r="P148" s="43"/>
      <c r="Q148" s="10">
        <f t="shared" si="17"/>
        <v>0</v>
      </c>
      <c r="R148" s="43"/>
      <c r="S148" s="43"/>
      <c r="T148" s="43"/>
      <c r="U148" s="43"/>
      <c r="V148" s="30"/>
      <c r="W148" s="91" t="str">
        <f t="shared" si="18"/>
        <v/>
      </c>
      <c r="X148" s="92" t="str">
        <f t="shared" si="19"/>
        <v>T</v>
      </c>
      <c r="Y148" s="92" t="str">
        <f t="shared" si="20"/>
        <v>T</v>
      </c>
      <c r="Z148" s="92"/>
      <c r="AA148" s="92" t="str">
        <f t="shared" si="21"/>
        <v>T</v>
      </c>
      <c r="AB148" s="92" t="str">
        <f t="shared" si="22"/>
        <v>T</v>
      </c>
      <c r="AC148" s="92" t="str">
        <f t="shared" si="23"/>
        <v>T</v>
      </c>
    </row>
    <row r="149" spans="1:29" ht="20.100000000000001" customHeight="1">
      <c r="A149" s="88" t="s">
        <v>205</v>
      </c>
      <c r="B149" s="89" t="s">
        <v>446</v>
      </c>
      <c r="C149" s="10">
        <f t="shared" si="16"/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30"/>
      <c r="O149" s="43"/>
      <c r="P149" s="43"/>
      <c r="Q149" s="10">
        <f t="shared" si="17"/>
        <v>0</v>
      </c>
      <c r="R149" s="43"/>
      <c r="S149" s="43"/>
      <c r="T149" s="43"/>
      <c r="U149" s="43"/>
      <c r="V149" s="30"/>
      <c r="W149" s="91" t="str">
        <f t="shared" si="18"/>
        <v/>
      </c>
      <c r="X149" s="92" t="str">
        <f t="shared" si="19"/>
        <v>T</v>
      </c>
      <c r="Y149" s="92" t="str">
        <f t="shared" si="20"/>
        <v>T</v>
      </c>
      <c r="Z149" s="92"/>
      <c r="AA149" s="92" t="str">
        <f t="shared" si="21"/>
        <v>T</v>
      </c>
      <c r="AB149" s="92" t="str">
        <f t="shared" si="22"/>
        <v>T</v>
      </c>
      <c r="AC149" s="92" t="str">
        <f t="shared" si="23"/>
        <v>T</v>
      </c>
    </row>
    <row r="150" spans="1:29" ht="20.100000000000001" customHeight="1">
      <c r="A150" s="88" t="s">
        <v>206</v>
      </c>
      <c r="B150" s="89" t="s">
        <v>447</v>
      </c>
      <c r="C150" s="10">
        <f t="shared" si="16"/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30"/>
      <c r="O150" s="43"/>
      <c r="P150" s="43"/>
      <c r="Q150" s="10">
        <f t="shared" si="17"/>
        <v>0</v>
      </c>
      <c r="R150" s="43"/>
      <c r="S150" s="43"/>
      <c r="T150" s="43"/>
      <c r="U150" s="43"/>
      <c r="V150" s="30"/>
      <c r="W150" s="91" t="str">
        <f t="shared" si="18"/>
        <v/>
      </c>
      <c r="X150" s="92" t="str">
        <f t="shared" si="19"/>
        <v>T</v>
      </c>
      <c r="Y150" s="92" t="str">
        <f t="shared" si="20"/>
        <v>T</v>
      </c>
      <c r="Z150" s="92"/>
      <c r="AA150" s="92" t="str">
        <f t="shared" si="21"/>
        <v>T</v>
      </c>
      <c r="AB150" s="92" t="str">
        <f t="shared" si="22"/>
        <v>T</v>
      </c>
      <c r="AC150" s="92" t="str">
        <f t="shared" si="23"/>
        <v>T</v>
      </c>
    </row>
    <row r="151" spans="1:29" ht="20.100000000000001" customHeight="1">
      <c r="A151" s="88" t="s">
        <v>207</v>
      </c>
      <c r="B151" s="89" t="s">
        <v>448</v>
      </c>
      <c r="C151" s="10">
        <f t="shared" si="16"/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30"/>
      <c r="O151" s="43"/>
      <c r="P151" s="43"/>
      <c r="Q151" s="10">
        <f t="shared" si="17"/>
        <v>0</v>
      </c>
      <c r="R151" s="43"/>
      <c r="S151" s="43"/>
      <c r="T151" s="43"/>
      <c r="U151" s="43"/>
      <c r="V151" s="30"/>
      <c r="W151" s="91" t="str">
        <f t="shared" si="18"/>
        <v/>
      </c>
      <c r="X151" s="92" t="str">
        <f t="shared" si="19"/>
        <v>T</v>
      </c>
      <c r="Y151" s="92" t="str">
        <f t="shared" si="20"/>
        <v>T</v>
      </c>
      <c r="Z151" s="92"/>
      <c r="AA151" s="92" t="str">
        <f t="shared" si="21"/>
        <v>T</v>
      </c>
      <c r="AB151" s="92" t="str">
        <f t="shared" si="22"/>
        <v>T</v>
      </c>
      <c r="AC151" s="92" t="str">
        <f t="shared" si="23"/>
        <v>T</v>
      </c>
    </row>
    <row r="152" spans="1:29" ht="20.100000000000001" customHeight="1">
      <c r="A152" s="88" t="s">
        <v>208</v>
      </c>
      <c r="B152" s="89" t="s">
        <v>449</v>
      </c>
      <c r="C152" s="10">
        <f t="shared" si="16"/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30"/>
      <c r="O152" s="43"/>
      <c r="P152" s="43"/>
      <c r="Q152" s="10">
        <f t="shared" si="17"/>
        <v>0</v>
      </c>
      <c r="R152" s="43"/>
      <c r="S152" s="43"/>
      <c r="T152" s="43"/>
      <c r="U152" s="43"/>
      <c r="V152" s="30"/>
      <c r="W152" s="91" t="str">
        <f t="shared" si="18"/>
        <v/>
      </c>
      <c r="X152" s="92" t="str">
        <f t="shared" si="19"/>
        <v>T</v>
      </c>
      <c r="Y152" s="92" t="str">
        <f t="shared" si="20"/>
        <v>T</v>
      </c>
      <c r="Z152" s="92"/>
      <c r="AA152" s="92" t="str">
        <f t="shared" si="21"/>
        <v>T</v>
      </c>
      <c r="AB152" s="92" t="str">
        <f t="shared" si="22"/>
        <v>T</v>
      </c>
      <c r="AC152" s="92" t="str">
        <f t="shared" si="23"/>
        <v>T</v>
      </c>
    </row>
    <row r="153" spans="1:29" ht="20.100000000000001" customHeight="1">
      <c r="A153" s="88" t="s">
        <v>209</v>
      </c>
      <c r="B153" s="89" t="s">
        <v>450</v>
      </c>
      <c r="C153" s="10">
        <f t="shared" si="16"/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30"/>
      <c r="O153" s="43"/>
      <c r="P153" s="43"/>
      <c r="Q153" s="10">
        <f t="shared" si="17"/>
        <v>0</v>
      </c>
      <c r="R153" s="43"/>
      <c r="S153" s="43"/>
      <c r="T153" s="43"/>
      <c r="U153" s="43"/>
      <c r="V153" s="30"/>
      <c r="W153" s="91" t="str">
        <f t="shared" si="18"/>
        <v/>
      </c>
      <c r="X153" s="92" t="str">
        <f t="shared" si="19"/>
        <v>T</v>
      </c>
      <c r="Y153" s="92" t="str">
        <f t="shared" si="20"/>
        <v>T</v>
      </c>
      <c r="Z153" s="92"/>
      <c r="AA153" s="92" t="str">
        <f t="shared" si="21"/>
        <v>T</v>
      </c>
      <c r="AB153" s="92" t="str">
        <f t="shared" si="22"/>
        <v>T</v>
      </c>
      <c r="AC153" s="92" t="str">
        <f t="shared" si="23"/>
        <v>T</v>
      </c>
    </row>
    <row r="154" spans="1:29" ht="20.100000000000001" customHeight="1">
      <c r="A154" s="88" t="s">
        <v>210</v>
      </c>
      <c r="B154" s="89" t="s">
        <v>451</v>
      </c>
      <c r="C154" s="10">
        <f t="shared" si="16"/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30"/>
      <c r="O154" s="43"/>
      <c r="P154" s="43"/>
      <c r="Q154" s="10">
        <f t="shared" si="17"/>
        <v>0</v>
      </c>
      <c r="R154" s="43"/>
      <c r="S154" s="43"/>
      <c r="T154" s="43"/>
      <c r="U154" s="43"/>
      <c r="V154" s="30"/>
      <c r="W154" s="91" t="str">
        <f t="shared" si="18"/>
        <v/>
      </c>
      <c r="X154" s="92" t="str">
        <f t="shared" si="19"/>
        <v>T</v>
      </c>
      <c r="Y154" s="92" t="str">
        <f t="shared" si="20"/>
        <v>T</v>
      </c>
      <c r="Z154" s="92"/>
      <c r="AA154" s="92" t="str">
        <f t="shared" si="21"/>
        <v>T</v>
      </c>
      <c r="AB154" s="92" t="str">
        <f t="shared" si="22"/>
        <v>T</v>
      </c>
      <c r="AC154" s="92" t="str">
        <f t="shared" si="23"/>
        <v>T</v>
      </c>
    </row>
    <row r="155" spans="1:29" ht="20.100000000000001" customHeight="1">
      <c r="A155" s="88" t="s">
        <v>979</v>
      </c>
      <c r="B155" s="89" t="s">
        <v>452</v>
      </c>
      <c r="C155" s="10">
        <f t="shared" si="16"/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30"/>
      <c r="O155" s="43"/>
      <c r="P155" s="43"/>
      <c r="Q155" s="10">
        <f t="shared" si="17"/>
        <v>0</v>
      </c>
      <c r="R155" s="43"/>
      <c r="S155" s="43"/>
      <c r="T155" s="43"/>
      <c r="U155" s="43"/>
      <c r="V155" s="30"/>
      <c r="W155" s="91" t="str">
        <f t="shared" si="18"/>
        <v/>
      </c>
      <c r="X155" s="92" t="str">
        <f t="shared" si="19"/>
        <v>T</v>
      </c>
      <c r="Y155" s="92" t="str">
        <f t="shared" si="20"/>
        <v>T</v>
      </c>
      <c r="Z155" s="92"/>
      <c r="AA155" s="92" t="str">
        <f t="shared" si="21"/>
        <v>T</v>
      </c>
      <c r="AB155" s="92" t="str">
        <f t="shared" si="22"/>
        <v>T</v>
      </c>
      <c r="AC155" s="92" t="str">
        <f t="shared" si="23"/>
        <v>T</v>
      </c>
    </row>
    <row r="156" spans="1:29" ht="20.100000000000001" customHeight="1">
      <c r="A156" s="88" t="s">
        <v>980</v>
      </c>
      <c r="B156" s="89" t="s">
        <v>453</v>
      </c>
      <c r="C156" s="10">
        <f t="shared" si="16"/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30"/>
      <c r="O156" s="43"/>
      <c r="P156" s="43"/>
      <c r="Q156" s="10">
        <f t="shared" si="17"/>
        <v>0</v>
      </c>
      <c r="R156" s="43"/>
      <c r="S156" s="43"/>
      <c r="T156" s="43"/>
      <c r="U156" s="43"/>
      <c r="V156" s="30"/>
      <c r="W156" s="91" t="str">
        <f t="shared" si="18"/>
        <v/>
      </c>
      <c r="X156" s="92" t="str">
        <f t="shared" si="19"/>
        <v>T</v>
      </c>
      <c r="Y156" s="92" t="str">
        <f t="shared" si="20"/>
        <v>T</v>
      </c>
      <c r="Z156" s="92"/>
      <c r="AA156" s="92" t="str">
        <f t="shared" si="21"/>
        <v>T</v>
      </c>
      <c r="AB156" s="92" t="str">
        <f t="shared" si="22"/>
        <v>T</v>
      </c>
      <c r="AC156" s="92" t="str">
        <f t="shared" si="23"/>
        <v>T</v>
      </c>
    </row>
    <row r="157" spans="1:29" ht="20.100000000000001" customHeight="1">
      <c r="A157" s="88" t="s">
        <v>981</v>
      </c>
      <c r="B157" s="89" t="s">
        <v>454</v>
      </c>
      <c r="C157" s="10">
        <f t="shared" si="16"/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30"/>
      <c r="O157" s="43"/>
      <c r="P157" s="43"/>
      <c r="Q157" s="10">
        <f t="shared" si="17"/>
        <v>0</v>
      </c>
      <c r="R157" s="43"/>
      <c r="S157" s="43"/>
      <c r="T157" s="43"/>
      <c r="U157" s="43"/>
      <c r="V157" s="30"/>
      <c r="W157" s="91" t="str">
        <f t="shared" si="18"/>
        <v/>
      </c>
      <c r="X157" s="92" t="str">
        <f t="shared" si="19"/>
        <v>T</v>
      </c>
      <c r="Y157" s="92" t="str">
        <f t="shared" si="20"/>
        <v>T</v>
      </c>
      <c r="Z157" s="92"/>
      <c r="AA157" s="92" t="str">
        <f t="shared" si="21"/>
        <v>T</v>
      </c>
      <c r="AB157" s="92" t="str">
        <f t="shared" si="22"/>
        <v>T</v>
      </c>
      <c r="AC157" s="92" t="str">
        <f t="shared" si="23"/>
        <v>T</v>
      </c>
    </row>
    <row r="158" spans="1:29" ht="20.100000000000001" customHeight="1">
      <c r="A158" s="88" t="s">
        <v>213</v>
      </c>
      <c r="B158" s="89" t="s">
        <v>455</v>
      </c>
      <c r="C158" s="10">
        <f t="shared" si="16"/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30"/>
      <c r="O158" s="43"/>
      <c r="P158" s="43"/>
      <c r="Q158" s="10">
        <f t="shared" si="17"/>
        <v>0</v>
      </c>
      <c r="R158" s="43"/>
      <c r="S158" s="43"/>
      <c r="T158" s="43"/>
      <c r="U158" s="43"/>
      <c r="V158" s="30"/>
      <c r="W158" s="91" t="str">
        <f t="shared" si="18"/>
        <v/>
      </c>
      <c r="X158" s="92" t="str">
        <f t="shared" si="19"/>
        <v>T</v>
      </c>
      <c r="Y158" s="92" t="str">
        <f t="shared" si="20"/>
        <v>T</v>
      </c>
      <c r="Z158" s="92"/>
      <c r="AA158" s="92" t="str">
        <f t="shared" si="21"/>
        <v>T</v>
      </c>
      <c r="AB158" s="92" t="str">
        <f t="shared" si="22"/>
        <v>T</v>
      </c>
      <c r="AC158" s="92" t="str">
        <f t="shared" si="23"/>
        <v>T</v>
      </c>
    </row>
    <row r="159" spans="1:29" ht="20.100000000000001" customHeight="1">
      <c r="A159" s="88" t="s">
        <v>982</v>
      </c>
      <c r="B159" s="89" t="s">
        <v>456</v>
      </c>
      <c r="C159" s="10">
        <f t="shared" si="16"/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30"/>
      <c r="O159" s="43"/>
      <c r="P159" s="43"/>
      <c r="Q159" s="10">
        <f t="shared" si="17"/>
        <v>0</v>
      </c>
      <c r="R159" s="43"/>
      <c r="S159" s="43"/>
      <c r="T159" s="43"/>
      <c r="U159" s="43"/>
      <c r="V159" s="30"/>
      <c r="W159" s="91" t="str">
        <f t="shared" si="18"/>
        <v/>
      </c>
      <c r="X159" s="92" t="str">
        <f t="shared" si="19"/>
        <v>T</v>
      </c>
      <c r="Y159" s="92" t="str">
        <f t="shared" si="20"/>
        <v>T</v>
      </c>
      <c r="Z159" s="92"/>
      <c r="AA159" s="92" t="str">
        <f t="shared" si="21"/>
        <v>T</v>
      </c>
      <c r="AB159" s="92" t="str">
        <f t="shared" si="22"/>
        <v>T</v>
      </c>
      <c r="AC159" s="92" t="str">
        <f t="shared" si="23"/>
        <v>T</v>
      </c>
    </row>
    <row r="160" spans="1:29" ht="20.100000000000001" customHeight="1">
      <c r="A160" s="88" t="s">
        <v>983</v>
      </c>
      <c r="B160" s="89" t="s">
        <v>457</v>
      </c>
      <c r="C160" s="10">
        <f t="shared" si="16"/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30"/>
      <c r="O160" s="43"/>
      <c r="P160" s="43"/>
      <c r="Q160" s="10">
        <f t="shared" si="17"/>
        <v>0</v>
      </c>
      <c r="R160" s="43"/>
      <c r="S160" s="43"/>
      <c r="T160" s="43"/>
      <c r="U160" s="43"/>
      <c r="V160" s="30"/>
      <c r="W160" s="91" t="str">
        <f t="shared" si="18"/>
        <v/>
      </c>
      <c r="X160" s="92" t="str">
        <f t="shared" si="19"/>
        <v>T</v>
      </c>
      <c r="Y160" s="92" t="str">
        <f t="shared" si="20"/>
        <v>T</v>
      </c>
      <c r="Z160" s="92"/>
      <c r="AA160" s="92" t="str">
        <f t="shared" si="21"/>
        <v>T</v>
      </c>
      <c r="AB160" s="92" t="str">
        <f t="shared" si="22"/>
        <v>T</v>
      </c>
      <c r="AC160" s="92" t="str">
        <f t="shared" si="23"/>
        <v>T</v>
      </c>
    </row>
    <row r="161" spans="1:29" ht="20.100000000000001" customHeight="1">
      <c r="A161" s="88" t="s">
        <v>984</v>
      </c>
      <c r="B161" s="89" t="s">
        <v>458</v>
      </c>
      <c r="C161" s="10">
        <f t="shared" si="16"/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30"/>
      <c r="O161" s="43"/>
      <c r="P161" s="43"/>
      <c r="Q161" s="10">
        <f t="shared" si="17"/>
        <v>0</v>
      </c>
      <c r="R161" s="43"/>
      <c r="S161" s="43"/>
      <c r="T161" s="43"/>
      <c r="U161" s="43"/>
      <c r="V161" s="30"/>
      <c r="W161" s="91" t="str">
        <f t="shared" si="18"/>
        <v/>
      </c>
      <c r="X161" s="92" t="str">
        <f t="shared" si="19"/>
        <v>T</v>
      </c>
      <c r="Y161" s="92" t="str">
        <f t="shared" si="20"/>
        <v>T</v>
      </c>
      <c r="Z161" s="92"/>
      <c r="AA161" s="92" t="str">
        <f t="shared" si="21"/>
        <v>T</v>
      </c>
      <c r="AB161" s="92" t="str">
        <f t="shared" si="22"/>
        <v>T</v>
      </c>
      <c r="AC161" s="92" t="str">
        <f t="shared" si="23"/>
        <v>T</v>
      </c>
    </row>
    <row r="162" spans="1:29" ht="20.100000000000001" customHeight="1">
      <c r="A162" s="88" t="s">
        <v>217</v>
      </c>
      <c r="B162" s="89" t="s">
        <v>459</v>
      </c>
      <c r="C162" s="10">
        <f t="shared" si="16"/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30"/>
      <c r="O162" s="43"/>
      <c r="P162" s="43"/>
      <c r="Q162" s="10">
        <f t="shared" si="17"/>
        <v>0</v>
      </c>
      <c r="R162" s="43"/>
      <c r="S162" s="43"/>
      <c r="T162" s="43"/>
      <c r="U162" s="43"/>
      <c r="V162" s="30"/>
      <c r="W162" s="91" t="str">
        <f t="shared" si="18"/>
        <v/>
      </c>
      <c r="X162" s="92" t="str">
        <f t="shared" si="19"/>
        <v>T</v>
      </c>
      <c r="Y162" s="92" t="str">
        <f t="shared" si="20"/>
        <v>T</v>
      </c>
      <c r="Z162" s="92"/>
      <c r="AA162" s="92" t="str">
        <f t="shared" si="21"/>
        <v>T</v>
      </c>
      <c r="AB162" s="92" t="str">
        <f t="shared" si="22"/>
        <v>T</v>
      </c>
      <c r="AC162" s="92" t="str">
        <f t="shared" si="23"/>
        <v>T</v>
      </c>
    </row>
    <row r="163" spans="1:29" ht="20.100000000000001" customHeight="1">
      <c r="A163" s="88" t="s">
        <v>218</v>
      </c>
      <c r="B163" s="89" t="s">
        <v>460</v>
      </c>
      <c r="C163" s="10">
        <f t="shared" si="16"/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30"/>
      <c r="O163" s="43"/>
      <c r="P163" s="43"/>
      <c r="Q163" s="10">
        <f t="shared" si="17"/>
        <v>0</v>
      </c>
      <c r="R163" s="43"/>
      <c r="S163" s="43"/>
      <c r="T163" s="43"/>
      <c r="U163" s="43"/>
      <c r="V163" s="30"/>
      <c r="W163" s="91" t="str">
        <f t="shared" si="18"/>
        <v/>
      </c>
      <c r="X163" s="92" t="str">
        <f t="shared" si="19"/>
        <v>T</v>
      </c>
      <c r="Y163" s="92" t="str">
        <f t="shared" si="20"/>
        <v>T</v>
      </c>
      <c r="Z163" s="92"/>
      <c r="AA163" s="92" t="str">
        <f t="shared" si="21"/>
        <v>T</v>
      </c>
      <c r="AB163" s="92" t="str">
        <f t="shared" si="22"/>
        <v>T</v>
      </c>
      <c r="AC163" s="92" t="str">
        <f t="shared" si="23"/>
        <v>T</v>
      </c>
    </row>
    <row r="164" spans="1:29" ht="20.100000000000001" customHeight="1">
      <c r="A164" s="88" t="s">
        <v>219</v>
      </c>
      <c r="B164" s="89" t="s">
        <v>461</v>
      </c>
      <c r="C164" s="10">
        <f t="shared" si="16"/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30"/>
      <c r="O164" s="43"/>
      <c r="P164" s="43"/>
      <c r="Q164" s="10">
        <f t="shared" si="17"/>
        <v>0</v>
      </c>
      <c r="R164" s="43"/>
      <c r="S164" s="43"/>
      <c r="T164" s="43"/>
      <c r="U164" s="43"/>
      <c r="V164" s="30"/>
      <c r="W164" s="91" t="str">
        <f t="shared" si="18"/>
        <v/>
      </c>
      <c r="X164" s="92" t="str">
        <f t="shared" si="19"/>
        <v>T</v>
      </c>
      <c r="Y164" s="92" t="str">
        <f t="shared" si="20"/>
        <v>T</v>
      </c>
      <c r="Z164" s="92"/>
      <c r="AA164" s="92" t="str">
        <f t="shared" si="21"/>
        <v>T</v>
      </c>
      <c r="AB164" s="92" t="str">
        <f t="shared" si="22"/>
        <v>T</v>
      </c>
      <c r="AC164" s="92" t="str">
        <f t="shared" si="23"/>
        <v>T</v>
      </c>
    </row>
    <row r="165" spans="1:29" ht="20.100000000000001" customHeight="1">
      <c r="A165" s="88" t="s">
        <v>220</v>
      </c>
      <c r="B165" s="89" t="s">
        <v>462</v>
      </c>
      <c r="C165" s="10">
        <f t="shared" si="16"/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30"/>
      <c r="O165" s="43"/>
      <c r="P165" s="43"/>
      <c r="Q165" s="10">
        <f t="shared" si="17"/>
        <v>0</v>
      </c>
      <c r="R165" s="43"/>
      <c r="S165" s="43"/>
      <c r="T165" s="43"/>
      <c r="U165" s="43"/>
      <c r="V165" s="30"/>
      <c r="W165" s="91" t="str">
        <f t="shared" si="18"/>
        <v/>
      </c>
      <c r="X165" s="92" t="str">
        <f t="shared" si="19"/>
        <v>T</v>
      </c>
      <c r="Y165" s="92" t="str">
        <f t="shared" si="20"/>
        <v>T</v>
      </c>
      <c r="Z165" s="92"/>
      <c r="AA165" s="92" t="str">
        <f t="shared" si="21"/>
        <v>T</v>
      </c>
      <c r="AB165" s="92" t="str">
        <f t="shared" si="22"/>
        <v>T</v>
      </c>
      <c r="AC165" s="92" t="str">
        <f t="shared" si="23"/>
        <v>T</v>
      </c>
    </row>
    <row r="166" spans="1:29" ht="20.100000000000001" customHeight="1">
      <c r="A166" s="88" t="s">
        <v>221</v>
      </c>
      <c r="B166" s="89" t="s">
        <v>463</v>
      </c>
      <c r="C166" s="10">
        <f t="shared" si="16"/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30"/>
      <c r="O166" s="43"/>
      <c r="P166" s="43"/>
      <c r="Q166" s="10">
        <f t="shared" si="17"/>
        <v>0</v>
      </c>
      <c r="R166" s="43"/>
      <c r="S166" s="43"/>
      <c r="T166" s="43"/>
      <c r="U166" s="43"/>
      <c r="V166" s="30"/>
      <c r="W166" s="91" t="str">
        <f t="shared" si="18"/>
        <v/>
      </c>
      <c r="X166" s="92" t="str">
        <f t="shared" si="19"/>
        <v>T</v>
      </c>
      <c r="Y166" s="92" t="str">
        <f t="shared" si="20"/>
        <v>T</v>
      </c>
      <c r="Z166" s="92"/>
      <c r="AA166" s="92" t="str">
        <f t="shared" si="21"/>
        <v>T</v>
      </c>
      <c r="AB166" s="92" t="str">
        <f t="shared" si="22"/>
        <v>T</v>
      </c>
      <c r="AC166" s="92" t="str">
        <f t="shared" si="23"/>
        <v>T</v>
      </c>
    </row>
    <row r="167" spans="1:29" ht="20.100000000000001" customHeight="1">
      <c r="A167" s="88" t="s">
        <v>222</v>
      </c>
      <c r="B167" s="89" t="s">
        <v>464</v>
      </c>
      <c r="C167" s="10">
        <f t="shared" si="16"/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30"/>
      <c r="O167" s="43"/>
      <c r="P167" s="43"/>
      <c r="Q167" s="10">
        <f t="shared" si="17"/>
        <v>0</v>
      </c>
      <c r="R167" s="43"/>
      <c r="S167" s="43"/>
      <c r="T167" s="43"/>
      <c r="U167" s="43"/>
      <c r="V167" s="30"/>
      <c r="W167" s="91" t="str">
        <f t="shared" si="18"/>
        <v/>
      </c>
      <c r="X167" s="92" t="str">
        <f t="shared" si="19"/>
        <v>T</v>
      </c>
      <c r="Y167" s="92" t="str">
        <f t="shared" si="20"/>
        <v>T</v>
      </c>
      <c r="Z167" s="92"/>
      <c r="AA167" s="92" t="str">
        <f t="shared" si="21"/>
        <v>T</v>
      </c>
      <c r="AB167" s="92" t="str">
        <f t="shared" si="22"/>
        <v>T</v>
      </c>
      <c r="AC167" s="92" t="str">
        <f t="shared" si="23"/>
        <v>T</v>
      </c>
    </row>
    <row r="168" spans="1:29" ht="20.100000000000001" customHeight="1">
      <c r="A168" s="88" t="s">
        <v>223</v>
      </c>
      <c r="B168" s="89" t="s">
        <v>465</v>
      </c>
      <c r="C168" s="10">
        <f t="shared" si="16"/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30"/>
      <c r="O168" s="43"/>
      <c r="P168" s="43"/>
      <c r="Q168" s="10">
        <f t="shared" si="17"/>
        <v>0</v>
      </c>
      <c r="R168" s="43"/>
      <c r="S168" s="43"/>
      <c r="T168" s="43"/>
      <c r="U168" s="43"/>
      <c r="V168" s="30"/>
      <c r="W168" s="91" t="str">
        <f t="shared" si="18"/>
        <v/>
      </c>
      <c r="X168" s="92" t="str">
        <f t="shared" si="19"/>
        <v>T</v>
      </c>
      <c r="Y168" s="92" t="str">
        <f t="shared" si="20"/>
        <v>T</v>
      </c>
      <c r="Z168" s="92"/>
      <c r="AA168" s="92" t="str">
        <f t="shared" si="21"/>
        <v>T</v>
      </c>
      <c r="AB168" s="92" t="str">
        <f t="shared" si="22"/>
        <v>T</v>
      </c>
      <c r="AC168" s="92" t="str">
        <f t="shared" si="23"/>
        <v>T</v>
      </c>
    </row>
    <row r="169" spans="1:29" ht="20.100000000000001" customHeight="1">
      <c r="A169" s="88" t="s">
        <v>224</v>
      </c>
      <c r="B169" s="89" t="s">
        <v>466</v>
      </c>
      <c r="C169" s="10">
        <f t="shared" si="16"/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30"/>
      <c r="O169" s="43"/>
      <c r="P169" s="43"/>
      <c r="Q169" s="10">
        <f t="shared" si="17"/>
        <v>0</v>
      </c>
      <c r="R169" s="43"/>
      <c r="S169" s="43"/>
      <c r="T169" s="43"/>
      <c r="U169" s="43"/>
      <c r="V169" s="30"/>
      <c r="W169" s="91" t="str">
        <f t="shared" si="18"/>
        <v/>
      </c>
      <c r="X169" s="92" t="str">
        <f t="shared" si="19"/>
        <v>T</v>
      </c>
      <c r="Y169" s="92" t="str">
        <f t="shared" si="20"/>
        <v>T</v>
      </c>
      <c r="Z169" s="92"/>
      <c r="AA169" s="92" t="str">
        <f t="shared" si="21"/>
        <v>T</v>
      </c>
      <c r="AB169" s="92" t="str">
        <f t="shared" si="22"/>
        <v>T</v>
      </c>
      <c r="AC169" s="92" t="str">
        <f t="shared" si="23"/>
        <v>T</v>
      </c>
    </row>
    <row r="170" spans="1:29" ht="20.100000000000001" customHeight="1">
      <c r="A170" s="88" t="s">
        <v>225</v>
      </c>
      <c r="B170" s="89" t="s">
        <v>467</v>
      </c>
      <c r="C170" s="10">
        <f t="shared" si="16"/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30"/>
      <c r="O170" s="43"/>
      <c r="P170" s="43"/>
      <c r="Q170" s="10">
        <f t="shared" si="17"/>
        <v>0</v>
      </c>
      <c r="R170" s="43"/>
      <c r="S170" s="43"/>
      <c r="T170" s="43"/>
      <c r="U170" s="43"/>
      <c r="V170" s="30"/>
      <c r="W170" s="91" t="str">
        <f t="shared" si="18"/>
        <v/>
      </c>
      <c r="X170" s="92" t="str">
        <f t="shared" si="19"/>
        <v>T</v>
      </c>
      <c r="Y170" s="92" t="str">
        <f t="shared" si="20"/>
        <v>T</v>
      </c>
      <c r="Z170" s="92"/>
      <c r="AA170" s="92" t="str">
        <f t="shared" si="21"/>
        <v>T</v>
      </c>
      <c r="AB170" s="92" t="str">
        <f t="shared" si="22"/>
        <v>T</v>
      </c>
      <c r="AC170" s="92" t="str">
        <f t="shared" si="23"/>
        <v>T</v>
      </c>
    </row>
    <row r="171" spans="1:29" ht="20.100000000000001" customHeight="1">
      <c r="A171" s="88" t="s">
        <v>226</v>
      </c>
      <c r="B171" s="89" t="s">
        <v>468</v>
      </c>
      <c r="C171" s="10">
        <f t="shared" si="16"/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30"/>
      <c r="O171" s="43"/>
      <c r="P171" s="43"/>
      <c r="Q171" s="10">
        <f t="shared" si="17"/>
        <v>0</v>
      </c>
      <c r="R171" s="43"/>
      <c r="S171" s="43"/>
      <c r="T171" s="43"/>
      <c r="U171" s="43"/>
      <c r="V171" s="30"/>
      <c r="W171" s="91" t="str">
        <f t="shared" si="18"/>
        <v/>
      </c>
      <c r="X171" s="92" t="str">
        <f t="shared" si="19"/>
        <v>T</v>
      </c>
      <c r="Y171" s="92" t="str">
        <f t="shared" si="20"/>
        <v>T</v>
      </c>
      <c r="Z171" s="92"/>
      <c r="AA171" s="92" t="str">
        <f t="shared" si="21"/>
        <v>T</v>
      </c>
      <c r="AB171" s="92" t="str">
        <f t="shared" si="22"/>
        <v>T</v>
      </c>
      <c r="AC171" s="92" t="str">
        <f t="shared" si="23"/>
        <v>T</v>
      </c>
    </row>
    <row r="172" spans="1:29" ht="20.100000000000001" customHeight="1">
      <c r="A172" s="88" t="s">
        <v>227</v>
      </c>
      <c r="B172" s="89" t="s">
        <v>469</v>
      </c>
      <c r="C172" s="10">
        <f t="shared" si="16"/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30"/>
      <c r="O172" s="43"/>
      <c r="P172" s="43"/>
      <c r="Q172" s="10">
        <f t="shared" si="17"/>
        <v>0</v>
      </c>
      <c r="R172" s="43"/>
      <c r="S172" s="43"/>
      <c r="T172" s="43"/>
      <c r="U172" s="43"/>
      <c r="V172" s="30"/>
      <c r="W172" s="91" t="str">
        <f t="shared" si="18"/>
        <v/>
      </c>
      <c r="X172" s="92" t="str">
        <f t="shared" si="19"/>
        <v>T</v>
      </c>
      <c r="Y172" s="92" t="str">
        <f t="shared" si="20"/>
        <v>T</v>
      </c>
      <c r="Z172" s="92"/>
      <c r="AA172" s="92" t="str">
        <f t="shared" si="21"/>
        <v>T</v>
      </c>
      <c r="AB172" s="92" t="str">
        <f t="shared" si="22"/>
        <v>T</v>
      </c>
      <c r="AC172" s="92" t="str">
        <f t="shared" si="23"/>
        <v>T</v>
      </c>
    </row>
    <row r="173" spans="1:29" ht="20.100000000000001" customHeight="1">
      <c r="A173" s="88" t="s">
        <v>228</v>
      </c>
      <c r="B173" s="89" t="s">
        <v>470</v>
      </c>
      <c r="C173" s="10">
        <f t="shared" si="16"/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30"/>
      <c r="O173" s="43"/>
      <c r="P173" s="43"/>
      <c r="Q173" s="10">
        <f t="shared" si="17"/>
        <v>0</v>
      </c>
      <c r="R173" s="43"/>
      <c r="S173" s="43"/>
      <c r="T173" s="43"/>
      <c r="U173" s="43"/>
      <c r="V173" s="30"/>
      <c r="W173" s="91" t="str">
        <f t="shared" si="18"/>
        <v/>
      </c>
      <c r="X173" s="92" t="str">
        <f t="shared" si="19"/>
        <v>T</v>
      </c>
      <c r="Y173" s="92" t="str">
        <f t="shared" si="20"/>
        <v>T</v>
      </c>
      <c r="Z173" s="92"/>
      <c r="AA173" s="92" t="str">
        <f t="shared" si="21"/>
        <v>T</v>
      </c>
      <c r="AB173" s="92" t="str">
        <f t="shared" si="22"/>
        <v>T</v>
      </c>
      <c r="AC173" s="92" t="str">
        <f t="shared" si="23"/>
        <v>T</v>
      </c>
    </row>
    <row r="174" spans="1:29" ht="20.100000000000001" customHeight="1">
      <c r="A174" s="88" t="s">
        <v>229</v>
      </c>
      <c r="B174" s="89" t="s">
        <v>471</v>
      </c>
      <c r="C174" s="10">
        <f t="shared" si="16"/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30"/>
      <c r="O174" s="43"/>
      <c r="P174" s="43"/>
      <c r="Q174" s="10">
        <f t="shared" si="17"/>
        <v>0</v>
      </c>
      <c r="R174" s="43"/>
      <c r="S174" s="43"/>
      <c r="T174" s="43"/>
      <c r="U174" s="43"/>
      <c r="V174" s="30"/>
      <c r="W174" s="91" t="str">
        <f t="shared" si="18"/>
        <v/>
      </c>
      <c r="X174" s="92" t="str">
        <f t="shared" si="19"/>
        <v>T</v>
      </c>
      <c r="Y174" s="92" t="str">
        <f t="shared" si="20"/>
        <v>T</v>
      </c>
      <c r="Z174" s="92"/>
      <c r="AA174" s="92" t="str">
        <f t="shared" si="21"/>
        <v>T</v>
      </c>
      <c r="AB174" s="92" t="str">
        <f t="shared" si="22"/>
        <v>T</v>
      </c>
      <c r="AC174" s="92" t="str">
        <f t="shared" si="23"/>
        <v>T</v>
      </c>
    </row>
    <row r="175" spans="1:29" ht="20.100000000000001" customHeight="1">
      <c r="A175" s="96" t="s">
        <v>985</v>
      </c>
      <c r="B175" s="89" t="s">
        <v>472</v>
      </c>
      <c r="C175" s="10">
        <f t="shared" si="16"/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30"/>
      <c r="O175" s="43"/>
      <c r="P175" s="43"/>
      <c r="Q175" s="10">
        <f t="shared" si="17"/>
        <v>0</v>
      </c>
      <c r="R175" s="43"/>
      <c r="S175" s="43"/>
      <c r="T175" s="43"/>
      <c r="U175" s="43"/>
      <c r="V175" s="30"/>
      <c r="W175" s="91" t="str">
        <f t="shared" si="18"/>
        <v/>
      </c>
      <c r="X175" s="92" t="str">
        <f t="shared" si="19"/>
        <v>T</v>
      </c>
      <c r="Y175" s="92" t="str">
        <f t="shared" si="20"/>
        <v>T</v>
      </c>
      <c r="Z175" s="92"/>
      <c r="AA175" s="92" t="str">
        <f t="shared" si="21"/>
        <v>T</v>
      </c>
      <c r="AB175" s="92" t="str">
        <f t="shared" si="22"/>
        <v>T</v>
      </c>
      <c r="AC175" s="92" t="str">
        <f t="shared" si="23"/>
        <v>T</v>
      </c>
    </row>
    <row r="176" spans="1:29" ht="20.100000000000001" customHeight="1">
      <c r="A176" s="88" t="s">
        <v>986</v>
      </c>
      <c r="B176" s="89" t="s">
        <v>473</v>
      </c>
      <c r="C176" s="10">
        <f t="shared" si="16"/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30"/>
      <c r="O176" s="43"/>
      <c r="P176" s="43"/>
      <c r="Q176" s="10">
        <f t="shared" si="17"/>
        <v>0</v>
      </c>
      <c r="R176" s="43"/>
      <c r="S176" s="43"/>
      <c r="T176" s="43"/>
      <c r="U176" s="43"/>
      <c r="V176" s="30"/>
      <c r="W176" s="91" t="str">
        <f t="shared" si="18"/>
        <v/>
      </c>
      <c r="X176" s="92" t="str">
        <f t="shared" si="19"/>
        <v>T</v>
      </c>
      <c r="Y176" s="92" t="str">
        <f t="shared" si="20"/>
        <v>T</v>
      </c>
      <c r="Z176" s="92"/>
      <c r="AA176" s="92" t="str">
        <f t="shared" si="21"/>
        <v>T</v>
      </c>
      <c r="AB176" s="92" t="str">
        <f t="shared" si="22"/>
        <v>T</v>
      </c>
      <c r="AC176" s="92" t="str">
        <f t="shared" si="23"/>
        <v>T</v>
      </c>
    </row>
    <row r="177" spans="1:29" ht="20.100000000000001" customHeight="1">
      <c r="A177" s="88" t="s">
        <v>231</v>
      </c>
      <c r="B177" s="89" t="s">
        <v>474</v>
      </c>
      <c r="C177" s="10">
        <f t="shared" si="16"/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30"/>
      <c r="O177" s="43"/>
      <c r="P177" s="43"/>
      <c r="Q177" s="10">
        <f t="shared" si="17"/>
        <v>0</v>
      </c>
      <c r="R177" s="43"/>
      <c r="S177" s="43"/>
      <c r="T177" s="43"/>
      <c r="U177" s="43"/>
      <c r="V177" s="30"/>
      <c r="W177" s="91" t="str">
        <f t="shared" si="18"/>
        <v/>
      </c>
      <c r="X177" s="92" t="str">
        <f t="shared" si="19"/>
        <v>T</v>
      </c>
      <c r="Y177" s="92" t="str">
        <f t="shared" si="20"/>
        <v>T</v>
      </c>
      <c r="Z177" s="92"/>
      <c r="AA177" s="92" t="str">
        <f t="shared" si="21"/>
        <v>T</v>
      </c>
      <c r="AB177" s="92" t="str">
        <f t="shared" si="22"/>
        <v>T</v>
      </c>
      <c r="AC177" s="92" t="str">
        <f t="shared" si="23"/>
        <v>T</v>
      </c>
    </row>
    <row r="178" spans="1:29" ht="20.100000000000001" customHeight="1">
      <c r="A178" s="88" t="s">
        <v>232</v>
      </c>
      <c r="B178" s="89" t="s">
        <v>475</v>
      </c>
      <c r="C178" s="10">
        <f t="shared" si="16"/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30"/>
      <c r="O178" s="43"/>
      <c r="P178" s="43"/>
      <c r="Q178" s="10">
        <f t="shared" si="17"/>
        <v>0</v>
      </c>
      <c r="R178" s="43"/>
      <c r="S178" s="43"/>
      <c r="T178" s="43"/>
      <c r="U178" s="43"/>
      <c r="V178" s="30"/>
      <c r="W178" s="91" t="str">
        <f t="shared" si="18"/>
        <v/>
      </c>
      <c r="X178" s="92" t="str">
        <f t="shared" si="19"/>
        <v>T</v>
      </c>
      <c r="Y178" s="92" t="str">
        <f t="shared" si="20"/>
        <v>T</v>
      </c>
      <c r="Z178" s="92"/>
      <c r="AA178" s="92" t="str">
        <f t="shared" si="21"/>
        <v>T</v>
      </c>
      <c r="AB178" s="92" t="str">
        <f t="shared" si="22"/>
        <v>T</v>
      </c>
      <c r="AC178" s="92" t="str">
        <f t="shared" si="23"/>
        <v>T</v>
      </c>
    </row>
    <row r="179" spans="1:29" ht="20.100000000000001" customHeight="1">
      <c r="A179" s="88" t="s">
        <v>233</v>
      </c>
      <c r="B179" s="89" t="s">
        <v>476</v>
      </c>
      <c r="C179" s="10">
        <f t="shared" si="16"/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30"/>
      <c r="O179" s="43"/>
      <c r="P179" s="43"/>
      <c r="Q179" s="10">
        <f t="shared" si="17"/>
        <v>0</v>
      </c>
      <c r="R179" s="43"/>
      <c r="S179" s="43"/>
      <c r="T179" s="43"/>
      <c r="U179" s="43"/>
      <c r="V179" s="30"/>
      <c r="W179" s="91" t="str">
        <f t="shared" si="18"/>
        <v/>
      </c>
      <c r="X179" s="92" t="str">
        <f t="shared" si="19"/>
        <v>T</v>
      </c>
      <c r="Y179" s="92" t="str">
        <f t="shared" si="20"/>
        <v>T</v>
      </c>
      <c r="Z179" s="92"/>
      <c r="AA179" s="92" t="str">
        <f t="shared" si="21"/>
        <v>T</v>
      </c>
      <c r="AB179" s="92" t="str">
        <f t="shared" si="22"/>
        <v>T</v>
      </c>
      <c r="AC179" s="92" t="str">
        <f t="shared" si="23"/>
        <v>T</v>
      </c>
    </row>
    <row r="180" spans="1:29" ht="20.100000000000001" customHeight="1">
      <c r="A180" s="88" t="s">
        <v>234</v>
      </c>
      <c r="B180" s="89" t="s">
        <v>477</v>
      </c>
      <c r="C180" s="10">
        <f t="shared" si="16"/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30"/>
      <c r="O180" s="43"/>
      <c r="P180" s="43"/>
      <c r="Q180" s="10">
        <f t="shared" si="17"/>
        <v>0</v>
      </c>
      <c r="R180" s="43"/>
      <c r="S180" s="43"/>
      <c r="T180" s="43"/>
      <c r="U180" s="43"/>
      <c r="V180" s="30"/>
      <c r="W180" s="91" t="str">
        <f t="shared" si="18"/>
        <v/>
      </c>
      <c r="X180" s="92" t="str">
        <f t="shared" si="19"/>
        <v>T</v>
      </c>
      <c r="Y180" s="92" t="str">
        <f t="shared" si="20"/>
        <v>T</v>
      </c>
      <c r="Z180" s="92"/>
      <c r="AA180" s="92" t="str">
        <f t="shared" si="21"/>
        <v>T</v>
      </c>
      <c r="AB180" s="92" t="str">
        <f t="shared" si="22"/>
        <v>T</v>
      </c>
      <c r="AC180" s="92" t="str">
        <f t="shared" si="23"/>
        <v>T</v>
      </c>
    </row>
    <row r="181" spans="1:29" ht="20.100000000000001" customHeight="1">
      <c r="A181" s="88" t="s">
        <v>235</v>
      </c>
      <c r="B181" s="89" t="s">
        <v>478</v>
      </c>
      <c r="C181" s="10">
        <f t="shared" si="16"/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30"/>
      <c r="O181" s="43"/>
      <c r="P181" s="43"/>
      <c r="Q181" s="10">
        <f t="shared" si="17"/>
        <v>0</v>
      </c>
      <c r="R181" s="43"/>
      <c r="S181" s="43"/>
      <c r="T181" s="43"/>
      <c r="U181" s="43"/>
      <c r="V181" s="30"/>
      <c r="W181" s="91" t="str">
        <f t="shared" si="18"/>
        <v/>
      </c>
      <c r="X181" s="92" t="str">
        <f t="shared" si="19"/>
        <v>T</v>
      </c>
      <c r="Y181" s="92" t="str">
        <f t="shared" si="20"/>
        <v>T</v>
      </c>
      <c r="Z181" s="92"/>
      <c r="AA181" s="92" t="str">
        <f t="shared" si="21"/>
        <v>T</v>
      </c>
      <c r="AB181" s="92" t="str">
        <f t="shared" si="22"/>
        <v>T</v>
      </c>
      <c r="AC181" s="92" t="str">
        <f t="shared" si="23"/>
        <v>T</v>
      </c>
    </row>
    <row r="182" spans="1:29" ht="20.100000000000001" customHeight="1">
      <c r="A182" s="88" t="s">
        <v>236</v>
      </c>
      <c r="B182" s="89" t="s">
        <v>479</v>
      </c>
      <c r="C182" s="10">
        <f t="shared" si="16"/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30"/>
      <c r="O182" s="43"/>
      <c r="P182" s="43"/>
      <c r="Q182" s="10">
        <f t="shared" si="17"/>
        <v>0</v>
      </c>
      <c r="R182" s="43"/>
      <c r="S182" s="43"/>
      <c r="T182" s="43"/>
      <c r="U182" s="43"/>
      <c r="V182" s="30"/>
      <c r="W182" s="91" t="str">
        <f t="shared" si="18"/>
        <v/>
      </c>
      <c r="X182" s="92" t="str">
        <f t="shared" si="19"/>
        <v>T</v>
      </c>
      <c r="Y182" s="92" t="str">
        <f t="shared" si="20"/>
        <v>T</v>
      </c>
      <c r="Z182" s="92"/>
      <c r="AA182" s="92" t="str">
        <f t="shared" si="21"/>
        <v>T</v>
      </c>
      <c r="AB182" s="92" t="str">
        <f t="shared" si="22"/>
        <v>T</v>
      </c>
      <c r="AC182" s="92" t="str">
        <f t="shared" si="23"/>
        <v>T</v>
      </c>
    </row>
    <row r="183" spans="1:29" ht="20.100000000000001" customHeight="1">
      <c r="A183" s="88" t="s">
        <v>237</v>
      </c>
      <c r="B183" s="89" t="s">
        <v>480</v>
      </c>
      <c r="C183" s="10">
        <f t="shared" si="16"/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30"/>
      <c r="O183" s="43"/>
      <c r="P183" s="43"/>
      <c r="Q183" s="10">
        <f t="shared" si="17"/>
        <v>0</v>
      </c>
      <c r="R183" s="43"/>
      <c r="S183" s="43"/>
      <c r="T183" s="43"/>
      <c r="U183" s="43"/>
      <c r="V183" s="30"/>
      <c r="W183" s="91" t="str">
        <f t="shared" si="18"/>
        <v/>
      </c>
      <c r="X183" s="92" t="str">
        <f t="shared" si="19"/>
        <v>T</v>
      </c>
      <c r="Y183" s="92" t="str">
        <f t="shared" si="20"/>
        <v>T</v>
      </c>
      <c r="Z183" s="92"/>
      <c r="AA183" s="92" t="str">
        <f t="shared" si="21"/>
        <v>T</v>
      </c>
      <c r="AB183" s="92" t="str">
        <f t="shared" si="22"/>
        <v>T</v>
      </c>
      <c r="AC183" s="92" t="str">
        <f t="shared" si="23"/>
        <v>T</v>
      </c>
    </row>
    <row r="184" spans="1:29" ht="20.100000000000001" customHeight="1">
      <c r="A184" s="88" t="s">
        <v>238</v>
      </c>
      <c r="B184" s="89" t="s">
        <v>481</v>
      </c>
      <c r="C184" s="10">
        <f t="shared" si="16"/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30"/>
      <c r="O184" s="43"/>
      <c r="P184" s="43"/>
      <c r="Q184" s="10">
        <f t="shared" si="17"/>
        <v>0</v>
      </c>
      <c r="R184" s="43"/>
      <c r="S184" s="43"/>
      <c r="T184" s="43"/>
      <c r="U184" s="43"/>
      <c r="V184" s="30"/>
      <c r="W184" s="91" t="str">
        <f t="shared" si="18"/>
        <v/>
      </c>
      <c r="X184" s="92" t="str">
        <f t="shared" si="19"/>
        <v>T</v>
      </c>
      <c r="Y184" s="92" t="str">
        <f t="shared" si="20"/>
        <v>T</v>
      </c>
      <c r="Z184" s="92"/>
      <c r="AA184" s="92" t="str">
        <f t="shared" si="21"/>
        <v>T</v>
      </c>
      <c r="AB184" s="92" t="str">
        <f t="shared" si="22"/>
        <v>T</v>
      </c>
      <c r="AC184" s="92" t="str">
        <f t="shared" si="23"/>
        <v>T</v>
      </c>
    </row>
    <row r="185" spans="1:29" ht="20.100000000000001" customHeight="1">
      <c r="A185" s="88" t="s">
        <v>239</v>
      </c>
      <c r="B185" s="89" t="s">
        <v>482</v>
      </c>
      <c r="C185" s="10">
        <f t="shared" si="16"/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30"/>
      <c r="O185" s="43"/>
      <c r="P185" s="43"/>
      <c r="Q185" s="10">
        <f t="shared" si="17"/>
        <v>0</v>
      </c>
      <c r="R185" s="43"/>
      <c r="S185" s="43"/>
      <c r="T185" s="43"/>
      <c r="U185" s="43"/>
      <c r="V185" s="30"/>
      <c r="W185" s="91" t="str">
        <f t="shared" si="18"/>
        <v/>
      </c>
      <c r="X185" s="92" t="str">
        <f t="shared" si="19"/>
        <v>T</v>
      </c>
      <c r="Y185" s="92" t="str">
        <f t="shared" si="20"/>
        <v>T</v>
      </c>
      <c r="Z185" s="92"/>
      <c r="AA185" s="92" t="str">
        <f t="shared" si="21"/>
        <v>T</v>
      </c>
      <c r="AB185" s="92" t="str">
        <f t="shared" si="22"/>
        <v>T</v>
      </c>
      <c r="AC185" s="92" t="str">
        <f t="shared" si="23"/>
        <v>T</v>
      </c>
    </row>
    <row r="186" spans="1:29" ht="20.100000000000001" customHeight="1">
      <c r="A186" s="88" t="s">
        <v>240</v>
      </c>
      <c r="B186" s="89" t="s">
        <v>483</v>
      </c>
      <c r="C186" s="10">
        <f t="shared" si="16"/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30"/>
      <c r="O186" s="43"/>
      <c r="P186" s="43"/>
      <c r="Q186" s="10">
        <f t="shared" si="17"/>
        <v>0</v>
      </c>
      <c r="R186" s="43"/>
      <c r="S186" s="43"/>
      <c r="T186" s="43"/>
      <c r="U186" s="43"/>
      <c r="V186" s="30"/>
      <c r="W186" s="91" t="str">
        <f t="shared" si="18"/>
        <v/>
      </c>
      <c r="X186" s="92" t="str">
        <f t="shared" si="19"/>
        <v>T</v>
      </c>
      <c r="Y186" s="92" t="str">
        <f t="shared" si="20"/>
        <v>T</v>
      </c>
      <c r="Z186" s="92"/>
      <c r="AA186" s="92" t="str">
        <f t="shared" si="21"/>
        <v>T</v>
      </c>
      <c r="AB186" s="92" t="str">
        <f t="shared" si="22"/>
        <v>T</v>
      </c>
      <c r="AC186" s="92" t="str">
        <f t="shared" si="23"/>
        <v>T</v>
      </c>
    </row>
    <row r="187" spans="1:29" ht="20.100000000000001" customHeight="1">
      <c r="A187" s="88" t="s">
        <v>987</v>
      </c>
      <c r="B187" s="89" t="s">
        <v>484</v>
      </c>
      <c r="C187" s="10">
        <f t="shared" si="16"/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30"/>
      <c r="O187" s="43"/>
      <c r="P187" s="43"/>
      <c r="Q187" s="10">
        <f t="shared" si="17"/>
        <v>0</v>
      </c>
      <c r="R187" s="43"/>
      <c r="S187" s="43"/>
      <c r="T187" s="43"/>
      <c r="U187" s="43"/>
      <c r="V187" s="30"/>
      <c r="W187" s="91" t="str">
        <f t="shared" si="18"/>
        <v/>
      </c>
      <c r="X187" s="92" t="str">
        <f t="shared" si="19"/>
        <v>T</v>
      </c>
      <c r="Y187" s="92" t="str">
        <f t="shared" si="20"/>
        <v>T</v>
      </c>
      <c r="Z187" s="92"/>
      <c r="AA187" s="92" t="str">
        <f t="shared" si="21"/>
        <v>T</v>
      </c>
      <c r="AB187" s="92" t="str">
        <f t="shared" si="22"/>
        <v>T</v>
      </c>
      <c r="AC187" s="92" t="str">
        <f t="shared" si="23"/>
        <v>T</v>
      </c>
    </row>
    <row r="188" spans="1:29" ht="20.100000000000001" customHeight="1">
      <c r="A188" s="88" t="s">
        <v>242</v>
      </c>
      <c r="B188" s="89" t="s">
        <v>485</v>
      </c>
      <c r="C188" s="10">
        <f t="shared" si="16"/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30"/>
      <c r="O188" s="43"/>
      <c r="P188" s="43"/>
      <c r="Q188" s="10">
        <f t="shared" si="17"/>
        <v>0</v>
      </c>
      <c r="R188" s="43"/>
      <c r="S188" s="43"/>
      <c r="T188" s="43"/>
      <c r="U188" s="43"/>
      <c r="V188" s="30"/>
      <c r="W188" s="91" t="str">
        <f t="shared" si="18"/>
        <v/>
      </c>
      <c r="X188" s="92" t="str">
        <f t="shared" si="19"/>
        <v>T</v>
      </c>
      <c r="Y188" s="92" t="str">
        <f t="shared" si="20"/>
        <v>T</v>
      </c>
      <c r="Z188" s="92"/>
      <c r="AA188" s="92" t="str">
        <f t="shared" si="21"/>
        <v>T</v>
      </c>
      <c r="AB188" s="92" t="str">
        <f t="shared" si="22"/>
        <v>T</v>
      </c>
      <c r="AC188" s="92" t="str">
        <f t="shared" si="23"/>
        <v>T</v>
      </c>
    </row>
    <row r="189" spans="1:29" ht="20.100000000000001" customHeight="1">
      <c r="A189" s="88" t="s">
        <v>243</v>
      </c>
      <c r="B189" s="89" t="s">
        <v>486</v>
      </c>
      <c r="C189" s="10">
        <f t="shared" si="16"/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30"/>
      <c r="O189" s="43"/>
      <c r="P189" s="43"/>
      <c r="Q189" s="10">
        <f t="shared" si="17"/>
        <v>0</v>
      </c>
      <c r="R189" s="43"/>
      <c r="S189" s="43"/>
      <c r="T189" s="43"/>
      <c r="U189" s="43"/>
      <c r="V189" s="30"/>
      <c r="W189" s="91" t="str">
        <f t="shared" si="18"/>
        <v/>
      </c>
      <c r="X189" s="92" t="str">
        <f t="shared" si="19"/>
        <v>T</v>
      </c>
      <c r="Y189" s="92" t="str">
        <f t="shared" si="20"/>
        <v>T</v>
      </c>
      <c r="Z189" s="92"/>
      <c r="AA189" s="92" t="str">
        <f t="shared" si="21"/>
        <v>T</v>
      </c>
      <c r="AB189" s="92" t="str">
        <f t="shared" si="22"/>
        <v>T</v>
      </c>
      <c r="AC189" s="92" t="str">
        <f t="shared" si="23"/>
        <v>T</v>
      </c>
    </row>
    <row r="190" spans="1:29" ht="20.100000000000001" customHeight="1">
      <c r="A190" s="88" t="s">
        <v>244</v>
      </c>
      <c r="B190" s="89" t="s">
        <v>487</v>
      </c>
      <c r="C190" s="10">
        <f t="shared" si="16"/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30"/>
      <c r="O190" s="43"/>
      <c r="P190" s="43"/>
      <c r="Q190" s="10">
        <f t="shared" si="17"/>
        <v>0</v>
      </c>
      <c r="R190" s="43"/>
      <c r="S190" s="43"/>
      <c r="T190" s="43"/>
      <c r="U190" s="43"/>
      <c r="V190" s="30"/>
      <c r="W190" s="91" t="str">
        <f t="shared" si="18"/>
        <v/>
      </c>
      <c r="X190" s="92" t="str">
        <f t="shared" si="19"/>
        <v>T</v>
      </c>
      <c r="Y190" s="92" t="str">
        <f t="shared" si="20"/>
        <v>T</v>
      </c>
      <c r="Z190" s="92"/>
      <c r="AA190" s="92" t="str">
        <f t="shared" si="21"/>
        <v>T</v>
      </c>
      <c r="AB190" s="92" t="str">
        <f t="shared" si="22"/>
        <v>T</v>
      </c>
      <c r="AC190" s="92" t="str">
        <f t="shared" si="23"/>
        <v>T</v>
      </c>
    </row>
    <row r="191" spans="1:29" ht="20.100000000000001" customHeight="1">
      <c r="A191" s="88" t="s">
        <v>245</v>
      </c>
      <c r="B191" s="89" t="s">
        <v>488</v>
      </c>
      <c r="C191" s="10">
        <f t="shared" si="16"/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30"/>
      <c r="O191" s="43"/>
      <c r="P191" s="43"/>
      <c r="Q191" s="10">
        <f t="shared" si="17"/>
        <v>0</v>
      </c>
      <c r="R191" s="43"/>
      <c r="S191" s="43"/>
      <c r="T191" s="43"/>
      <c r="U191" s="43"/>
      <c r="V191" s="30"/>
      <c r="W191" s="91" t="str">
        <f t="shared" si="18"/>
        <v/>
      </c>
      <c r="X191" s="92" t="str">
        <f t="shared" si="19"/>
        <v>T</v>
      </c>
      <c r="Y191" s="92" t="str">
        <f t="shared" si="20"/>
        <v>T</v>
      </c>
      <c r="Z191" s="92"/>
      <c r="AA191" s="92" t="str">
        <f t="shared" si="21"/>
        <v>T</v>
      </c>
      <c r="AB191" s="92" t="str">
        <f t="shared" si="22"/>
        <v>T</v>
      </c>
      <c r="AC191" s="92" t="str">
        <f t="shared" si="23"/>
        <v>T</v>
      </c>
    </row>
    <row r="192" spans="1:29" ht="20.100000000000001" customHeight="1">
      <c r="A192" s="88" t="s">
        <v>246</v>
      </c>
      <c r="B192" s="89" t="s">
        <v>489</v>
      </c>
      <c r="C192" s="10">
        <f t="shared" si="16"/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30"/>
      <c r="O192" s="43"/>
      <c r="P192" s="43"/>
      <c r="Q192" s="10">
        <f t="shared" si="17"/>
        <v>0</v>
      </c>
      <c r="R192" s="43"/>
      <c r="S192" s="43"/>
      <c r="T192" s="43"/>
      <c r="U192" s="43"/>
      <c r="V192" s="30"/>
      <c r="W192" s="91" t="str">
        <f t="shared" si="18"/>
        <v/>
      </c>
      <c r="X192" s="92" t="str">
        <f t="shared" si="19"/>
        <v>T</v>
      </c>
      <c r="Y192" s="92" t="str">
        <f t="shared" si="20"/>
        <v>T</v>
      </c>
      <c r="Z192" s="92"/>
      <c r="AA192" s="92" t="str">
        <f t="shared" si="21"/>
        <v>T</v>
      </c>
      <c r="AB192" s="92" t="str">
        <f t="shared" si="22"/>
        <v>T</v>
      </c>
      <c r="AC192" s="92" t="str">
        <f t="shared" si="23"/>
        <v>T</v>
      </c>
    </row>
    <row r="193" spans="1:29" ht="20.100000000000001" customHeight="1">
      <c r="A193" s="88" t="s">
        <v>988</v>
      </c>
      <c r="B193" s="89" t="s">
        <v>490</v>
      </c>
      <c r="C193" s="10">
        <f t="shared" si="16"/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30"/>
      <c r="O193" s="43"/>
      <c r="P193" s="43"/>
      <c r="Q193" s="10">
        <f t="shared" si="17"/>
        <v>0</v>
      </c>
      <c r="R193" s="43"/>
      <c r="S193" s="43"/>
      <c r="T193" s="43"/>
      <c r="U193" s="43"/>
      <c r="V193" s="30"/>
      <c r="W193" s="91" t="str">
        <f t="shared" si="18"/>
        <v/>
      </c>
      <c r="X193" s="92" t="str">
        <f t="shared" si="19"/>
        <v>T</v>
      </c>
      <c r="Y193" s="92" t="str">
        <f t="shared" si="20"/>
        <v>T</v>
      </c>
      <c r="Z193" s="92"/>
      <c r="AA193" s="92" t="str">
        <f t="shared" si="21"/>
        <v>T</v>
      </c>
      <c r="AB193" s="92" t="str">
        <f t="shared" si="22"/>
        <v>T</v>
      </c>
      <c r="AC193" s="92" t="str">
        <f t="shared" si="23"/>
        <v>T</v>
      </c>
    </row>
    <row r="194" spans="1:29" ht="20.100000000000001" customHeight="1">
      <c r="A194" s="88" t="s">
        <v>248</v>
      </c>
      <c r="B194" s="89" t="s">
        <v>491</v>
      </c>
      <c r="C194" s="10">
        <f t="shared" si="16"/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30"/>
      <c r="O194" s="43"/>
      <c r="P194" s="43"/>
      <c r="Q194" s="10">
        <f t="shared" si="17"/>
        <v>0</v>
      </c>
      <c r="R194" s="43"/>
      <c r="S194" s="43"/>
      <c r="T194" s="43"/>
      <c r="U194" s="43"/>
      <c r="V194" s="30"/>
      <c r="W194" s="91" t="str">
        <f t="shared" si="18"/>
        <v/>
      </c>
      <c r="X194" s="92" t="str">
        <f t="shared" si="19"/>
        <v>T</v>
      </c>
      <c r="Y194" s="92" t="str">
        <f t="shared" si="20"/>
        <v>T</v>
      </c>
      <c r="Z194" s="92"/>
      <c r="AA194" s="92" t="str">
        <f t="shared" si="21"/>
        <v>T</v>
      </c>
      <c r="AB194" s="92" t="str">
        <f t="shared" si="22"/>
        <v>T</v>
      </c>
      <c r="AC194" s="92" t="str">
        <f t="shared" si="23"/>
        <v>T</v>
      </c>
    </row>
    <row r="195" spans="1:29" ht="20.100000000000001" customHeight="1">
      <c r="A195" s="88" t="s">
        <v>989</v>
      </c>
      <c r="B195" s="89" t="s">
        <v>492</v>
      </c>
      <c r="C195" s="10">
        <f t="shared" si="16"/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30"/>
      <c r="O195" s="43"/>
      <c r="P195" s="43"/>
      <c r="Q195" s="10">
        <f t="shared" si="17"/>
        <v>0</v>
      </c>
      <c r="R195" s="43"/>
      <c r="S195" s="43"/>
      <c r="T195" s="43"/>
      <c r="U195" s="43"/>
      <c r="V195" s="30"/>
      <c r="W195" s="91" t="str">
        <f t="shared" si="18"/>
        <v/>
      </c>
      <c r="X195" s="92" t="str">
        <f t="shared" si="19"/>
        <v>T</v>
      </c>
      <c r="Y195" s="92" t="str">
        <f t="shared" si="20"/>
        <v>T</v>
      </c>
      <c r="Z195" s="92"/>
      <c r="AA195" s="92" t="str">
        <f t="shared" si="21"/>
        <v>T</v>
      </c>
      <c r="AB195" s="92" t="str">
        <f t="shared" si="22"/>
        <v>T</v>
      </c>
      <c r="AC195" s="92" t="str">
        <f t="shared" si="23"/>
        <v>T</v>
      </c>
    </row>
    <row r="196" spans="1:29" ht="20.100000000000001" customHeight="1">
      <c r="A196" s="96" t="s">
        <v>990</v>
      </c>
      <c r="B196" s="89" t="s">
        <v>493</v>
      </c>
      <c r="C196" s="10">
        <f t="shared" si="16"/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30"/>
      <c r="O196" s="43"/>
      <c r="P196" s="43"/>
      <c r="Q196" s="10">
        <f t="shared" si="17"/>
        <v>0</v>
      </c>
      <c r="R196" s="43"/>
      <c r="S196" s="43"/>
      <c r="T196" s="43"/>
      <c r="U196" s="43"/>
      <c r="V196" s="30"/>
      <c r="W196" s="91" t="str">
        <f t="shared" si="18"/>
        <v/>
      </c>
      <c r="X196" s="92" t="str">
        <f t="shared" si="19"/>
        <v>T</v>
      </c>
      <c r="Y196" s="92" t="str">
        <f t="shared" si="20"/>
        <v>T</v>
      </c>
      <c r="Z196" s="92"/>
      <c r="AA196" s="92" t="str">
        <f t="shared" si="21"/>
        <v>T</v>
      </c>
      <c r="AB196" s="92" t="str">
        <f t="shared" si="22"/>
        <v>T</v>
      </c>
      <c r="AC196" s="92" t="str">
        <f t="shared" si="23"/>
        <v>T</v>
      </c>
    </row>
    <row r="197" spans="1:29" ht="20.100000000000001" customHeight="1">
      <c r="A197" s="88" t="s">
        <v>991</v>
      </c>
      <c r="B197" s="89" t="s">
        <v>494</v>
      </c>
      <c r="C197" s="10">
        <f t="shared" si="16"/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30"/>
      <c r="O197" s="43"/>
      <c r="P197" s="43"/>
      <c r="Q197" s="10">
        <f t="shared" si="17"/>
        <v>0</v>
      </c>
      <c r="R197" s="43"/>
      <c r="S197" s="43"/>
      <c r="T197" s="43"/>
      <c r="U197" s="43"/>
      <c r="V197" s="30"/>
      <c r="W197" s="91" t="str">
        <f t="shared" si="18"/>
        <v/>
      </c>
      <c r="X197" s="92" t="str">
        <f t="shared" si="19"/>
        <v>T</v>
      </c>
      <c r="Y197" s="92" t="str">
        <f t="shared" si="20"/>
        <v>T</v>
      </c>
      <c r="Z197" s="92"/>
      <c r="AA197" s="92" t="str">
        <f t="shared" si="21"/>
        <v>T</v>
      </c>
      <c r="AB197" s="92" t="str">
        <f t="shared" si="22"/>
        <v>T</v>
      </c>
      <c r="AC197" s="92" t="str">
        <f t="shared" si="23"/>
        <v>T</v>
      </c>
    </row>
    <row r="198" spans="1:29" ht="20.100000000000001" customHeight="1">
      <c r="A198" s="88" t="s">
        <v>992</v>
      </c>
      <c r="B198" s="89" t="s">
        <v>495</v>
      </c>
      <c r="C198" s="10">
        <f t="shared" si="16"/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30"/>
      <c r="O198" s="43"/>
      <c r="P198" s="43"/>
      <c r="Q198" s="10">
        <f t="shared" si="17"/>
        <v>0</v>
      </c>
      <c r="R198" s="43"/>
      <c r="S198" s="43"/>
      <c r="T198" s="43"/>
      <c r="U198" s="43"/>
      <c r="V198" s="30"/>
      <c r="W198" s="91" t="str">
        <f t="shared" si="18"/>
        <v/>
      </c>
      <c r="X198" s="92" t="str">
        <f t="shared" si="19"/>
        <v>T</v>
      </c>
      <c r="Y198" s="92" t="str">
        <f t="shared" si="20"/>
        <v>T</v>
      </c>
      <c r="Z198" s="92"/>
      <c r="AA198" s="92" t="str">
        <f t="shared" si="21"/>
        <v>T</v>
      </c>
      <c r="AB198" s="92" t="str">
        <f t="shared" si="22"/>
        <v>T</v>
      </c>
      <c r="AC198" s="92" t="str">
        <f t="shared" si="23"/>
        <v>T</v>
      </c>
    </row>
    <row r="199" spans="1:29" ht="20.100000000000001" customHeight="1">
      <c r="A199" s="88" t="s">
        <v>993</v>
      </c>
      <c r="B199" s="89" t="s">
        <v>496</v>
      </c>
      <c r="C199" s="10">
        <f t="shared" si="16"/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30"/>
      <c r="O199" s="43"/>
      <c r="P199" s="43"/>
      <c r="Q199" s="10">
        <f t="shared" si="17"/>
        <v>0</v>
      </c>
      <c r="R199" s="43"/>
      <c r="S199" s="43"/>
      <c r="T199" s="43"/>
      <c r="U199" s="43"/>
      <c r="V199" s="30"/>
      <c r="W199" s="91" t="str">
        <f t="shared" si="18"/>
        <v/>
      </c>
      <c r="X199" s="92" t="str">
        <f t="shared" si="19"/>
        <v>T</v>
      </c>
      <c r="Y199" s="92" t="str">
        <f t="shared" si="20"/>
        <v>T</v>
      </c>
      <c r="Z199" s="92"/>
      <c r="AA199" s="92" t="str">
        <f t="shared" si="21"/>
        <v>T</v>
      </c>
      <c r="AB199" s="92" t="str">
        <f t="shared" si="22"/>
        <v>T</v>
      </c>
      <c r="AC199" s="92" t="str">
        <f t="shared" si="23"/>
        <v>T</v>
      </c>
    </row>
    <row r="200" spans="1:29" ht="20.100000000000001" customHeight="1">
      <c r="A200" s="96" t="s">
        <v>994</v>
      </c>
      <c r="B200" s="89" t="s">
        <v>497</v>
      </c>
      <c r="C200" s="10">
        <f t="shared" si="16"/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30"/>
      <c r="O200" s="43"/>
      <c r="P200" s="43"/>
      <c r="Q200" s="10">
        <f t="shared" si="17"/>
        <v>0</v>
      </c>
      <c r="R200" s="43"/>
      <c r="S200" s="43"/>
      <c r="T200" s="43"/>
      <c r="U200" s="43"/>
      <c r="V200" s="30"/>
      <c r="W200" s="91" t="str">
        <f t="shared" si="18"/>
        <v/>
      </c>
      <c r="X200" s="92" t="str">
        <f t="shared" si="19"/>
        <v>T</v>
      </c>
      <c r="Y200" s="92" t="str">
        <f t="shared" si="20"/>
        <v>T</v>
      </c>
      <c r="Z200" s="92"/>
      <c r="AA200" s="92" t="str">
        <f t="shared" si="21"/>
        <v>T</v>
      </c>
      <c r="AB200" s="92" t="str">
        <f t="shared" si="22"/>
        <v>T</v>
      </c>
      <c r="AC200" s="92" t="str">
        <f t="shared" si="23"/>
        <v>T</v>
      </c>
    </row>
    <row r="201" spans="1:29" ht="20.100000000000001" customHeight="1">
      <c r="A201" s="88" t="s">
        <v>995</v>
      </c>
      <c r="B201" s="89" t="s">
        <v>498</v>
      </c>
      <c r="C201" s="10">
        <f t="shared" si="16"/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30"/>
      <c r="O201" s="43"/>
      <c r="P201" s="43"/>
      <c r="Q201" s="10">
        <f t="shared" si="17"/>
        <v>0</v>
      </c>
      <c r="R201" s="43"/>
      <c r="S201" s="43"/>
      <c r="T201" s="43"/>
      <c r="U201" s="43"/>
      <c r="V201" s="30"/>
      <c r="W201" s="91" t="str">
        <f t="shared" si="18"/>
        <v/>
      </c>
      <c r="X201" s="92" t="str">
        <f t="shared" si="19"/>
        <v>T</v>
      </c>
      <c r="Y201" s="92" t="str">
        <f t="shared" si="20"/>
        <v>T</v>
      </c>
      <c r="Z201" s="92"/>
      <c r="AA201" s="92" t="str">
        <f t="shared" si="21"/>
        <v>T</v>
      </c>
      <c r="AB201" s="92" t="str">
        <f t="shared" si="22"/>
        <v>T</v>
      </c>
      <c r="AC201" s="92" t="str">
        <f t="shared" si="23"/>
        <v>T</v>
      </c>
    </row>
    <row r="202" spans="1:29" ht="20.100000000000001" customHeight="1">
      <c r="A202" s="88" t="s">
        <v>996</v>
      </c>
      <c r="B202" s="89" t="s">
        <v>499</v>
      </c>
      <c r="C202" s="10">
        <f t="shared" si="16"/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30"/>
      <c r="O202" s="43"/>
      <c r="P202" s="43"/>
      <c r="Q202" s="10">
        <f t="shared" si="17"/>
        <v>0</v>
      </c>
      <c r="R202" s="43"/>
      <c r="S202" s="43"/>
      <c r="T202" s="43"/>
      <c r="U202" s="43"/>
      <c r="V202" s="30"/>
      <c r="W202" s="91" t="str">
        <f t="shared" si="18"/>
        <v/>
      </c>
      <c r="X202" s="92" t="str">
        <f t="shared" si="19"/>
        <v>T</v>
      </c>
      <c r="Y202" s="92" t="str">
        <f t="shared" si="20"/>
        <v>T</v>
      </c>
      <c r="Z202" s="92"/>
      <c r="AA202" s="92" t="str">
        <f t="shared" si="21"/>
        <v>T</v>
      </c>
      <c r="AB202" s="92" t="str">
        <f t="shared" si="22"/>
        <v>T</v>
      </c>
      <c r="AC202" s="92" t="str">
        <f t="shared" si="23"/>
        <v>T</v>
      </c>
    </row>
    <row r="203" spans="1:29" ht="20.100000000000001" customHeight="1">
      <c r="A203" s="88" t="s">
        <v>253</v>
      </c>
      <c r="B203" s="89" t="s">
        <v>500</v>
      </c>
      <c r="C203" s="10">
        <f t="shared" si="16"/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30"/>
      <c r="O203" s="43"/>
      <c r="P203" s="43"/>
      <c r="Q203" s="10">
        <f t="shared" si="17"/>
        <v>0</v>
      </c>
      <c r="R203" s="43"/>
      <c r="S203" s="43"/>
      <c r="T203" s="43"/>
      <c r="U203" s="43"/>
      <c r="V203" s="30"/>
      <c r="W203" s="91" t="str">
        <f t="shared" si="18"/>
        <v/>
      </c>
      <c r="X203" s="92" t="str">
        <f t="shared" si="19"/>
        <v>T</v>
      </c>
      <c r="Y203" s="92" t="str">
        <f t="shared" si="20"/>
        <v>T</v>
      </c>
      <c r="Z203" s="92"/>
      <c r="AA203" s="92" t="str">
        <f t="shared" si="21"/>
        <v>T</v>
      </c>
      <c r="AB203" s="92" t="str">
        <f t="shared" si="22"/>
        <v>T</v>
      </c>
      <c r="AC203" s="92" t="str">
        <f t="shared" si="23"/>
        <v>T</v>
      </c>
    </row>
    <row r="204" spans="1:29" ht="20.100000000000001" customHeight="1">
      <c r="A204" s="88" t="s">
        <v>254</v>
      </c>
      <c r="B204" s="89" t="s">
        <v>501</v>
      </c>
      <c r="C204" s="10">
        <f t="shared" si="16"/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30"/>
      <c r="O204" s="43"/>
      <c r="P204" s="43"/>
      <c r="Q204" s="10">
        <f t="shared" si="17"/>
        <v>0</v>
      </c>
      <c r="R204" s="43"/>
      <c r="S204" s="43"/>
      <c r="T204" s="43"/>
      <c r="U204" s="43"/>
      <c r="V204" s="30"/>
      <c r="W204" s="91" t="str">
        <f t="shared" si="18"/>
        <v/>
      </c>
      <c r="X204" s="92" t="str">
        <f t="shared" si="19"/>
        <v>T</v>
      </c>
      <c r="Y204" s="92" t="str">
        <f t="shared" si="20"/>
        <v>T</v>
      </c>
      <c r="Z204" s="92"/>
      <c r="AA204" s="92" t="str">
        <f t="shared" si="21"/>
        <v>T</v>
      </c>
      <c r="AB204" s="92" t="str">
        <f t="shared" si="22"/>
        <v>T</v>
      </c>
      <c r="AC204" s="92" t="str">
        <f t="shared" si="23"/>
        <v>T</v>
      </c>
    </row>
    <row r="205" spans="1:29" ht="20.100000000000001" customHeight="1">
      <c r="A205" s="88" t="s">
        <v>997</v>
      </c>
      <c r="B205" s="89" t="s">
        <v>502</v>
      </c>
      <c r="C205" s="10">
        <f t="shared" ref="C205:C262" si="24">D205+E205+F205+G205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30"/>
      <c r="O205" s="43"/>
      <c r="P205" s="43"/>
      <c r="Q205" s="10">
        <f t="shared" ref="Q205:Q262" si="25">C205+M205+O205-P205</f>
        <v>0</v>
      </c>
      <c r="R205" s="43"/>
      <c r="S205" s="43"/>
      <c r="T205" s="43"/>
      <c r="U205" s="43"/>
      <c r="V205" s="30"/>
      <c r="W205" s="91" t="str">
        <f t="shared" ref="W205:W262" si="26">IF(AND(X205="T",Y205="T",AA205="T",AB205="T",AC205="T"),"","ERROR")</f>
        <v/>
      </c>
      <c r="X205" s="92" t="str">
        <f t="shared" ref="X205:X261" si="27">IF(C205=H205+I205+J205+K205,"T","F")</f>
        <v>T</v>
      </c>
      <c r="Y205" s="92" t="str">
        <f t="shared" ref="Y205:Y261" si="28">IF(J205=R205+S205+T205+U205,"T","F")</f>
        <v>T</v>
      </c>
      <c r="Z205" s="92"/>
      <c r="AA205" s="92" t="str">
        <f t="shared" ref="AA205:AA261" si="29">IF(C205=D205+E205+F205+G205,"T","F")</f>
        <v>T</v>
      </c>
      <c r="AB205" s="92" t="str">
        <f t="shared" ref="AB205:AB261" si="30">IF(Q205=C205+M205+O205-P205,"T","F")</f>
        <v>T</v>
      </c>
      <c r="AC205" s="92" t="str">
        <f t="shared" ref="AC205:AC262" si="31">IF(C205&gt;=L205,"T","F")</f>
        <v>T</v>
      </c>
    </row>
    <row r="206" spans="1:29" ht="20.100000000000001" customHeight="1">
      <c r="A206" s="88" t="s">
        <v>256</v>
      </c>
      <c r="B206" s="89" t="s">
        <v>503</v>
      </c>
      <c r="C206" s="10">
        <f t="shared" si="24"/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30"/>
      <c r="O206" s="43"/>
      <c r="P206" s="43"/>
      <c r="Q206" s="10">
        <f t="shared" si="25"/>
        <v>0</v>
      </c>
      <c r="R206" s="43"/>
      <c r="S206" s="43"/>
      <c r="T206" s="43"/>
      <c r="U206" s="43"/>
      <c r="V206" s="30"/>
      <c r="W206" s="91" t="str">
        <f t="shared" si="26"/>
        <v/>
      </c>
      <c r="X206" s="92" t="str">
        <f t="shared" si="27"/>
        <v>T</v>
      </c>
      <c r="Y206" s="92" t="str">
        <f t="shared" si="28"/>
        <v>T</v>
      </c>
      <c r="Z206" s="92"/>
      <c r="AA206" s="92" t="str">
        <f t="shared" si="29"/>
        <v>T</v>
      </c>
      <c r="AB206" s="92" t="str">
        <f t="shared" si="30"/>
        <v>T</v>
      </c>
      <c r="AC206" s="92" t="str">
        <f t="shared" si="31"/>
        <v>T</v>
      </c>
    </row>
    <row r="207" spans="1:29" ht="20.100000000000001" customHeight="1">
      <c r="A207" s="88" t="s">
        <v>257</v>
      </c>
      <c r="B207" s="89" t="s">
        <v>504</v>
      </c>
      <c r="C207" s="10">
        <f t="shared" si="24"/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30"/>
      <c r="O207" s="43"/>
      <c r="P207" s="43"/>
      <c r="Q207" s="10">
        <f t="shared" si="25"/>
        <v>0</v>
      </c>
      <c r="R207" s="43"/>
      <c r="S207" s="43"/>
      <c r="T207" s="43"/>
      <c r="U207" s="43"/>
      <c r="V207" s="30"/>
      <c r="W207" s="91" t="str">
        <f t="shared" si="26"/>
        <v/>
      </c>
      <c r="X207" s="92" t="str">
        <f t="shared" si="27"/>
        <v>T</v>
      </c>
      <c r="Y207" s="92" t="str">
        <f t="shared" si="28"/>
        <v>T</v>
      </c>
      <c r="Z207" s="92"/>
      <c r="AA207" s="92" t="str">
        <f t="shared" si="29"/>
        <v>T</v>
      </c>
      <c r="AB207" s="92" t="str">
        <f t="shared" si="30"/>
        <v>T</v>
      </c>
      <c r="AC207" s="92" t="str">
        <f t="shared" si="31"/>
        <v>T</v>
      </c>
    </row>
    <row r="208" spans="1:29" ht="20.100000000000001" customHeight="1">
      <c r="A208" s="88" t="s">
        <v>258</v>
      </c>
      <c r="B208" s="89" t="s">
        <v>505</v>
      </c>
      <c r="C208" s="10">
        <f t="shared" si="24"/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30"/>
      <c r="O208" s="43"/>
      <c r="P208" s="43"/>
      <c r="Q208" s="10">
        <f t="shared" si="25"/>
        <v>0</v>
      </c>
      <c r="R208" s="43"/>
      <c r="S208" s="43"/>
      <c r="T208" s="43"/>
      <c r="U208" s="43"/>
      <c r="V208" s="30"/>
      <c r="W208" s="91" t="str">
        <f t="shared" si="26"/>
        <v/>
      </c>
      <c r="X208" s="92" t="str">
        <f t="shared" si="27"/>
        <v>T</v>
      </c>
      <c r="Y208" s="92" t="str">
        <f t="shared" si="28"/>
        <v>T</v>
      </c>
      <c r="Z208" s="92"/>
      <c r="AA208" s="92" t="str">
        <f t="shared" si="29"/>
        <v>T</v>
      </c>
      <c r="AB208" s="92" t="str">
        <f t="shared" si="30"/>
        <v>T</v>
      </c>
      <c r="AC208" s="92" t="str">
        <f t="shared" si="31"/>
        <v>T</v>
      </c>
    </row>
    <row r="209" spans="1:29" ht="20.100000000000001" customHeight="1">
      <c r="A209" s="88" t="s">
        <v>259</v>
      </c>
      <c r="B209" s="89" t="s">
        <v>506</v>
      </c>
      <c r="C209" s="10">
        <f t="shared" si="24"/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30"/>
      <c r="O209" s="43"/>
      <c r="P209" s="43"/>
      <c r="Q209" s="10">
        <f t="shared" si="25"/>
        <v>0</v>
      </c>
      <c r="R209" s="43"/>
      <c r="S209" s="43"/>
      <c r="T209" s="43"/>
      <c r="U209" s="43"/>
      <c r="V209" s="30"/>
      <c r="W209" s="91" t="str">
        <f t="shared" si="26"/>
        <v/>
      </c>
      <c r="X209" s="92" t="str">
        <f t="shared" si="27"/>
        <v>T</v>
      </c>
      <c r="Y209" s="92" t="str">
        <f t="shared" si="28"/>
        <v>T</v>
      </c>
      <c r="Z209" s="92"/>
      <c r="AA209" s="92" t="str">
        <f t="shared" si="29"/>
        <v>T</v>
      </c>
      <c r="AB209" s="92" t="str">
        <f t="shared" si="30"/>
        <v>T</v>
      </c>
      <c r="AC209" s="92" t="str">
        <f t="shared" si="31"/>
        <v>T</v>
      </c>
    </row>
    <row r="210" spans="1:29" ht="20.100000000000001" customHeight="1">
      <c r="A210" s="88" t="s">
        <v>260</v>
      </c>
      <c r="B210" s="89" t="s">
        <v>507</v>
      </c>
      <c r="C210" s="10">
        <f t="shared" si="24"/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30"/>
      <c r="O210" s="43"/>
      <c r="P210" s="43"/>
      <c r="Q210" s="10">
        <f t="shared" si="25"/>
        <v>0</v>
      </c>
      <c r="R210" s="43"/>
      <c r="S210" s="43"/>
      <c r="T210" s="43"/>
      <c r="U210" s="43"/>
      <c r="V210" s="30"/>
      <c r="W210" s="91" t="str">
        <f t="shared" si="26"/>
        <v/>
      </c>
      <c r="X210" s="92" t="str">
        <f t="shared" si="27"/>
        <v>T</v>
      </c>
      <c r="Y210" s="92" t="str">
        <f t="shared" si="28"/>
        <v>T</v>
      </c>
      <c r="Z210" s="92"/>
      <c r="AA210" s="92" t="str">
        <f t="shared" si="29"/>
        <v>T</v>
      </c>
      <c r="AB210" s="92" t="str">
        <f t="shared" si="30"/>
        <v>T</v>
      </c>
      <c r="AC210" s="92" t="str">
        <f t="shared" si="31"/>
        <v>T</v>
      </c>
    </row>
    <row r="211" spans="1:29" ht="20.100000000000001" customHeight="1">
      <c r="A211" s="88" t="s">
        <v>261</v>
      </c>
      <c r="B211" s="89" t="s">
        <v>508</v>
      </c>
      <c r="C211" s="10">
        <f t="shared" si="24"/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30"/>
      <c r="O211" s="43"/>
      <c r="P211" s="43"/>
      <c r="Q211" s="10">
        <f t="shared" si="25"/>
        <v>0</v>
      </c>
      <c r="R211" s="43"/>
      <c r="S211" s="43"/>
      <c r="T211" s="43"/>
      <c r="U211" s="43"/>
      <c r="V211" s="30"/>
      <c r="W211" s="91" t="str">
        <f t="shared" si="26"/>
        <v/>
      </c>
      <c r="X211" s="92" t="str">
        <f t="shared" si="27"/>
        <v>T</v>
      </c>
      <c r="Y211" s="92" t="str">
        <f t="shared" si="28"/>
        <v>T</v>
      </c>
      <c r="Z211" s="92"/>
      <c r="AA211" s="92" t="str">
        <f t="shared" si="29"/>
        <v>T</v>
      </c>
      <c r="AB211" s="92" t="str">
        <f t="shared" si="30"/>
        <v>T</v>
      </c>
      <c r="AC211" s="92" t="str">
        <f t="shared" si="31"/>
        <v>T</v>
      </c>
    </row>
    <row r="212" spans="1:29" ht="20.100000000000001" customHeight="1">
      <c r="A212" s="88" t="s">
        <v>998</v>
      </c>
      <c r="B212" s="89" t="s">
        <v>509</v>
      </c>
      <c r="C212" s="10">
        <f t="shared" si="24"/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30"/>
      <c r="O212" s="43"/>
      <c r="P212" s="43"/>
      <c r="Q212" s="10">
        <f t="shared" si="25"/>
        <v>0</v>
      </c>
      <c r="R212" s="43"/>
      <c r="S212" s="43"/>
      <c r="T212" s="43"/>
      <c r="U212" s="43"/>
      <c r="V212" s="30"/>
      <c r="W212" s="91" t="str">
        <f t="shared" si="26"/>
        <v/>
      </c>
      <c r="X212" s="92" t="str">
        <f t="shared" si="27"/>
        <v>T</v>
      </c>
      <c r="Y212" s="92" t="str">
        <f t="shared" si="28"/>
        <v>T</v>
      </c>
      <c r="Z212" s="92"/>
      <c r="AA212" s="92" t="str">
        <f t="shared" si="29"/>
        <v>T</v>
      </c>
      <c r="AB212" s="92" t="str">
        <f t="shared" si="30"/>
        <v>T</v>
      </c>
      <c r="AC212" s="92" t="str">
        <f t="shared" si="31"/>
        <v>T</v>
      </c>
    </row>
    <row r="213" spans="1:29" ht="20.100000000000001" customHeight="1">
      <c r="A213" s="88" t="s">
        <v>263</v>
      </c>
      <c r="B213" s="89" t="s">
        <v>510</v>
      </c>
      <c r="C213" s="10">
        <f t="shared" si="24"/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30"/>
      <c r="O213" s="43"/>
      <c r="P213" s="43"/>
      <c r="Q213" s="10">
        <f t="shared" si="25"/>
        <v>0</v>
      </c>
      <c r="R213" s="43"/>
      <c r="S213" s="43"/>
      <c r="T213" s="43"/>
      <c r="U213" s="43"/>
      <c r="V213" s="30"/>
      <c r="W213" s="91" t="str">
        <f t="shared" si="26"/>
        <v/>
      </c>
      <c r="X213" s="92" t="str">
        <f t="shared" si="27"/>
        <v>T</v>
      </c>
      <c r="Y213" s="92" t="str">
        <f t="shared" si="28"/>
        <v>T</v>
      </c>
      <c r="Z213" s="92"/>
      <c r="AA213" s="92" t="str">
        <f t="shared" si="29"/>
        <v>T</v>
      </c>
      <c r="AB213" s="92" t="str">
        <f t="shared" si="30"/>
        <v>T</v>
      </c>
      <c r="AC213" s="92" t="str">
        <f t="shared" si="31"/>
        <v>T</v>
      </c>
    </row>
    <row r="214" spans="1:29" ht="20.100000000000001" customHeight="1">
      <c r="A214" s="88" t="s">
        <v>999</v>
      </c>
      <c r="B214" s="89" t="s">
        <v>511</v>
      </c>
      <c r="C214" s="10">
        <f t="shared" si="24"/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30"/>
      <c r="O214" s="43"/>
      <c r="P214" s="43"/>
      <c r="Q214" s="10">
        <f t="shared" si="25"/>
        <v>0</v>
      </c>
      <c r="R214" s="43"/>
      <c r="S214" s="43"/>
      <c r="T214" s="43"/>
      <c r="U214" s="43"/>
      <c r="V214" s="30"/>
      <c r="W214" s="91" t="str">
        <f t="shared" si="26"/>
        <v/>
      </c>
      <c r="X214" s="92" t="str">
        <f t="shared" si="27"/>
        <v>T</v>
      </c>
      <c r="Y214" s="92" t="str">
        <f t="shared" si="28"/>
        <v>T</v>
      </c>
      <c r="Z214" s="92"/>
      <c r="AA214" s="92" t="str">
        <f t="shared" si="29"/>
        <v>T</v>
      </c>
      <c r="AB214" s="92" t="str">
        <f t="shared" si="30"/>
        <v>T</v>
      </c>
      <c r="AC214" s="92" t="str">
        <f t="shared" si="31"/>
        <v>T</v>
      </c>
    </row>
    <row r="215" spans="1:29" ht="20.100000000000001" customHeight="1">
      <c r="A215" s="88" t="s">
        <v>265</v>
      </c>
      <c r="B215" s="89" t="s">
        <v>512</v>
      </c>
      <c r="C215" s="10">
        <f t="shared" si="24"/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30"/>
      <c r="O215" s="43"/>
      <c r="P215" s="43"/>
      <c r="Q215" s="10">
        <f t="shared" si="25"/>
        <v>0</v>
      </c>
      <c r="R215" s="43"/>
      <c r="S215" s="43"/>
      <c r="T215" s="43"/>
      <c r="U215" s="43"/>
      <c r="V215" s="30"/>
      <c r="W215" s="91" t="str">
        <f t="shared" si="26"/>
        <v/>
      </c>
      <c r="X215" s="92" t="str">
        <f t="shared" si="27"/>
        <v>T</v>
      </c>
      <c r="Y215" s="92" t="str">
        <f t="shared" si="28"/>
        <v>T</v>
      </c>
      <c r="Z215" s="92"/>
      <c r="AA215" s="92" t="str">
        <f t="shared" si="29"/>
        <v>T</v>
      </c>
      <c r="AB215" s="92" t="str">
        <f t="shared" si="30"/>
        <v>T</v>
      </c>
      <c r="AC215" s="92" t="str">
        <f t="shared" si="31"/>
        <v>T</v>
      </c>
    </row>
    <row r="216" spans="1:29" ht="20.100000000000001" customHeight="1">
      <c r="A216" s="88" t="s">
        <v>266</v>
      </c>
      <c r="B216" s="89" t="s">
        <v>513</v>
      </c>
      <c r="C216" s="10">
        <f t="shared" si="24"/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30"/>
      <c r="O216" s="43"/>
      <c r="P216" s="43"/>
      <c r="Q216" s="10">
        <f t="shared" si="25"/>
        <v>0</v>
      </c>
      <c r="R216" s="43"/>
      <c r="S216" s="43"/>
      <c r="T216" s="43"/>
      <c r="U216" s="43"/>
      <c r="V216" s="30"/>
      <c r="W216" s="91" t="str">
        <f t="shared" si="26"/>
        <v/>
      </c>
      <c r="X216" s="92" t="str">
        <f t="shared" si="27"/>
        <v>T</v>
      </c>
      <c r="Y216" s="92" t="str">
        <f t="shared" si="28"/>
        <v>T</v>
      </c>
      <c r="Z216" s="92"/>
      <c r="AA216" s="92" t="str">
        <f t="shared" si="29"/>
        <v>T</v>
      </c>
      <c r="AB216" s="92" t="str">
        <f t="shared" si="30"/>
        <v>T</v>
      </c>
      <c r="AC216" s="92" t="str">
        <f t="shared" si="31"/>
        <v>T</v>
      </c>
    </row>
    <row r="217" spans="1:29" ht="20.100000000000001" customHeight="1">
      <c r="A217" s="88" t="s">
        <v>267</v>
      </c>
      <c r="B217" s="89" t="s">
        <v>514</v>
      </c>
      <c r="C217" s="10">
        <f t="shared" si="24"/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30"/>
      <c r="O217" s="43"/>
      <c r="P217" s="43"/>
      <c r="Q217" s="10">
        <f t="shared" si="25"/>
        <v>0</v>
      </c>
      <c r="R217" s="43"/>
      <c r="S217" s="43"/>
      <c r="T217" s="43"/>
      <c r="U217" s="43"/>
      <c r="V217" s="30"/>
      <c r="W217" s="91" t="str">
        <f t="shared" si="26"/>
        <v/>
      </c>
      <c r="X217" s="92" t="str">
        <f t="shared" si="27"/>
        <v>T</v>
      </c>
      <c r="Y217" s="92" t="str">
        <f t="shared" si="28"/>
        <v>T</v>
      </c>
      <c r="Z217" s="92"/>
      <c r="AA217" s="92" t="str">
        <f t="shared" si="29"/>
        <v>T</v>
      </c>
      <c r="AB217" s="92" t="str">
        <f t="shared" si="30"/>
        <v>T</v>
      </c>
      <c r="AC217" s="92" t="str">
        <f t="shared" si="31"/>
        <v>T</v>
      </c>
    </row>
    <row r="218" spans="1:29" ht="20.100000000000001" customHeight="1">
      <c r="A218" s="88" t="s">
        <v>1000</v>
      </c>
      <c r="B218" s="89" t="s">
        <v>515</v>
      </c>
      <c r="C218" s="10">
        <f t="shared" si="24"/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30"/>
      <c r="O218" s="43"/>
      <c r="P218" s="43"/>
      <c r="Q218" s="10">
        <f t="shared" si="25"/>
        <v>0</v>
      </c>
      <c r="R218" s="43"/>
      <c r="S218" s="43"/>
      <c r="T218" s="43"/>
      <c r="U218" s="43"/>
      <c r="V218" s="30"/>
      <c r="W218" s="91" t="str">
        <f t="shared" si="26"/>
        <v/>
      </c>
      <c r="X218" s="92" t="str">
        <f t="shared" si="27"/>
        <v>T</v>
      </c>
      <c r="Y218" s="92" t="str">
        <f t="shared" si="28"/>
        <v>T</v>
      </c>
      <c r="Z218" s="92"/>
      <c r="AA218" s="92" t="str">
        <f t="shared" si="29"/>
        <v>T</v>
      </c>
      <c r="AB218" s="92" t="str">
        <f t="shared" si="30"/>
        <v>T</v>
      </c>
      <c r="AC218" s="92" t="str">
        <f t="shared" si="31"/>
        <v>T</v>
      </c>
    </row>
    <row r="219" spans="1:29" ht="20.100000000000001" customHeight="1">
      <c r="A219" s="88" t="s">
        <v>268</v>
      </c>
      <c r="B219" s="89" t="s">
        <v>516</v>
      </c>
      <c r="C219" s="10">
        <f t="shared" si="24"/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30"/>
      <c r="O219" s="43"/>
      <c r="P219" s="43"/>
      <c r="Q219" s="10">
        <f t="shared" si="25"/>
        <v>0</v>
      </c>
      <c r="R219" s="43"/>
      <c r="S219" s="43"/>
      <c r="T219" s="43"/>
      <c r="U219" s="43"/>
      <c r="V219" s="30"/>
      <c r="W219" s="91" t="str">
        <f t="shared" si="26"/>
        <v/>
      </c>
      <c r="X219" s="92" t="str">
        <f t="shared" si="27"/>
        <v>T</v>
      </c>
      <c r="Y219" s="92" t="str">
        <f t="shared" si="28"/>
        <v>T</v>
      </c>
      <c r="Z219" s="92"/>
      <c r="AA219" s="92" t="str">
        <f t="shared" si="29"/>
        <v>T</v>
      </c>
      <c r="AB219" s="92" t="str">
        <f t="shared" si="30"/>
        <v>T</v>
      </c>
      <c r="AC219" s="92" t="str">
        <f t="shared" si="31"/>
        <v>T</v>
      </c>
    </row>
    <row r="220" spans="1:29" ht="20.100000000000001" customHeight="1">
      <c r="A220" s="88" t="s">
        <v>269</v>
      </c>
      <c r="B220" s="89" t="s">
        <v>517</v>
      </c>
      <c r="C220" s="10">
        <f t="shared" si="24"/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30"/>
      <c r="O220" s="43"/>
      <c r="P220" s="43"/>
      <c r="Q220" s="10">
        <f t="shared" si="25"/>
        <v>0</v>
      </c>
      <c r="R220" s="43"/>
      <c r="S220" s="43"/>
      <c r="T220" s="43"/>
      <c r="U220" s="43"/>
      <c r="V220" s="30"/>
      <c r="W220" s="91" t="str">
        <f t="shared" si="26"/>
        <v/>
      </c>
      <c r="X220" s="92" t="str">
        <f t="shared" si="27"/>
        <v>T</v>
      </c>
      <c r="Y220" s="92" t="str">
        <f t="shared" si="28"/>
        <v>T</v>
      </c>
      <c r="Z220" s="92"/>
      <c r="AA220" s="92" t="str">
        <f t="shared" si="29"/>
        <v>T</v>
      </c>
      <c r="AB220" s="92" t="str">
        <f t="shared" si="30"/>
        <v>T</v>
      </c>
      <c r="AC220" s="92" t="str">
        <f t="shared" si="31"/>
        <v>T</v>
      </c>
    </row>
    <row r="221" spans="1:29" ht="20.100000000000001" customHeight="1">
      <c r="A221" s="88" t="s">
        <v>270</v>
      </c>
      <c r="B221" s="89" t="s">
        <v>518</v>
      </c>
      <c r="C221" s="10">
        <f t="shared" si="24"/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30"/>
      <c r="O221" s="43"/>
      <c r="P221" s="43"/>
      <c r="Q221" s="10">
        <f t="shared" si="25"/>
        <v>0</v>
      </c>
      <c r="R221" s="43"/>
      <c r="S221" s="43"/>
      <c r="T221" s="43"/>
      <c r="U221" s="43"/>
      <c r="V221" s="30"/>
      <c r="W221" s="91" t="str">
        <f t="shared" si="26"/>
        <v/>
      </c>
      <c r="X221" s="92" t="str">
        <f t="shared" si="27"/>
        <v>T</v>
      </c>
      <c r="Y221" s="92" t="str">
        <f t="shared" si="28"/>
        <v>T</v>
      </c>
      <c r="Z221" s="92"/>
      <c r="AA221" s="92" t="str">
        <f t="shared" si="29"/>
        <v>T</v>
      </c>
      <c r="AB221" s="92" t="str">
        <f t="shared" si="30"/>
        <v>T</v>
      </c>
      <c r="AC221" s="92" t="str">
        <f t="shared" si="31"/>
        <v>T</v>
      </c>
    </row>
    <row r="222" spans="1:29" ht="20.100000000000001" customHeight="1">
      <c r="A222" s="88" t="s">
        <v>271</v>
      </c>
      <c r="B222" s="89" t="s">
        <v>519</v>
      </c>
      <c r="C222" s="10">
        <f t="shared" si="24"/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30"/>
      <c r="O222" s="43"/>
      <c r="P222" s="43"/>
      <c r="Q222" s="10">
        <f t="shared" si="25"/>
        <v>0</v>
      </c>
      <c r="R222" s="43"/>
      <c r="S222" s="43"/>
      <c r="T222" s="43"/>
      <c r="U222" s="43"/>
      <c r="V222" s="30"/>
      <c r="W222" s="91" t="str">
        <f t="shared" si="26"/>
        <v/>
      </c>
      <c r="X222" s="92" t="str">
        <f t="shared" si="27"/>
        <v>T</v>
      </c>
      <c r="Y222" s="92" t="str">
        <f t="shared" si="28"/>
        <v>T</v>
      </c>
      <c r="Z222" s="92"/>
      <c r="AA222" s="92" t="str">
        <f t="shared" si="29"/>
        <v>T</v>
      </c>
      <c r="AB222" s="92" t="str">
        <f t="shared" si="30"/>
        <v>T</v>
      </c>
      <c r="AC222" s="92" t="str">
        <f t="shared" si="31"/>
        <v>T</v>
      </c>
    </row>
    <row r="223" spans="1:29" ht="20.100000000000001" customHeight="1">
      <c r="A223" s="88" t="s">
        <v>272</v>
      </c>
      <c r="B223" s="89" t="s">
        <v>520</v>
      </c>
      <c r="C223" s="10">
        <f t="shared" si="24"/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30"/>
      <c r="O223" s="43"/>
      <c r="P223" s="43"/>
      <c r="Q223" s="10">
        <f t="shared" si="25"/>
        <v>0</v>
      </c>
      <c r="R223" s="43"/>
      <c r="S223" s="43"/>
      <c r="T223" s="43"/>
      <c r="U223" s="43"/>
      <c r="V223" s="30"/>
      <c r="W223" s="91" t="str">
        <f t="shared" si="26"/>
        <v/>
      </c>
      <c r="X223" s="92" t="str">
        <f t="shared" si="27"/>
        <v>T</v>
      </c>
      <c r="Y223" s="92" t="str">
        <f t="shared" si="28"/>
        <v>T</v>
      </c>
      <c r="Z223" s="92"/>
      <c r="AA223" s="92" t="str">
        <f t="shared" si="29"/>
        <v>T</v>
      </c>
      <c r="AB223" s="92" t="str">
        <f t="shared" si="30"/>
        <v>T</v>
      </c>
      <c r="AC223" s="92" t="str">
        <f t="shared" si="31"/>
        <v>T</v>
      </c>
    </row>
    <row r="224" spans="1:29" ht="20.100000000000001" customHeight="1">
      <c r="A224" s="88" t="s">
        <v>1001</v>
      </c>
      <c r="B224" s="89" t="s">
        <v>521</v>
      </c>
      <c r="C224" s="10">
        <f t="shared" si="24"/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30"/>
      <c r="O224" s="43"/>
      <c r="P224" s="43"/>
      <c r="Q224" s="10">
        <f t="shared" si="25"/>
        <v>0</v>
      </c>
      <c r="R224" s="43"/>
      <c r="S224" s="43"/>
      <c r="T224" s="43"/>
      <c r="U224" s="43"/>
      <c r="V224" s="30"/>
      <c r="W224" s="91" t="str">
        <f t="shared" si="26"/>
        <v/>
      </c>
      <c r="X224" s="92" t="str">
        <f t="shared" si="27"/>
        <v>T</v>
      </c>
      <c r="Y224" s="92" t="str">
        <f t="shared" si="28"/>
        <v>T</v>
      </c>
      <c r="Z224" s="92"/>
      <c r="AA224" s="92" t="str">
        <f t="shared" si="29"/>
        <v>T</v>
      </c>
      <c r="AB224" s="92" t="str">
        <f t="shared" si="30"/>
        <v>T</v>
      </c>
      <c r="AC224" s="92" t="str">
        <f t="shared" si="31"/>
        <v>T</v>
      </c>
    </row>
    <row r="225" spans="1:29" ht="20.100000000000001" customHeight="1">
      <c r="A225" s="88" t="s">
        <v>274</v>
      </c>
      <c r="B225" s="89" t="s">
        <v>522</v>
      </c>
      <c r="C225" s="10">
        <f t="shared" si="24"/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30"/>
      <c r="O225" s="43"/>
      <c r="P225" s="43"/>
      <c r="Q225" s="10">
        <f t="shared" si="25"/>
        <v>0</v>
      </c>
      <c r="R225" s="43"/>
      <c r="S225" s="43"/>
      <c r="T225" s="43"/>
      <c r="U225" s="43"/>
      <c r="V225" s="30"/>
      <c r="W225" s="91" t="str">
        <f t="shared" si="26"/>
        <v/>
      </c>
      <c r="X225" s="92" t="str">
        <f t="shared" si="27"/>
        <v>T</v>
      </c>
      <c r="Y225" s="92" t="str">
        <f t="shared" si="28"/>
        <v>T</v>
      </c>
      <c r="Z225" s="92"/>
      <c r="AA225" s="92" t="str">
        <f t="shared" si="29"/>
        <v>T</v>
      </c>
      <c r="AB225" s="92" t="str">
        <f t="shared" si="30"/>
        <v>T</v>
      </c>
      <c r="AC225" s="92" t="str">
        <f t="shared" si="31"/>
        <v>T</v>
      </c>
    </row>
    <row r="226" spans="1:29" ht="20.100000000000001" customHeight="1">
      <c r="A226" s="88" t="s">
        <v>275</v>
      </c>
      <c r="B226" s="89" t="s">
        <v>523</v>
      </c>
      <c r="C226" s="10">
        <f t="shared" si="24"/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30"/>
      <c r="O226" s="43"/>
      <c r="P226" s="43"/>
      <c r="Q226" s="10">
        <f t="shared" si="25"/>
        <v>0</v>
      </c>
      <c r="R226" s="43"/>
      <c r="S226" s="43"/>
      <c r="T226" s="43"/>
      <c r="U226" s="43"/>
      <c r="V226" s="30"/>
      <c r="W226" s="91" t="str">
        <f t="shared" si="26"/>
        <v/>
      </c>
      <c r="X226" s="92" t="str">
        <f t="shared" si="27"/>
        <v>T</v>
      </c>
      <c r="Y226" s="92" t="str">
        <f t="shared" si="28"/>
        <v>T</v>
      </c>
      <c r="Z226" s="92"/>
      <c r="AA226" s="92" t="str">
        <f t="shared" si="29"/>
        <v>T</v>
      </c>
      <c r="AB226" s="92" t="str">
        <f t="shared" si="30"/>
        <v>T</v>
      </c>
      <c r="AC226" s="92" t="str">
        <f t="shared" si="31"/>
        <v>T</v>
      </c>
    </row>
    <row r="227" spans="1:29" ht="20.100000000000001" customHeight="1">
      <c r="A227" s="95" t="s">
        <v>1002</v>
      </c>
      <c r="B227" s="89" t="s">
        <v>524</v>
      </c>
      <c r="C227" s="10">
        <f t="shared" si="24"/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30"/>
      <c r="O227" s="43"/>
      <c r="P227" s="43"/>
      <c r="Q227" s="10">
        <f t="shared" si="25"/>
        <v>0</v>
      </c>
      <c r="R227" s="43"/>
      <c r="S227" s="43"/>
      <c r="T227" s="43"/>
      <c r="U227" s="43"/>
      <c r="V227" s="30"/>
      <c r="W227" s="91" t="str">
        <f t="shared" si="26"/>
        <v/>
      </c>
      <c r="X227" s="92" t="str">
        <f t="shared" si="27"/>
        <v>T</v>
      </c>
      <c r="Y227" s="92" t="str">
        <f t="shared" si="28"/>
        <v>T</v>
      </c>
      <c r="Z227" s="92"/>
      <c r="AA227" s="92" t="str">
        <f t="shared" si="29"/>
        <v>T</v>
      </c>
      <c r="AB227" s="92" t="str">
        <f t="shared" si="30"/>
        <v>T</v>
      </c>
      <c r="AC227" s="92" t="str">
        <f t="shared" si="31"/>
        <v>T</v>
      </c>
    </row>
    <row r="228" spans="1:29" ht="20.100000000000001" customHeight="1">
      <c r="A228" s="88" t="s">
        <v>277</v>
      </c>
      <c r="B228" s="89" t="s">
        <v>525</v>
      </c>
      <c r="C228" s="10">
        <f t="shared" si="24"/>
        <v>0</v>
      </c>
      <c r="D228" s="46"/>
      <c r="E228" s="46"/>
      <c r="F228" s="46"/>
      <c r="G228" s="46"/>
      <c r="H228" s="46"/>
      <c r="I228" s="46"/>
      <c r="J228" s="46"/>
      <c r="K228" s="46"/>
      <c r="L228" s="30"/>
      <c r="M228" s="30"/>
      <c r="N228" s="30"/>
      <c r="O228" s="43"/>
      <c r="P228" s="43"/>
      <c r="Q228" s="10">
        <f t="shared" si="25"/>
        <v>0</v>
      </c>
      <c r="R228" s="46"/>
      <c r="S228" s="46"/>
      <c r="T228" s="46"/>
      <c r="U228" s="46"/>
      <c r="V228" s="43"/>
      <c r="W228" s="91" t="str">
        <f t="shared" si="26"/>
        <v/>
      </c>
      <c r="X228" s="92" t="str">
        <f>IF(C228=H228+I228+J228+K228,"T","F")</f>
        <v>T</v>
      </c>
      <c r="Y228" s="92" t="str">
        <f>IF(J228=R228+S228+T228+U228,"T","F")</f>
        <v>T</v>
      </c>
      <c r="Z228" s="92"/>
      <c r="AA228" s="92" t="str">
        <f>IF(C228=D228+E228+F228+G228,"T","F")</f>
        <v>T</v>
      </c>
      <c r="AB228" s="92" t="str">
        <f>IF(Q228=C228+M228+O228-P228,"T","F")</f>
        <v>T</v>
      </c>
      <c r="AC228" s="92" t="str">
        <f>IF(C228&gt;=L228,"T","F")</f>
        <v>T</v>
      </c>
    </row>
    <row r="229" spans="1:29" ht="20.100000000000001" customHeight="1">
      <c r="A229" s="88" t="s">
        <v>278</v>
      </c>
      <c r="B229" s="89" t="s">
        <v>526</v>
      </c>
      <c r="C229" s="10">
        <f t="shared" si="24"/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30"/>
      <c r="O229" s="43"/>
      <c r="P229" s="43"/>
      <c r="Q229" s="10">
        <f t="shared" si="25"/>
        <v>0</v>
      </c>
      <c r="R229" s="43"/>
      <c r="S229" s="43"/>
      <c r="T229" s="43"/>
      <c r="U229" s="43"/>
      <c r="V229" s="30"/>
      <c r="W229" s="91" t="str">
        <f t="shared" si="26"/>
        <v/>
      </c>
      <c r="X229" s="92" t="str">
        <f t="shared" si="27"/>
        <v>T</v>
      </c>
      <c r="Y229" s="92" t="str">
        <f t="shared" si="28"/>
        <v>T</v>
      </c>
      <c r="Z229" s="92"/>
      <c r="AA229" s="92" t="str">
        <f t="shared" si="29"/>
        <v>T</v>
      </c>
      <c r="AB229" s="92" t="str">
        <f t="shared" si="30"/>
        <v>T</v>
      </c>
      <c r="AC229" s="92" t="str">
        <f t="shared" si="31"/>
        <v>T</v>
      </c>
    </row>
    <row r="230" spans="1:29" ht="20.100000000000001" customHeight="1">
      <c r="A230" s="95" t="s">
        <v>1003</v>
      </c>
      <c r="B230" s="89" t="s">
        <v>527</v>
      </c>
      <c r="C230" s="10">
        <f t="shared" si="24"/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30"/>
      <c r="O230" s="43"/>
      <c r="P230" s="43"/>
      <c r="Q230" s="10">
        <f t="shared" si="25"/>
        <v>0</v>
      </c>
      <c r="R230" s="43"/>
      <c r="S230" s="43"/>
      <c r="T230" s="43"/>
      <c r="U230" s="43"/>
      <c r="V230" s="30"/>
      <c r="W230" s="91" t="str">
        <f t="shared" si="26"/>
        <v/>
      </c>
      <c r="X230" s="92" t="str">
        <f t="shared" si="27"/>
        <v>T</v>
      </c>
      <c r="Y230" s="92" t="str">
        <f t="shared" si="28"/>
        <v>T</v>
      </c>
      <c r="Z230" s="92"/>
      <c r="AA230" s="92" t="str">
        <f t="shared" si="29"/>
        <v>T</v>
      </c>
      <c r="AB230" s="92" t="str">
        <f t="shared" si="30"/>
        <v>T</v>
      </c>
      <c r="AC230" s="92" t="str">
        <f t="shared" si="31"/>
        <v>T</v>
      </c>
    </row>
    <row r="231" spans="1:29" ht="20.100000000000001" customHeight="1">
      <c r="A231" s="88" t="s">
        <v>280</v>
      </c>
      <c r="B231" s="89" t="s">
        <v>528</v>
      </c>
      <c r="C231" s="10">
        <f t="shared" si="24"/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30"/>
      <c r="O231" s="43"/>
      <c r="P231" s="43"/>
      <c r="Q231" s="10">
        <f t="shared" si="25"/>
        <v>0</v>
      </c>
      <c r="R231" s="43"/>
      <c r="S231" s="43"/>
      <c r="T231" s="43"/>
      <c r="U231" s="43"/>
      <c r="V231" s="30"/>
      <c r="W231" s="91" t="str">
        <f t="shared" si="26"/>
        <v/>
      </c>
      <c r="X231" s="92" t="str">
        <f t="shared" si="27"/>
        <v>T</v>
      </c>
      <c r="Y231" s="92" t="str">
        <f t="shared" si="28"/>
        <v>T</v>
      </c>
      <c r="Z231" s="92"/>
      <c r="AA231" s="92" t="str">
        <f t="shared" si="29"/>
        <v>T</v>
      </c>
      <c r="AB231" s="92" t="str">
        <f t="shared" si="30"/>
        <v>T</v>
      </c>
      <c r="AC231" s="92" t="str">
        <f t="shared" si="31"/>
        <v>T</v>
      </c>
    </row>
    <row r="232" spans="1:29" ht="20.100000000000001" customHeight="1">
      <c r="A232" s="88" t="s">
        <v>281</v>
      </c>
      <c r="B232" s="89" t="s">
        <v>529</v>
      </c>
      <c r="C232" s="10">
        <f t="shared" si="24"/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30"/>
      <c r="O232" s="43"/>
      <c r="P232" s="43"/>
      <c r="Q232" s="10">
        <f t="shared" si="25"/>
        <v>0</v>
      </c>
      <c r="R232" s="43"/>
      <c r="S232" s="43"/>
      <c r="T232" s="43"/>
      <c r="U232" s="43"/>
      <c r="V232" s="30"/>
      <c r="W232" s="91" t="str">
        <f t="shared" si="26"/>
        <v/>
      </c>
      <c r="X232" s="92" t="str">
        <f t="shared" si="27"/>
        <v>T</v>
      </c>
      <c r="Y232" s="92" t="str">
        <f t="shared" si="28"/>
        <v>T</v>
      </c>
      <c r="Z232" s="92"/>
      <c r="AA232" s="92" t="str">
        <f t="shared" si="29"/>
        <v>T</v>
      </c>
      <c r="AB232" s="92" t="str">
        <f t="shared" si="30"/>
        <v>T</v>
      </c>
      <c r="AC232" s="92" t="str">
        <f t="shared" si="31"/>
        <v>T</v>
      </c>
    </row>
    <row r="233" spans="1:29" ht="20.100000000000001" customHeight="1">
      <c r="A233" s="88" t="s">
        <v>282</v>
      </c>
      <c r="B233" s="89" t="s">
        <v>530</v>
      </c>
      <c r="C233" s="10">
        <f t="shared" si="24"/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30"/>
      <c r="O233" s="43"/>
      <c r="P233" s="43"/>
      <c r="Q233" s="10">
        <f t="shared" si="25"/>
        <v>0</v>
      </c>
      <c r="R233" s="43"/>
      <c r="S233" s="43"/>
      <c r="T233" s="43"/>
      <c r="U233" s="43"/>
      <c r="V233" s="30"/>
      <c r="W233" s="91" t="str">
        <f t="shared" si="26"/>
        <v/>
      </c>
      <c r="X233" s="92" t="str">
        <f t="shared" si="27"/>
        <v>T</v>
      </c>
      <c r="Y233" s="92" t="str">
        <f t="shared" si="28"/>
        <v>T</v>
      </c>
      <c r="Z233" s="92"/>
      <c r="AA233" s="92" t="str">
        <f t="shared" si="29"/>
        <v>T</v>
      </c>
      <c r="AB233" s="92" t="str">
        <f t="shared" si="30"/>
        <v>T</v>
      </c>
      <c r="AC233" s="92" t="str">
        <f t="shared" si="31"/>
        <v>T</v>
      </c>
    </row>
    <row r="234" spans="1:29" ht="20.100000000000001" customHeight="1">
      <c r="A234" s="88" t="s">
        <v>283</v>
      </c>
      <c r="B234" s="89" t="s">
        <v>531</v>
      </c>
      <c r="C234" s="10">
        <f t="shared" si="24"/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30"/>
      <c r="O234" s="43"/>
      <c r="P234" s="43"/>
      <c r="Q234" s="10">
        <f t="shared" si="25"/>
        <v>0</v>
      </c>
      <c r="R234" s="43"/>
      <c r="S234" s="43"/>
      <c r="T234" s="43"/>
      <c r="U234" s="43"/>
      <c r="V234" s="30"/>
      <c r="W234" s="91" t="str">
        <f t="shared" si="26"/>
        <v/>
      </c>
      <c r="X234" s="92" t="str">
        <f t="shared" si="27"/>
        <v>T</v>
      </c>
      <c r="Y234" s="92" t="str">
        <f t="shared" si="28"/>
        <v>T</v>
      </c>
      <c r="Z234" s="92"/>
      <c r="AA234" s="92" t="str">
        <f t="shared" si="29"/>
        <v>T</v>
      </c>
      <c r="AB234" s="92" t="str">
        <f t="shared" si="30"/>
        <v>T</v>
      </c>
      <c r="AC234" s="92" t="str">
        <f t="shared" si="31"/>
        <v>T</v>
      </c>
    </row>
    <row r="235" spans="1:29" ht="20.100000000000001" customHeight="1">
      <c r="A235" s="88" t="s">
        <v>284</v>
      </c>
      <c r="B235" s="89" t="s">
        <v>532</v>
      </c>
      <c r="C235" s="10">
        <f t="shared" si="24"/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30"/>
      <c r="O235" s="43"/>
      <c r="P235" s="43"/>
      <c r="Q235" s="10">
        <f t="shared" si="25"/>
        <v>0</v>
      </c>
      <c r="R235" s="43"/>
      <c r="S235" s="43"/>
      <c r="T235" s="43"/>
      <c r="U235" s="43"/>
      <c r="V235" s="30"/>
      <c r="W235" s="91" t="str">
        <f t="shared" si="26"/>
        <v/>
      </c>
      <c r="X235" s="92" t="str">
        <f t="shared" si="27"/>
        <v>T</v>
      </c>
      <c r="Y235" s="92" t="str">
        <f t="shared" si="28"/>
        <v>T</v>
      </c>
      <c r="Z235" s="92"/>
      <c r="AA235" s="92" t="str">
        <f t="shared" si="29"/>
        <v>T</v>
      </c>
      <c r="AB235" s="92" t="str">
        <f t="shared" si="30"/>
        <v>T</v>
      </c>
      <c r="AC235" s="92" t="str">
        <f t="shared" si="31"/>
        <v>T</v>
      </c>
    </row>
    <row r="236" spans="1:29" ht="20.100000000000001" customHeight="1">
      <c r="A236" s="88" t="s">
        <v>1004</v>
      </c>
      <c r="B236" s="89" t="s">
        <v>533</v>
      </c>
      <c r="C236" s="10">
        <f t="shared" si="24"/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30"/>
      <c r="O236" s="43"/>
      <c r="P236" s="43"/>
      <c r="Q236" s="10">
        <f t="shared" si="25"/>
        <v>0</v>
      </c>
      <c r="R236" s="43"/>
      <c r="S236" s="43"/>
      <c r="T236" s="43"/>
      <c r="U236" s="43"/>
      <c r="V236" s="30"/>
      <c r="W236" s="91" t="str">
        <f t="shared" si="26"/>
        <v/>
      </c>
      <c r="X236" s="92" t="str">
        <f t="shared" si="27"/>
        <v>T</v>
      </c>
      <c r="Y236" s="92" t="str">
        <f t="shared" si="28"/>
        <v>T</v>
      </c>
      <c r="Z236" s="92"/>
      <c r="AA236" s="92" t="str">
        <f t="shared" si="29"/>
        <v>T</v>
      </c>
      <c r="AB236" s="92" t="str">
        <f t="shared" si="30"/>
        <v>T</v>
      </c>
      <c r="AC236" s="92" t="str">
        <f t="shared" si="31"/>
        <v>T</v>
      </c>
    </row>
    <row r="237" spans="1:29" ht="20.100000000000001" customHeight="1">
      <c r="A237" s="88" t="s">
        <v>286</v>
      </c>
      <c r="B237" s="89" t="s">
        <v>534</v>
      </c>
      <c r="C237" s="10">
        <f t="shared" si="24"/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30"/>
      <c r="O237" s="43"/>
      <c r="P237" s="43"/>
      <c r="Q237" s="10">
        <f t="shared" si="25"/>
        <v>0</v>
      </c>
      <c r="R237" s="43"/>
      <c r="S237" s="43"/>
      <c r="T237" s="43"/>
      <c r="U237" s="43"/>
      <c r="V237" s="30"/>
      <c r="W237" s="91" t="str">
        <f t="shared" si="26"/>
        <v/>
      </c>
      <c r="X237" s="92" t="str">
        <f t="shared" si="27"/>
        <v>T</v>
      </c>
      <c r="Y237" s="92" t="str">
        <f t="shared" si="28"/>
        <v>T</v>
      </c>
      <c r="Z237" s="92"/>
      <c r="AA237" s="92" t="str">
        <f t="shared" si="29"/>
        <v>T</v>
      </c>
      <c r="AB237" s="92" t="str">
        <f t="shared" si="30"/>
        <v>T</v>
      </c>
      <c r="AC237" s="92" t="str">
        <f t="shared" si="31"/>
        <v>T</v>
      </c>
    </row>
    <row r="238" spans="1:29" ht="20.100000000000001" customHeight="1">
      <c r="A238" s="96" t="s">
        <v>926</v>
      </c>
      <c r="B238" s="89" t="s">
        <v>535</v>
      </c>
      <c r="C238" s="10">
        <f t="shared" si="24"/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30"/>
      <c r="O238" s="43"/>
      <c r="P238" s="43"/>
      <c r="Q238" s="10">
        <f t="shared" si="25"/>
        <v>0</v>
      </c>
      <c r="R238" s="43"/>
      <c r="S238" s="43"/>
      <c r="T238" s="43"/>
      <c r="U238" s="43"/>
      <c r="V238" s="30"/>
      <c r="W238" s="91" t="str">
        <f t="shared" si="26"/>
        <v/>
      </c>
      <c r="X238" s="92" t="str">
        <f t="shared" si="27"/>
        <v>T</v>
      </c>
      <c r="Y238" s="92" t="str">
        <f t="shared" si="28"/>
        <v>T</v>
      </c>
      <c r="Z238" s="92"/>
      <c r="AA238" s="92" t="str">
        <f t="shared" si="29"/>
        <v>T</v>
      </c>
      <c r="AB238" s="92" t="str">
        <f t="shared" si="30"/>
        <v>T</v>
      </c>
      <c r="AC238" s="92" t="str">
        <f t="shared" si="31"/>
        <v>T</v>
      </c>
    </row>
    <row r="239" spans="1:29" ht="20.100000000000001" customHeight="1">
      <c r="A239" s="88" t="s">
        <v>287</v>
      </c>
      <c r="B239" s="89" t="s">
        <v>536</v>
      </c>
      <c r="C239" s="10">
        <f t="shared" si="24"/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30"/>
      <c r="O239" s="43"/>
      <c r="P239" s="43"/>
      <c r="Q239" s="10">
        <f t="shared" si="25"/>
        <v>0</v>
      </c>
      <c r="R239" s="43"/>
      <c r="S239" s="43"/>
      <c r="T239" s="43"/>
      <c r="U239" s="43"/>
      <c r="V239" s="30"/>
      <c r="W239" s="91" t="str">
        <f t="shared" si="26"/>
        <v/>
      </c>
      <c r="X239" s="92" t="str">
        <f t="shared" si="27"/>
        <v>T</v>
      </c>
      <c r="Y239" s="92" t="str">
        <f t="shared" si="28"/>
        <v>T</v>
      </c>
      <c r="Z239" s="92"/>
      <c r="AA239" s="92" t="str">
        <f t="shared" si="29"/>
        <v>T</v>
      </c>
      <c r="AB239" s="92" t="str">
        <f t="shared" si="30"/>
        <v>T</v>
      </c>
      <c r="AC239" s="92" t="str">
        <f t="shared" si="31"/>
        <v>T</v>
      </c>
    </row>
    <row r="240" spans="1:29" ht="20.100000000000001" customHeight="1">
      <c r="A240" s="88" t="s">
        <v>1005</v>
      </c>
      <c r="B240" s="89" t="s">
        <v>537</v>
      </c>
      <c r="C240" s="10">
        <f t="shared" si="24"/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30"/>
      <c r="O240" s="43"/>
      <c r="P240" s="43"/>
      <c r="Q240" s="10">
        <f t="shared" si="25"/>
        <v>0</v>
      </c>
      <c r="R240" s="43"/>
      <c r="S240" s="43"/>
      <c r="T240" s="43"/>
      <c r="U240" s="43"/>
      <c r="V240" s="30"/>
      <c r="W240" s="91" t="str">
        <f t="shared" si="26"/>
        <v/>
      </c>
      <c r="X240" s="92" t="str">
        <f t="shared" si="27"/>
        <v>T</v>
      </c>
      <c r="Y240" s="92" t="str">
        <f t="shared" si="28"/>
        <v>T</v>
      </c>
      <c r="Z240" s="92"/>
      <c r="AA240" s="92" t="str">
        <f t="shared" si="29"/>
        <v>T</v>
      </c>
      <c r="AB240" s="92" t="str">
        <f t="shared" si="30"/>
        <v>T</v>
      </c>
      <c r="AC240" s="92" t="str">
        <f t="shared" si="31"/>
        <v>T</v>
      </c>
    </row>
    <row r="241" spans="1:29" ht="20.100000000000001" customHeight="1">
      <c r="A241" s="88" t="s">
        <v>288</v>
      </c>
      <c r="B241" s="89" t="s">
        <v>538</v>
      </c>
      <c r="C241" s="10">
        <f t="shared" si="24"/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30"/>
      <c r="O241" s="43"/>
      <c r="P241" s="43"/>
      <c r="Q241" s="10">
        <f t="shared" si="25"/>
        <v>0</v>
      </c>
      <c r="R241" s="43"/>
      <c r="S241" s="43"/>
      <c r="T241" s="43"/>
      <c r="U241" s="43"/>
      <c r="V241" s="30"/>
      <c r="W241" s="91" t="str">
        <f t="shared" si="26"/>
        <v/>
      </c>
      <c r="X241" s="92" t="str">
        <f t="shared" si="27"/>
        <v>T</v>
      </c>
      <c r="Y241" s="92" t="str">
        <f t="shared" si="28"/>
        <v>T</v>
      </c>
      <c r="Z241" s="92"/>
      <c r="AA241" s="92" t="str">
        <f t="shared" si="29"/>
        <v>T</v>
      </c>
      <c r="AB241" s="92" t="str">
        <f t="shared" si="30"/>
        <v>T</v>
      </c>
      <c r="AC241" s="92" t="str">
        <f t="shared" si="31"/>
        <v>T</v>
      </c>
    </row>
    <row r="242" spans="1:29" ht="20.100000000000001" customHeight="1">
      <c r="A242" s="88" t="s">
        <v>289</v>
      </c>
      <c r="B242" s="89" t="s">
        <v>539</v>
      </c>
      <c r="C242" s="10">
        <f t="shared" si="24"/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30"/>
      <c r="O242" s="43"/>
      <c r="P242" s="43"/>
      <c r="Q242" s="10">
        <f t="shared" si="25"/>
        <v>0</v>
      </c>
      <c r="R242" s="43"/>
      <c r="S242" s="43"/>
      <c r="T242" s="43"/>
      <c r="U242" s="43"/>
      <c r="V242" s="30"/>
      <c r="W242" s="91" t="str">
        <f t="shared" si="26"/>
        <v/>
      </c>
      <c r="X242" s="92" t="str">
        <f t="shared" si="27"/>
        <v>T</v>
      </c>
      <c r="Y242" s="92" t="str">
        <f t="shared" si="28"/>
        <v>T</v>
      </c>
      <c r="Z242" s="92"/>
      <c r="AA242" s="92" t="str">
        <f t="shared" si="29"/>
        <v>T</v>
      </c>
      <c r="AB242" s="92" t="str">
        <f t="shared" si="30"/>
        <v>T</v>
      </c>
      <c r="AC242" s="92" t="str">
        <f t="shared" si="31"/>
        <v>T</v>
      </c>
    </row>
    <row r="243" spans="1:29" ht="20.100000000000001" customHeight="1">
      <c r="A243" s="88" t="s">
        <v>290</v>
      </c>
      <c r="B243" s="89" t="s">
        <v>540</v>
      </c>
      <c r="C243" s="10">
        <f t="shared" si="24"/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30"/>
      <c r="O243" s="43"/>
      <c r="P243" s="43"/>
      <c r="Q243" s="10">
        <f t="shared" si="25"/>
        <v>0</v>
      </c>
      <c r="R243" s="43"/>
      <c r="S243" s="43"/>
      <c r="T243" s="43"/>
      <c r="U243" s="43"/>
      <c r="V243" s="30"/>
      <c r="W243" s="91" t="str">
        <f t="shared" si="26"/>
        <v/>
      </c>
      <c r="X243" s="92" t="str">
        <f t="shared" si="27"/>
        <v>T</v>
      </c>
      <c r="Y243" s="92" t="str">
        <f t="shared" si="28"/>
        <v>T</v>
      </c>
      <c r="Z243" s="92"/>
      <c r="AA243" s="92" t="str">
        <f t="shared" si="29"/>
        <v>T</v>
      </c>
      <c r="AB243" s="92" t="str">
        <f t="shared" si="30"/>
        <v>T</v>
      </c>
      <c r="AC243" s="92" t="str">
        <f t="shared" si="31"/>
        <v>T</v>
      </c>
    </row>
    <row r="244" spans="1:29" ht="20.100000000000001" customHeight="1">
      <c r="A244" s="88" t="s">
        <v>291</v>
      </c>
      <c r="B244" s="89" t="s">
        <v>541</v>
      </c>
      <c r="C244" s="10">
        <f t="shared" si="24"/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30"/>
      <c r="O244" s="43"/>
      <c r="P244" s="43"/>
      <c r="Q244" s="10">
        <f t="shared" si="25"/>
        <v>0</v>
      </c>
      <c r="R244" s="43"/>
      <c r="S244" s="43"/>
      <c r="T244" s="43"/>
      <c r="U244" s="43"/>
      <c r="V244" s="30"/>
      <c r="W244" s="91" t="str">
        <f t="shared" si="26"/>
        <v/>
      </c>
      <c r="X244" s="92" t="str">
        <f t="shared" si="27"/>
        <v>T</v>
      </c>
      <c r="Y244" s="92" t="str">
        <f t="shared" si="28"/>
        <v>T</v>
      </c>
      <c r="Z244" s="92"/>
      <c r="AA244" s="92" t="str">
        <f t="shared" si="29"/>
        <v>T</v>
      </c>
      <c r="AB244" s="92" t="str">
        <f t="shared" si="30"/>
        <v>T</v>
      </c>
      <c r="AC244" s="92" t="str">
        <f t="shared" si="31"/>
        <v>T</v>
      </c>
    </row>
    <row r="245" spans="1:29" ht="20.100000000000001" customHeight="1">
      <c r="A245" s="88" t="s">
        <v>292</v>
      </c>
      <c r="B245" s="89" t="s">
        <v>542</v>
      </c>
      <c r="C245" s="10">
        <f t="shared" si="24"/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30"/>
      <c r="O245" s="43"/>
      <c r="P245" s="43"/>
      <c r="Q245" s="10">
        <f t="shared" si="25"/>
        <v>0</v>
      </c>
      <c r="R245" s="43"/>
      <c r="S245" s="43"/>
      <c r="T245" s="43"/>
      <c r="U245" s="43"/>
      <c r="V245" s="30"/>
      <c r="W245" s="91" t="str">
        <f t="shared" si="26"/>
        <v/>
      </c>
      <c r="X245" s="92" t="str">
        <f t="shared" si="27"/>
        <v>T</v>
      </c>
      <c r="Y245" s="92" t="str">
        <f t="shared" si="28"/>
        <v>T</v>
      </c>
      <c r="Z245" s="92"/>
      <c r="AA245" s="92" t="str">
        <f t="shared" si="29"/>
        <v>T</v>
      </c>
      <c r="AB245" s="92" t="str">
        <f t="shared" si="30"/>
        <v>T</v>
      </c>
      <c r="AC245" s="92" t="str">
        <f t="shared" si="31"/>
        <v>T</v>
      </c>
    </row>
    <row r="246" spans="1:29" ht="20.100000000000001" customHeight="1">
      <c r="A246" s="88" t="s">
        <v>293</v>
      </c>
      <c r="B246" s="89" t="s">
        <v>543</v>
      </c>
      <c r="C246" s="10">
        <f t="shared" si="24"/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30"/>
      <c r="O246" s="43"/>
      <c r="P246" s="43"/>
      <c r="Q246" s="10">
        <f t="shared" si="25"/>
        <v>0</v>
      </c>
      <c r="R246" s="43"/>
      <c r="S246" s="43"/>
      <c r="T246" s="43"/>
      <c r="U246" s="43"/>
      <c r="V246" s="30"/>
      <c r="W246" s="91" t="str">
        <f t="shared" si="26"/>
        <v/>
      </c>
      <c r="X246" s="92" t="str">
        <f t="shared" si="27"/>
        <v>T</v>
      </c>
      <c r="Y246" s="92" t="str">
        <f t="shared" si="28"/>
        <v>T</v>
      </c>
      <c r="Z246" s="92"/>
      <c r="AA246" s="92" t="str">
        <f t="shared" si="29"/>
        <v>T</v>
      </c>
      <c r="AB246" s="92" t="str">
        <f t="shared" si="30"/>
        <v>T</v>
      </c>
      <c r="AC246" s="92" t="str">
        <f t="shared" si="31"/>
        <v>T</v>
      </c>
    </row>
    <row r="247" spans="1:29" ht="20.100000000000001" customHeight="1">
      <c r="A247" s="88" t="s">
        <v>294</v>
      </c>
      <c r="B247" s="89" t="s">
        <v>544</v>
      </c>
      <c r="C247" s="10">
        <f t="shared" si="24"/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30"/>
      <c r="O247" s="43"/>
      <c r="P247" s="43"/>
      <c r="Q247" s="10">
        <f t="shared" si="25"/>
        <v>0</v>
      </c>
      <c r="R247" s="43"/>
      <c r="S247" s="43"/>
      <c r="T247" s="43"/>
      <c r="U247" s="43"/>
      <c r="V247" s="30"/>
      <c r="W247" s="91" t="str">
        <f t="shared" si="26"/>
        <v/>
      </c>
      <c r="X247" s="92" t="str">
        <f t="shared" si="27"/>
        <v>T</v>
      </c>
      <c r="Y247" s="92" t="str">
        <f t="shared" si="28"/>
        <v>T</v>
      </c>
      <c r="Z247" s="92"/>
      <c r="AA247" s="92" t="str">
        <f t="shared" si="29"/>
        <v>T</v>
      </c>
      <c r="AB247" s="92" t="str">
        <f t="shared" si="30"/>
        <v>T</v>
      </c>
      <c r="AC247" s="92" t="str">
        <f t="shared" si="31"/>
        <v>T</v>
      </c>
    </row>
    <row r="248" spans="1:29" ht="20.100000000000001" customHeight="1">
      <c r="A248" s="88" t="s">
        <v>295</v>
      </c>
      <c r="B248" s="89" t="s">
        <v>545</v>
      </c>
      <c r="C248" s="10">
        <f t="shared" si="24"/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30"/>
      <c r="O248" s="43"/>
      <c r="P248" s="43"/>
      <c r="Q248" s="10">
        <f t="shared" si="25"/>
        <v>0</v>
      </c>
      <c r="R248" s="43"/>
      <c r="S248" s="43"/>
      <c r="T248" s="43"/>
      <c r="U248" s="43"/>
      <c r="V248" s="30"/>
      <c r="W248" s="91" t="str">
        <f t="shared" si="26"/>
        <v/>
      </c>
      <c r="X248" s="92" t="str">
        <f t="shared" si="27"/>
        <v>T</v>
      </c>
      <c r="Y248" s="92" t="str">
        <f t="shared" si="28"/>
        <v>T</v>
      </c>
      <c r="Z248" s="92"/>
      <c r="AA248" s="92" t="str">
        <f t="shared" si="29"/>
        <v>T</v>
      </c>
      <c r="AB248" s="92" t="str">
        <f t="shared" si="30"/>
        <v>T</v>
      </c>
      <c r="AC248" s="92" t="str">
        <f t="shared" si="31"/>
        <v>T</v>
      </c>
    </row>
    <row r="249" spans="1:29" ht="20.100000000000001" customHeight="1">
      <c r="A249" s="88" t="s">
        <v>296</v>
      </c>
      <c r="B249" s="89" t="s">
        <v>546</v>
      </c>
      <c r="C249" s="10">
        <f t="shared" si="24"/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30"/>
      <c r="O249" s="43"/>
      <c r="P249" s="43"/>
      <c r="Q249" s="10">
        <f t="shared" si="25"/>
        <v>0</v>
      </c>
      <c r="R249" s="43"/>
      <c r="S249" s="43"/>
      <c r="T249" s="43"/>
      <c r="U249" s="43"/>
      <c r="V249" s="30"/>
      <c r="W249" s="91" t="str">
        <f t="shared" si="26"/>
        <v/>
      </c>
      <c r="X249" s="92" t="str">
        <f t="shared" si="27"/>
        <v>T</v>
      </c>
      <c r="Y249" s="92" t="str">
        <f t="shared" si="28"/>
        <v>T</v>
      </c>
      <c r="Z249" s="92"/>
      <c r="AA249" s="92" t="str">
        <f t="shared" si="29"/>
        <v>T</v>
      </c>
      <c r="AB249" s="92" t="str">
        <f t="shared" si="30"/>
        <v>T</v>
      </c>
      <c r="AC249" s="92" t="str">
        <f t="shared" si="31"/>
        <v>T</v>
      </c>
    </row>
    <row r="250" spans="1:29" ht="20.100000000000001" customHeight="1">
      <c r="A250" s="88" t="s">
        <v>297</v>
      </c>
      <c r="B250" s="89" t="s">
        <v>547</v>
      </c>
      <c r="C250" s="10">
        <f t="shared" si="24"/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30"/>
      <c r="O250" s="43"/>
      <c r="P250" s="43"/>
      <c r="Q250" s="10">
        <f t="shared" si="25"/>
        <v>0</v>
      </c>
      <c r="R250" s="43"/>
      <c r="S250" s="43"/>
      <c r="T250" s="43"/>
      <c r="U250" s="43"/>
      <c r="V250" s="30"/>
      <c r="W250" s="91" t="str">
        <f t="shared" si="26"/>
        <v/>
      </c>
      <c r="X250" s="92" t="str">
        <f t="shared" si="27"/>
        <v>T</v>
      </c>
      <c r="Y250" s="92" t="str">
        <f t="shared" si="28"/>
        <v>T</v>
      </c>
      <c r="Z250" s="92"/>
      <c r="AA250" s="92" t="str">
        <f t="shared" si="29"/>
        <v>T</v>
      </c>
      <c r="AB250" s="92" t="str">
        <f t="shared" si="30"/>
        <v>T</v>
      </c>
      <c r="AC250" s="92" t="str">
        <f t="shared" si="31"/>
        <v>T</v>
      </c>
    </row>
    <row r="251" spans="1:29" ht="20.100000000000001" customHeight="1">
      <c r="A251" s="88" t="s">
        <v>298</v>
      </c>
      <c r="B251" s="89" t="s">
        <v>548</v>
      </c>
      <c r="C251" s="10">
        <f t="shared" si="24"/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30"/>
      <c r="O251" s="43"/>
      <c r="P251" s="43"/>
      <c r="Q251" s="10">
        <f t="shared" si="25"/>
        <v>0</v>
      </c>
      <c r="R251" s="43"/>
      <c r="S251" s="43"/>
      <c r="T251" s="43"/>
      <c r="U251" s="43"/>
      <c r="V251" s="30"/>
      <c r="W251" s="91" t="str">
        <f t="shared" si="26"/>
        <v/>
      </c>
      <c r="X251" s="92" t="str">
        <f t="shared" si="27"/>
        <v>T</v>
      </c>
      <c r="Y251" s="92" t="str">
        <f t="shared" si="28"/>
        <v>T</v>
      </c>
      <c r="Z251" s="92"/>
      <c r="AA251" s="92" t="str">
        <f t="shared" si="29"/>
        <v>T</v>
      </c>
      <c r="AB251" s="92" t="str">
        <f t="shared" si="30"/>
        <v>T</v>
      </c>
      <c r="AC251" s="92" t="str">
        <f t="shared" si="31"/>
        <v>T</v>
      </c>
    </row>
    <row r="252" spans="1:29" ht="20.100000000000001" customHeight="1">
      <c r="A252" s="88" t="s">
        <v>299</v>
      </c>
      <c r="B252" s="89" t="s">
        <v>549</v>
      </c>
      <c r="C252" s="10">
        <f t="shared" si="24"/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30"/>
      <c r="O252" s="43"/>
      <c r="P252" s="43"/>
      <c r="Q252" s="10">
        <f t="shared" si="25"/>
        <v>0</v>
      </c>
      <c r="R252" s="43"/>
      <c r="S252" s="43"/>
      <c r="T252" s="43"/>
      <c r="U252" s="43"/>
      <c r="V252" s="30"/>
      <c r="W252" s="91" t="str">
        <f t="shared" si="26"/>
        <v/>
      </c>
      <c r="X252" s="92" t="str">
        <f t="shared" si="27"/>
        <v>T</v>
      </c>
      <c r="Y252" s="92" t="str">
        <f t="shared" si="28"/>
        <v>T</v>
      </c>
      <c r="Z252" s="92"/>
      <c r="AA252" s="92" t="str">
        <f t="shared" si="29"/>
        <v>T</v>
      </c>
      <c r="AB252" s="92" t="str">
        <f t="shared" si="30"/>
        <v>T</v>
      </c>
      <c r="AC252" s="92" t="str">
        <f t="shared" si="31"/>
        <v>T</v>
      </c>
    </row>
    <row r="253" spans="1:29" ht="20.100000000000001" customHeight="1">
      <c r="A253" s="95" t="s">
        <v>1006</v>
      </c>
      <c r="B253" s="89" t="s">
        <v>550</v>
      </c>
      <c r="C253" s="10">
        <f t="shared" si="24"/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30"/>
      <c r="O253" s="43"/>
      <c r="P253" s="43"/>
      <c r="Q253" s="10">
        <f t="shared" si="25"/>
        <v>0</v>
      </c>
      <c r="R253" s="43"/>
      <c r="S253" s="43"/>
      <c r="T253" s="43"/>
      <c r="U253" s="43"/>
      <c r="V253" s="30"/>
      <c r="W253" s="91" t="str">
        <f t="shared" si="26"/>
        <v/>
      </c>
      <c r="X253" s="92" t="str">
        <f t="shared" si="27"/>
        <v>T</v>
      </c>
      <c r="Y253" s="92" t="str">
        <f t="shared" si="28"/>
        <v>T</v>
      </c>
      <c r="Z253" s="92"/>
      <c r="AA253" s="92" t="str">
        <f t="shared" si="29"/>
        <v>T</v>
      </c>
      <c r="AB253" s="92" t="str">
        <f t="shared" si="30"/>
        <v>T</v>
      </c>
      <c r="AC253" s="92" t="str">
        <f t="shared" si="31"/>
        <v>T</v>
      </c>
    </row>
    <row r="254" spans="1:29" ht="20.100000000000001" customHeight="1">
      <c r="A254" s="95" t="s">
        <v>1007</v>
      </c>
      <c r="B254" s="89" t="s">
        <v>551</v>
      </c>
      <c r="C254" s="10">
        <f t="shared" si="24"/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30"/>
      <c r="O254" s="43"/>
      <c r="P254" s="43"/>
      <c r="Q254" s="10">
        <f t="shared" si="25"/>
        <v>0</v>
      </c>
      <c r="R254" s="43"/>
      <c r="S254" s="43"/>
      <c r="T254" s="43"/>
      <c r="U254" s="43"/>
      <c r="V254" s="30"/>
      <c r="W254" s="91" t="str">
        <f t="shared" si="26"/>
        <v/>
      </c>
      <c r="X254" s="92" t="str">
        <f t="shared" si="27"/>
        <v>T</v>
      </c>
      <c r="Y254" s="92" t="str">
        <f t="shared" si="28"/>
        <v>T</v>
      </c>
      <c r="Z254" s="92"/>
      <c r="AA254" s="92" t="str">
        <f t="shared" si="29"/>
        <v>T</v>
      </c>
      <c r="AB254" s="92" t="str">
        <f t="shared" si="30"/>
        <v>T</v>
      </c>
      <c r="AC254" s="92" t="str">
        <f t="shared" si="31"/>
        <v>T</v>
      </c>
    </row>
    <row r="255" spans="1:29" ht="20.100000000000001" customHeight="1">
      <c r="A255" s="88" t="s">
        <v>1008</v>
      </c>
      <c r="B255" s="89" t="s">
        <v>552</v>
      </c>
      <c r="C255" s="10">
        <f t="shared" si="24"/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30"/>
      <c r="O255" s="43"/>
      <c r="P255" s="43"/>
      <c r="Q255" s="10">
        <f t="shared" si="25"/>
        <v>0</v>
      </c>
      <c r="R255" s="43"/>
      <c r="S255" s="43"/>
      <c r="T255" s="43"/>
      <c r="U255" s="43"/>
      <c r="V255" s="30"/>
      <c r="W255" s="91" t="str">
        <f t="shared" si="26"/>
        <v/>
      </c>
      <c r="X255" s="92" t="str">
        <f t="shared" si="27"/>
        <v>T</v>
      </c>
      <c r="Y255" s="92" t="str">
        <f t="shared" si="28"/>
        <v>T</v>
      </c>
      <c r="Z255" s="92"/>
      <c r="AA255" s="92" t="str">
        <f t="shared" si="29"/>
        <v>T</v>
      </c>
      <c r="AB255" s="92" t="str">
        <f t="shared" si="30"/>
        <v>T</v>
      </c>
      <c r="AC255" s="92" t="str">
        <f t="shared" si="31"/>
        <v>T</v>
      </c>
    </row>
    <row r="256" spans="1:29" ht="20.100000000000001" customHeight="1">
      <c r="A256" s="88" t="s">
        <v>303</v>
      </c>
      <c r="B256" s="89" t="s">
        <v>553</v>
      </c>
      <c r="C256" s="10">
        <f t="shared" si="24"/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30"/>
      <c r="O256" s="43"/>
      <c r="P256" s="43"/>
      <c r="Q256" s="10">
        <f t="shared" si="25"/>
        <v>0</v>
      </c>
      <c r="R256" s="43"/>
      <c r="S256" s="43"/>
      <c r="T256" s="43"/>
      <c r="U256" s="43"/>
      <c r="V256" s="30"/>
      <c r="W256" s="91" t="str">
        <f t="shared" si="26"/>
        <v/>
      </c>
      <c r="X256" s="92" t="str">
        <f t="shared" si="27"/>
        <v>T</v>
      </c>
      <c r="Y256" s="92" t="str">
        <f t="shared" si="28"/>
        <v>T</v>
      </c>
      <c r="Z256" s="92"/>
      <c r="AA256" s="92" t="str">
        <f t="shared" si="29"/>
        <v>T</v>
      </c>
      <c r="AB256" s="92" t="str">
        <f t="shared" si="30"/>
        <v>T</v>
      </c>
      <c r="AC256" s="92" t="str">
        <f t="shared" si="31"/>
        <v>T</v>
      </c>
    </row>
    <row r="257" spans="1:29" ht="20.100000000000001" customHeight="1">
      <c r="A257" s="88" t="s">
        <v>304</v>
      </c>
      <c r="B257" s="89" t="s">
        <v>554</v>
      </c>
      <c r="C257" s="10">
        <f t="shared" si="24"/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30"/>
      <c r="O257" s="43"/>
      <c r="P257" s="43"/>
      <c r="Q257" s="10">
        <f t="shared" si="25"/>
        <v>0</v>
      </c>
      <c r="R257" s="43"/>
      <c r="S257" s="43"/>
      <c r="T257" s="43"/>
      <c r="U257" s="43"/>
      <c r="V257" s="30"/>
      <c r="W257" s="91" t="str">
        <f t="shared" si="26"/>
        <v/>
      </c>
      <c r="X257" s="92" t="str">
        <f t="shared" si="27"/>
        <v>T</v>
      </c>
      <c r="Y257" s="92" t="str">
        <f t="shared" si="28"/>
        <v>T</v>
      </c>
      <c r="Z257" s="92"/>
      <c r="AA257" s="92" t="str">
        <f t="shared" si="29"/>
        <v>T</v>
      </c>
      <c r="AB257" s="92" t="str">
        <f t="shared" si="30"/>
        <v>T</v>
      </c>
      <c r="AC257" s="92" t="str">
        <f t="shared" si="31"/>
        <v>T</v>
      </c>
    </row>
    <row r="258" spans="1:29" ht="20.100000000000001" customHeight="1">
      <c r="A258" s="88" t="s">
        <v>305</v>
      </c>
      <c r="B258" s="89" t="s">
        <v>555</v>
      </c>
      <c r="C258" s="10">
        <f t="shared" si="24"/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30"/>
      <c r="O258" s="43"/>
      <c r="P258" s="43"/>
      <c r="Q258" s="10">
        <f t="shared" si="25"/>
        <v>0</v>
      </c>
      <c r="R258" s="43"/>
      <c r="S258" s="43"/>
      <c r="T258" s="43"/>
      <c r="U258" s="43"/>
      <c r="V258" s="30"/>
      <c r="W258" s="91" t="str">
        <f t="shared" si="26"/>
        <v/>
      </c>
      <c r="X258" s="92" t="str">
        <f t="shared" si="27"/>
        <v>T</v>
      </c>
      <c r="Y258" s="92" t="str">
        <f t="shared" si="28"/>
        <v>T</v>
      </c>
      <c r="Z258" s="92"/>
      <c r="AA258" s="92" t="str">
        <f t="shared" si="29"/>
        <v>T</v>
      </c>
      <c r="AB258" s="92" t="str">
        <f t="shared" si="30"/>
        <v>T</v>
      </c>
      <c r="AC258" s="92" t="str">
        <f t="shared" si="31"/>
        <v>T</v>
      </c>
    </row>
    <row r="259" spans="1:29" ht="20.100000000000001" customHeight="1">
      <c r="A259" s="88" t="s">
        <v>306</v>
      </c>
      <c r="B259" s="89" t="s">
        <v>556</v>
      </c>
      <c r="C259" s="10">
        <f t="shared" si="24"/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30"/>
      <c r="O259" s="43"/>
      <c r="P259" s="43"/>
      <c r="Q259" s="10">
        <f t="shared" si="25"/>
        <v>0</v>
      </c>
      <c r="R259" s="43"/>
      <c r="S259" s="43"/>
      <c r="T259" s="43"/>
      <c r="U259" s="43"/>
      <c r="V259" s="30"/>
      <c r="W259" s="91" t="str">
        <f t="shared" si="26"/>
        <v/>
      </c>
      <c r="X259" s="92" t="str">
        <f t="shared" si="27"/>
        <v>T</v>
      </c>
      <c r="Y259" s="92" t="str">
        <f t="shared" si="28"/>
        <v>T</v>
      </c>
      <c r="Z259" s="92"/>
      <c r="AA259" s="92" t="str">
        <f t="shared" si="29"/>
        <v>T</v>
      </c>
      <c r="AB259" s="92" t="str">
        <f t="shared" si="30"/>
        <v>T</v>
      </c>
      <c r="AC259" s="92" t="str">
        <f t="shared" si="31"/>
        <v>T</v>
      </c>
    </row>
    <row r="260" spans="1:29" ht="20.100000000000001" customHeight="1">
      <c r="A260" s="96" t="s">
        <v>1009</v>
      </c>
      <c r="B260" s="89" t="s">
        <v>557</v>
      </c>
      <c r="C260" s="10">
        <f t="shared" si="24"/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30"/>
      <c r="O260" s="43"/>
      <c r="P260" s="43"/>
      <c r="Q260" s="10">
        <f t="shared" si="25"/>
        <v>0</v>
      </c>
      <c r="R260" s="43"/>
      <c r="S260" s="43"/>
      <c r="T260" s="43"/>
      <c r="U260" s="43"/>
      <c r="V260" s="30"/>
      <c r="W260" s="91" t="str">
        <f t="shared" si="26"/>
        <v/>
      </c>
      <c r="X260" s="92" t="str">
        <f t="shared" si="27"/>
        <v>T</v>
      </c>
      <c r="Y260" s="92" t="str">
        <f t="shared" si="28"/>
        <v>T</v>
      </c>
      <c r="Z260" s="92"/>
      <c r="AA260" s="92" t="str">
        <f t="shared" si="29"/>
        <v>T</v>
      </c>
      <c r="AB260" s="92" t="str">
        <f t="shared" si="30"/>
        <v>T</v>
      </c>
      <c r="AC260" s="92" t="str">
        <f t="shared" si="31"/>
        <v>T</v>
      </c>
    </row>
    <row r="261" spans="1:29" ht="20.100000000000001" customHeight="1">
      <c r="A261" s="88" t="s">
        <v>308</v>
      </c>
      <c r="B261" s="89">
        <v>90</v>
      </c>
      <c r="C261" s="10">
        <f t="shared" si="24"/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30"/>
      <c r="O261" s="43"/>
      <c r="P261" s="43"/>
      <c r="Q261" s="10">
        <f t="shared" si="25"/>
        <v>0</v>
      </c>
      <c r="R261" s="43"/>
      <c r="S261" s="43"/>
      <c r="T261" s="43"/>
      <c r="U261" s="43"/>
      <c r="V261" s="30"/>
      <c r="W261" s="91" t="str">
        <f t="shared" si="26"/>
        <v/>
      </c>
      <c r="X261" s="92" t="str">
        <f t="shared" si="27"/>
        <v>T</v>
      </c>
      <c r="Y261" s="92" t="str">
        <f t="shared" si="28"/>
        <v>T</v>
      </c>
      <c r="Z261" s="92"/>
      <c r="AA261" s="92" t="str">
        <f t="shared" si="29"/>
        <v>T</v>
      </c>
      <c r="AB261" s="92" t="str">
        <f t="shared" si="30"/>
        <v>T</v>
      </c>
      <c r="AC261" s="92" t="str">
        <f t="shared" si="31"/>
        <v>T</v>
      </c>
    </row>
    <row r="262" spans="1:29" ht="20.100000000000001" customHeight="1">
      <c r="A262" s="88" t="s">
        <v>1010</v>
      </c>
      <c r="B262" s="89">
        <v>91</v>
      </c>
      <c r="C262" s="10">
        <f t="shared" si="24"/>
        <v>0</v>
      </c>
      <c r="D262" s="43"/>
      <c r="E262" s="43"/>
      <c r="F262" s="43"/>
      <c r="G262" s="43"/>
      <c r="H262" s="30"/>
      <c r="I262" s="30"/>
      <c r="J262" s="30"/>
      <c r="K262" s="43"/>
      <c r="L262" s="30"/>
      <c r="M262" s="30"/>
      <c r="N262" s="30"/>
      <c r="O262" s="43"/>
      <c r="P262" s="43"/>
      <c r="Q262" s="10">
        <f t="shared" si="25"/>
        <v>0</v>
      </c>
      <c r="R262" s="43"/>
      <c r="S262" s="43"/>
      <c r="T262" s="43"/>
      <c r="U262" s="43"/>
      <c r="V262" s="30"/>
      <c r="W262" s="91" t="str">
        <f t="shared" si="26"/>
        <v/>
      </c>
      <c r="X262" s="92" t="str">
        <f>IF(C262=H262+I262+J262+K262,"T","F")</f>
        <v>T</v>
      </c>
      <c r="Y262" s="92" t="str">
        <f>IF(J262=R262+S262+T262+U262,"T","F")</f>
        <v>T</v>
      </c>
      <c r="Z262" s="92"/>
      <c r="AA262" s="92" t="str">
        <f>IF(C262=D262+E262+F262+G262,"T","F")</f>
        <v>T</v>
      </c>
      <c r="AB262" s="92" t="str">
        <f>IF(Q262=C262+M262+O262-P262,"T","F")</f>
        <v>T</v>
      </c>
      <c r="AC262" s="92" t="str">
        <f t="shared" si="31"/>
        <v>T</v>
      </c>
    </row>
    <row r="263" spans="1:29" ht="20.100000000000001" customHeight="1">
      <c r="A263" s="97" t="s">
        <v>559</v>
      </c>
      <c r="B263" s="98">
        <v>99</v>
      </c>
      <c r="C263" s="128">
        <f>SUM(C12:C262)</f>
        <v>0</v>
      </c>
      <c r="D263" s="128">
        <f t="shared" ref="D263:U263" si="32">SUM(D12:D262)</f>
        <v>0</v>
      </c>
      <c r="E263" s="128">
        <f t="shared" si="32"/>
        <v>0</v>
      </c>
      <c r="F263" s="128">
        <f t="shared" si="32"/>
        <v>0</v>
      </c>
      <c r="G263" s="128">
        <f t="shared" si="32"/>
        <v>0</v>
      </c>
      <c r="H263" s="128">
        <f t="shared" si="32"/>
        <v>0</v>
      </c>
      <c r="I263" s="128">
        <f t="shared" si="32"/>
        <v>0</v>
      </c>
      <c r="J263" s="128">
        <f t="shared" si="32"/>
        <v>0</v>
      </c>
      <c r="K263" s="128">
        <f t="shared" si="32"/>
        <v>0</v>
      </c>
      <c r="L263" s="128">
        <f t="shared" si="32"/>
        <v>0</v>
      </c>
      <c r="M263" s="128">
        <f t="shared" si="32"/>
        <v>0</v>
      </c>
      <c r="N263" s="128">
        <f t="shared" si="32"/>
        <v>0</v>
      </c>
      <c r="O263" s="128">
        <f t="shared" si="32"/>
        <v>0</v>
      </c>
      <c r="P263" s="128">
        <f t="shared" si="32"/>
        <v>0</v>
      </c>
      <c r="Q263" s="128">
        <f t="shared" si="32"/>
        <v>0</v>
      </c>
      <c r="R263" s="128">
        <f t="shared" si="32"/>
        <v>0</v>
      </c>
      <c r="S263" s="128">
        <f t="shared" si="32"/>
        <v>0</v>
      </c>
      <c r="T263" s="128">
        <f t="shared" si="32"/>
        <v>0</v>
      </c>
      <c r="U263" s="128">
        <f t="shared" si="32"/>
        <v>0</v>
      </c>
      <c r="V263" s="128">
        <f>SUM(V12:V262)</f>
        <v>0</v>
      </c>
      <c r="W263" s="91" t="str">
        <f>IF(AND(X263="T",Y263="T",Z263="T",AA263="T",AB263="T",AC263="T"),"","ERROR")</f>
        <v/>
      </c>
      <c r="X263" s="92" t="str">
        <f>IF(C263=H263+I263+J263+K263,"T","F")</f>
        <v>T</v>
      </c>
      <c r="Y263" s="92" t="str">
        <f>IF(J263=R263+S263+T263+U263,"T","F")</f>
        <v>T</v>
      </c>
      <c r="Z263" s="92" t="str">
        <f>IF(O263=P263,"T","F")</f>
        <v>T</v>
      </c>
      <c r="AA263" s="92" t="str">
        <f>IF(C263=D263+E263+F263+G263,"T","F")</f>
        <v>T</v>
      </c>
      <c r="AB263" s="92" t="str">
        <f>IF(Q263=C263+M263+O263-P263,"T","F")</f>
        <v>T</v>
      </c>
      <c r="AC263" s="92" t="str">
        <f>IF(C263&gt;=L263,"T","F")</f>
        <v>T</v>
      </c>
    </row>
    <row r="264" spans="1:29" ht="125.25" customHeight="1">
      <c r="A264" s="229" t="s">
        <v>902</v>
      </c>
      <c r="B264" s="229"/>
      <c r="C264" s="229"/>
      <c r="D264" s="229"/>
      <c r="E264" s="229"/>
      <c r="F264" s="229"/>
      <c r="G264" s="229"/>
      <c r="H264" s="229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</row>
    <row r="266" spans="1:29" s="99" customFormat="1" ht="20.100000000000001" customHeight="1">
      <c r="A266" s="166"/>
      <c r="B266" s="166"/>
      <c r="C266" s="167"/>
      <c r="D266" s="167"/>
      <c r="E266" s="167"/>
      <c r="G266" s="100"/>
      <c r="H266" s="167"/>
      <c r="I266" s="167"/>
      <c r="J266" s="167"/>
      <c r="L266" s="100"/>
      <c r="M266" s="101"/>
      <c r="N266" s="101"/>
      <c r="O266" s="101"/>
    </row>
  </sheetData>
  <sheetProtection password="DF1A" sheet="1" formatCells="0" formatColumns="0" formatRows="0" autoFilter="0"/>
  <mergeCells count="29">
    <mergeCell ref="A266:B266"/>
    <mergeCell ref="C266:E266"/>
    <mergeCell ref="H266:J266"/>
    <mergeCell ref="A264:V264"/>
    <mergeCell ref="A1:V1"/>
    <mergeCell ref="C7:M7"/>
    <mergeCell ref="N7:N10"/>
    <mergeCell ref="O7:Q8"/>
    <mergeCell ref="C8:L8"/>
    <mergeCell ref="M8:M10"/>
    <mergeCell ref="C9:C10"/>
    <mergeCell ref="D9:G9"/>
    <mergeCell ref="R7:U8"/>
    <mergeCell ref="V7:V10"/>
    <mergeCell ref="R9:R10"/>
    <mergeCell ref="W1:AC2"/>
    <mergeCell ref="A2:V2"/>
    <mergeCell ref="A7:A11"/>
    <mergeCell ref="B7:B11"/>
    <mergeCell ref="Q9:Q10"/>
    <mergeCell ref="A6:J6"/>
    <mergeCell ref="C5:D5"/>
    <mergeCell ref="J3:L3"/>
    <mergeCell ref="E5:G5"/>
    <mergeCell ref="P9:P10"/>
    <mergeCell ref="S9:U9"/>
    <mergeCell ref="H9:K9"/>
    <mergeCell ref="L9:L10"/>
    <mergeCell ref="O9:O10"/>
  </mergeCells>
  <phoneticPr fontId="14" type="noConversion"/>
  <printOptions horizontalCentered="1"/>
  <pageMargins left="0" right="0" top="0.74803149606299213" bottom="0.74803149606299213" header="0.31496062992125984" footer="0.31496062992125984"/>
  <pageSetup paperSize="9" scale="56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66"/>
  <sheetViews>
    <sheetView zoomScaleNormal="100" zoomScaleSheetLayoutView="100" workbookViewId="0">
      <pane xSplit="2" ySplit="11" topLeftCell="C12" activePane="bottomRight" state="frozen"/>
      <selection activeCell="B15" sqref="B15:I15"/>
      <selection pane="topRight" activeCell="B15" sqref="B15:I15"/>
      <selection pane="bottomLeft" activeCell="B15" sqref="B15:I15"/>
      <selection pane="bottomRight" activeCell="A12" sqref="A12:A262"/>
    </sheetView>
  </sheetViews>
  <sheetFormatPr defaultRowHeight="16.5"/>
  <cols>
    <col min="1" max="1" width="15.625" style="103" customWidth="1"/>
    <col min="2" max="2" width="9.625" style="103" customWidth="1"/>
    <col min="3" max="16" width="11.625" style="103" customWidth="1"/>
    <col min="17" max="16384" width="9" style="103"/>
  </cols>
  <sheetData>
    <row r="1" spans="1:22" ht="27.95" customHeight="1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08" t="str">
        <f>IF(COUNTBLANK(Q12:Q263)=252,"","本表公式有誤" &amp; CHAR(10) &amp; "請參考下方檢核訊息修正")</f>
        <v/>
      </c>
      <c r="R1" s="209"/>
      <c r="S1" s="209"/>
      <c r="T1" s="210"/>
      <c r="U1" s="132"/>
      <c r="V1" s="132"/>
    </row>
    <row r="2" spans="1:22" ht="27.95" customHeight="1">
      <c r="A2" s="215" t="s">
        <v>848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1"/>
      <c r="R2" s="212"/>
      <c r="S2" s="212"/>
      <c r="T2" s="213"/>
      <c r="U2" s="132"/>
      <c r="V2" s="132"/>
    </row>
    <row r="3" spans="1:22" s="6" customFormat="1" ht="27.95" customHeight="1">
      <c r="A3" s="80"/>
      <c r="B3" s="81"/>
      <c r="C3" s="81"/>
      <c r="D3" s="81"/>
      <c r="E3" s="81"/>
      <c r="F3" s="81"/>
      <c r="G3" s="194" t="str">
        <f>FOA!BA1</f>
        <v>民國年月底</v>
      </c>
      <c r="H3" s="194"/>
      <c r="I3" s="194"/>
      <c r="J3" s="194"/>
      <c r="K3" s="81"/>
      <c r="L3" s="81"/>
      <c r="M3" s="81"/>
      <c r="N3" s="81"/>
      <c r="O3" s="81"/>
      <c r="P3" s="81"/>
      <c r="Q3" s="81"/>
    </row>
    <row r="4" spans="1:22" ht="20.100000000000001" customHeight="1">
      <c r="A4" s="9" t="s">
        <v>44</v>
      </c>
    </row>
    <row r="5" spans="1:22" s="7" customFormat="1" ht="20.100000000000001" customHeight="1">
      <c r="A5" s="9" t="s">
        <v>835</v>
      </c>
      <c r="B5" s="110" t="str">
        <f>IF(FOA!B4="","", FOA!B4)</f>
        <v/>
      </c>
      <c r="C5" s="195" t="s">
        <v>836</v>
      </c>
      <c r="D5" s="195"/>
      <c r="E5" s="193" t="str">
        <f>IF(FOA!B5="","", FOA!B5)</f>
        <v/>
      </c>
      <c r="F5" s="193"/>
      <c r="G5" s="193"/>
      <c r="Q5" s="8"/>
      <c r="R5" s="6"/>
      <c r="S5" s="6"/>
      <c r="T5" s="6"/>
      <c r="U5" s="6"/>
      <c r="V5" s="6"/>
    </row>
    <row r="6" spans="1:22" s="7" customFormat="1" ht="20.100000000000001" customHeight="1">
      <c r="A6" s="182" t="s">
        <v>842</v>
      </c>
      <c r="B6" s="183"/>
      <c r="C6" s="183"/>
      <c r="D6" s="183"/>
      <c r="E6" s="183"/>
      <c r="F6" s="183"/>
      <c r="G6" s="183"/>
      <c r="H6" s="183"/>
      <c r="I6" s="183"/>
      <c r="J6" s="183"/>
      <c r="P6" s="141" t="s">
        <v>900</v>
      </c>
      <c r="Q6" s="11"/>
      <c r="R6" s="6"/>
      <c r="S6" s="6"/>
      <c r="T6" s="11"/>
      <c r="U6" s="6"/>
      <c r="V6" s="11"/>
    </row>
    <row r="7" spans="1:22" s="83" customFormat="1" ht="32.1" customHeight="1">
      <c r="A7" s="176" t="s">
        <v>22</v>
      </c>
      <c r="B7" s="200" t="s">
        <v>25</v>
      </c>
      <c r="C7" s="242" t="s">
        <v>872</v>
      </c>
      <c r="D7" s="179"/>
      <c r="E7" s="179"/>
      <c r="F7" s="179"/>
      <c r="G7" s="179"/>
      <c r="H7" s="179"/>
      <c r="I7" s="179"/>
      <c r="J7" s="179"/>
      <c r="K7" s="245" t="s">
        <v>49</v>
      </c>
      <c r="L7" s="230" t="s">
        <v>837</v>
      </c>
      <c r="M7" s="233" t="s">
        <v>50</v>
      </c>
      <c r="N7" s="234"/>
      <c r="O7" s="234"/>
      <c r="P7" s="235"/>
      <c r="Q7" s="82"/>
      <c r="R7" s="82"/>
      <c r="S7" s="82"/>
      <c r="T7" s="82"/>
      <c r="U7" s="82"/>
    </row>
    <row r="8" spans="1:22" s="83" customFormat="1" ht="32.1" customHeight="1">
      <c r="A8" s="174"/>
      <c r="B8" s="174"/>
      <c r="C8" s="239" t="s">
        <v>45</v>
      </c>
      <c r="D8" s="240"/>
      <c r="E8" s="240"/>
      <c r="F8" s="240"/>
      <c r="G8" s="240"/>
      <c r="H8" s="240"/>
      <c r="I8" s="241"/>
      <c r="J8" s="243" t="s">
        <v>887</v>
      </c>
      <c r="K8" s="243"/>
      <c r="L8" s="231"/>
      <c r="M8" s="236"/>
      <c r="N8" s="237"/>
      <c r="O8" s="237"/>
      <c r="P8" s="238"/>
      <c r="Q8" s="84"/>
      <c r="R8" s="84"/>
      <c r="S8" s="84"/>
      <c r="T8" s="84"/>
      <c r="U8" s="84"/>
    </row>
    <row r="9" spans="1:22" s="83" customFormat="1" ht="32.1" customHeight="1">
      <c r="A9" s="174"/>
      <c r="B9" s="174"/>
      <c r="C9" s="174" t="s">
        <v>16</v>
      </c>
      <c r="D9" s="200" t="s">
        <v>42</v>
      </c>
      <c r="E9" s="174"/>
      <c r="F9" s="174"/>
      <c r="G9" s="174"/>
      <c r="H9" s="200" t="s">
        <v>46</v>
      </c>
      <c r="I9" s="174"/>
      <c r="J9" s="243"/>
      <c r="K9" s="243"/>
      <c r="L9" s="231"/>
      <c r="M9" s="230" t="s">
        <v>885</v>
      </c>
      <c r="N9" s="200" t="s">
        <v>71</v>
      </c>
      <c r="O9" s="174"/>
      <c r="P9" s="174"/>
      <c r="Q9" s="84" t="s">
        <v>563</v>
      </c>
      <c r="R9" s="84" t="s">
        <v>563</v>
      </c>
      <c r="S9" s="84" t="s">
        <v>563</v>
      </c>
      <c r="T9" s="84" t="s">
        <v>563</v>
      </c>
      <c r="U9" s="84" t="s">
        <v>563</v>
      </c>
    </row>
    <row r="10" spans="1:22" s="83" customFormat="1" ht="32.1" customHeight="1">
      <c r="A10" s="174"/>
      <c r="B10" s="174"/>
      <c r="C10" s="174"/>
      <c r="D10" s="138" t="s">
        <v>891</v>
      </c>
      <c r="E10" s="138" t="s">
        <v>892</v>
      </c>
      <c r="F10" s="139" t="s">
        <v>884</v>
      </c>
      <c r="G10" s="138" t="s">
        <v>893</v>
      </c>
      <c r="H10" s="139" t="s">
        <v>47</v>
      </c>
      <c r="I10" s="139" t="s">
        <v>48</v>
      </c>
      <c r="J10" s="244"/>
      <c r="K10" s="244"/>
      <c r="L10" s="232"/>
      <c r="M10" s="186"/>
      <c r="N10" s="139" t="s">
        <v>35</v>
      </c>
      <c r="O10" s="138" t="s">
        <v>894</v>
      </c>
      <c r="P10" s="138" t="s">
        <v>895</v>
      </c>
      <c r="Q10" s="84" t="s">
        <v>564</v>
      </c>
      <c r="R10" s="84" t="s">
        <v>565</v>
      </c>
      <c r="S10" s="84" t="s">
        <v>565</v>
      </c>
      <c r="T10" s="84" t="s">
        <v>565</v>
      </c>
      <c r="U10" s="84" t="s">
        <v>565</v>
      </c>
    </row>
    <row r="11" spans="1:22" s="83" customFormat="1" ht="20.100000000000001" customHeight="1">
      <c r="A11" s="174"/>
      <c r="B11" s="174"/>
      <c r="C11" s="86" t="s">
        <v>1</v>
      </c>
      <c r="D11" s="86" t="s">
        <v>2</v>
      </c>
      <c r="E11" s="86" t="s">
        <v>3</v>
      </c>
      <c r="F11" s="86" t="s">
        <v>4</v>
      </c>
      <c r="G11" s="86" t="s">
        <v>5</v>
      </c>
      <c r="H11" s="86" t="s">
        <v>6</v>
      </c>
      <c r="I11" s="86" t="s">
        <v>7</v>
      </c>
      <c r="J11" s="86" t="s">
        <v>8</v>
      </c>
      <c r="K11" s="86" t="s">
        <v>9</v>
      </c>
      <c r="L11" s="86" t="s">
        <v>10</v>
      </c>
      <c r="M11" s="86" t="s">
        <v>11</v>
      </c>
      <c r="N11" s="86" t="s">
        <v>12</v>
      </c>
      <c r="O11" s="86" t="s">
        <v>13</v>
      </c>
      <c r="P11" s="86" t="s">
        <v>14</v>
      </c>
      <c r="Q11" s="87"/>
      <c r="R11" s="87"/>
      <c r="S11" s="87"/>
      <c r="T11" s="87"/>
      <c r="U11" s="87"/>
    </row>
    <row r="12" spans="1:22" s="83" customFormat="1" ht="20.100000000000001" customHeight="1">
      <c r="A12" s="88" t="s">
        <v>74</v>
      </c>
      <c r="B12" s="89" t="s">
        <v>309</v>
      </c>
      <c r="C12" s="129">
        <f>D12+E12+F12+G12</f>
        <v>0</v>
      </c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91" t="str">
        <f>IF(AND(R12="T",S12="T",T12="T",U12="T"),"","ERROR")</f>
        <v/>
      </c>
      <c r="R12" s="92" t="str">
        <f>IF(C12=D12+E12+F12+G12,"T","F")</f>
        <v>T</v>
      </c>
      <c r="S12" s="92" t="str">
        <f>IF(C12=H12+I12,"T","F")</f>
        <v>T</v>
      </c>
      <c r="T12" s="92" t="str">
        <f>IF(F12=M12+N12+O12+P12,"T","F")</f>
        <v>T</v>
      </c>
      <c r="U12" s="92" t="str">
        <f>IF(C12='0910'!Q12,"T","F")</f>
        <v>T</v>
      </c>
    </row>
    <row r="13" spans="1:22" s="83" customFormat="1" ht="20.100000000000001" customHeight="1">
      <c r="A13" s="88" t="s">
        <v>75</v>
      </c>
      <c r="B13" s="89" t="s">
        <v>310</v>
      </c>
      <c r="C13" s="129">
        <f t="shared" ref="C13:C76" si="0">D13+E13+F13+G13</f>
        <v>0</v>
      </c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91" t="str">
        <f t="shared" ref="Q13:Q76" si="1">IF(AND(R13="T",S13="T",T13="T",U13="T"),"","ERROR")</f>
        <v/>
      </c>
      <c r="R13" s="92" t="str">
        <f t="shared" ref="R13:R76" si="2">IF(C13=D13+E13+F13+G13,"T","F")</f>
        <v>T</v>
      </c>
      <c r="S13" s="92" t="str">
        <f t="shared" ref="S13:S76" si="3">IF(C13=H13+I13,"T","F")</f>
        <v>T</v>
      </c>
      <c r="T13" s="92" t="str">
        <f t="shared" ref="T13:T76" si="4">IF(F13=M13+N13+O13+P13,"T","F")</f>
        <v>T</v>
      </c>
      <c r="U13" s="92" t="str">
        <f>IF(C13='0910'!Q13,"T","F")</f>
        <v>T</v>
      </c>
    </row>
    <row r="14" spans="1:22" s="83" customFormat="1" ht="20.100000000000001" customHeight="1">
      <c r="A14" s="88" t="s">
        <v>76</v>
      </c>
      <c r="B14" s="89" t="s">
        <v>311</v>
      </c>
      <c r="C14" s="129">
        <f t="shared" si="0"/>
        <v>0</v>
      </c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91" t="str">
        <f t="shared" si="1"/>
        <v/>
      </c>
      <c r="R14" s="92" t="str">
        <f t="shared" si="2"/>
        <v>T</v>
      </c>
      <c r="S14" s="92" t="str">
        <f t="shared" si="3"/>
        <v>T</v>
      </c>
      <c r="T14" s="92" t="str">
        <f t="shared" si="4"/>
        <v>T</v>
      </c>
      <c r="U14" s="92" t="str">
        <f>IF(C14='0910'!Q14,"T","F")</f>
        <v>T</v>
      </c>
    </row>
    <row r="15" spans="1:22" s="83" customFormat="1" ht="20.100000000000001" customHeight="1">
      <c r="A15" s="88" t="s">
        <v>928</v>
      </c>
      <c r="B15" s="89" t="s">
        <v>312</v>
      </c>
      <c r="C15" s="129">
        <f t="shared" si="0"/>
        <v>0</v>
      </c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91" t="str">
        <f t="shared" si="1"/>
        <v/>
      </c>
      <c r="R15" s="92" t="str">
        <f t="shared" si="2"/>
        <v>T</v>
      </c>
      <c r="S15" s="92" t="str">
        <f t="shared" si="3"/>
        <v>T</v>
      </c>
      <c r="T15" s="92" t="str">
        <f t="shared" si="4"/>
        <v>T</v>
      </c>
      <c r="U15" s="92" t="str">
        <f>IF(C15='0910'!Q15,"T","F")</f>
        <v>T</v>
      </c>
    </row>
    <row r="16" spans="1:22" s="83" customFormat="1" ht="20.100000000000001" customHeight="1">
      <c r="A16" s="88" t="s">
        <v>78</v>
      </c>
      <c r="B16" s="89" t="s">
        <v>313</v>
      </c>
      <c r="C16" s="129">
        <f t="shared" si="0"/>
        <v>0</v>
      </c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91" t="str">
        <f t="shared" si="1"/>
        <v/>
      </c>
      <c r="R16" s="92" t="str">
        <f t="shared" si="2"/>
        <v>T</v>
      </c>
      <c r="S16" s="92" t="str">
        <f t="shared" si="3"/>
        <v>T</v>
      </c>
      <c r="T16" s="92" t="str">
        <f t="shared" si="4"/>
        <v>T</v>
      </c>
      <c r="U16" s="92" t="str">
        <f>IF(C16='0910'!Q16,"T","F")</f>
        <v>T</v>
      </c>
    </row>
    <row r="17" spans="1:21" s="83" customFormat="1" ht="20.100000000000001" customHeight="1">
      <c r="A17" s="88" t="s">
        <v>79</v>
      </c>
      <c r="B17" s="89" t="s">
        <v>314</v>
      </c>
      <c r="C17" s="129">
        <f t="shared" si="0"/>
        <v>0</v>
      </c>
      <c r="D17" s="41"/>
      <c r="E17" s="41"/>
      <c r="F17" s="41"/>
      <c r="G17" s="41"/>
      <c r="H17" s="41"/>
      <c r="I17" s="41"/>
      <c r="J17" s="50"/>
      <c r="K17" s="41"/>
      <c r="L17" s="41"/>
      <c r="M17" s="41"/>
      <c r="N17" s="41"/>
      <c r="O17" s="41"/>
      <c r="P17" s="41"/>
      <c r="Q17" s="91" t="str">
        <f t="shared" si="1"/>
        <v/>
      </c>
      <c r="R17" s="92" t="str">
        <f t="shared" si="2"/>
        <v>T</v>
      </c>
      <c r="S17" s="92" t="str">
        <f t="shared" si="3"/>
        <v>T</v>
      </c>
      <c r="T17" s="92" t="str">
        <f t="shared" si="4"/>
        <v>T</v>
      </c>
      <c r="U17" s="92" t="str">
        <f>IF(C17='0910'!Q17,"T","F")</f>
        <v>T</v>
      </c>
    </row>
    <row r="18" spans="1:21" s="83" customFormat="1" ht="20.100000000000001" customHeight="1">
      <c r="A18" s="88" t="s">
        <v>80</v>
      </c>
      <c r="B18" s="89" t="s">
        <v>315</v>
      </c>
      <c r="C18" s="129">
        <f t="shared" si="0"/>
        <v>0</v>
      </c>
      <c r="D18" s="41"/>
      <c r="E18" s="41"/>
      <c r="F18" s="41"/>
      <c r="G18" s="41"/>
      <c r="H18" s="41"/>
      <c r="I18" s="41"/>
      <c r="J18" s="50"/>
      <c r="K18" s="41"/>
      <c r="L18" s="41"/>
      <c r="M18" s="41"/>
      <c r="N18" s="41"/>
      <c r="O18" s="41"/>
      <c r="P18" s="41"/>
      <c r="Q18" s="91" t="str">
        <f t="shared" si="1"/>
        <v/>
      </c>
      <c r="R18" s="92" t="str">
        <f t="shared" si="2"/>
        <v>T</v>
      </c>
      <c r="S18" s="92" t="str">
        <f t="shared" si="3"/>
        <v>T</v>
      </c>
      <c r="T18" s="92" t="str">
        <f t="shared" si="4"/>
        <v>T</v>
      </c>
      <c r="U18" s="92" t="str">
        <f>IF(C18='0910'!Q18,"T","F")</f>
        <v>T</v>
      </c>
    </row>
    <row r="19" spans="1:21" s="83" customFormat="1" ht="20.100000000000001" customHeight="1">
      <c r="A19" s="88" t="s">
        <v>929</v>
      </c>
      <c r="B19" s="89" t="s">
        <v>316</v>
      </c>
      <c r="C19" s="129">
        <f t="shared" si="0"/>
        <v>0</v>
      </c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91" t="str">
        <f t="shared" si="1"/>
        <v/>
      </c>
      <c r="R19" s="92" t="str">
        <f t="shared" si="2"/>
        <v>T</v>
      </c>
      <c r="S19" s="92" t="str">
        <f t="shared" si="3"/>
        <v>T</v>
      </c>
      <c r="T19" s="92" t="str">
        <f t="shared" si="4"/>
        <v>T</v>
      </c>
      <c r="U19" s="92" t="str">
        <f>IF(C19='0910'!Q19,"T","F")</f>
        <v>T</v>
      </c>
    </row>
    <row r="20" spans="1:21" s="83" customFormat="1" ht="20.100000000000001" customHeight="1">
      <c r="A20" s="88" t="s">
        <v>82</v>
      </c>
      <c r="B20" s="85" t="s">
        <v>317</v>
      </c>
      <c r="C20" s="129">
        <f t="shared" si="0"/>
        <v>0</v>
      </c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91" t="str">
        <f t="shared" si="1"/>
        <v/>
      </c>
      <c r="R20" s="92" t="str">
        <f t="shared" si="2"/>
        <v>T</v>
      </c>
      <c r="S20" s="92" t="str">
        <f t="shared" si="3"/>
        <v>T</v>
      </c>
      <c r="T20" s="92" t="str">
        <f t="shared" si="4"/>
        <v>T</v>
      </c>
      <c r="U20" s="92" t="str">
        <f>IF(C20='0910'!Q20,"T","F")</f>
        <v>T</v>
      </c>
    </row>
    <row r="21" spans="1:21" s="83" customFormat="1" ht="20.100000000000001" customHeight="1">
      <c r="A21" s="88" t="s">
        <v>83</v>
      </c>
      <c r="B21" s="89" t="s">
        <v>318</v>
      </c>
      <c r="C21" s="129">
        <f t="shared" si="0"/>
        <v>0</v>
      </c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91" t="str">
        <f t="shared" si="1"/>
        <v/>
      </c>
      <c r="R21" s="92" t="str">
        <f t="shared" si="2"/>
        <v>T</v>
      </c>
      <c r="S21" s="92" t="str">
        <f t="shared" si="3"/>
        <v>T</v>
      </c>
      <c r="T21" s="92" t="str">
        <f t="shared" si="4"/>
        <v>T</v>
      </c>
      <c r="U21" s="92" t="str">
        <f>IF(C21='0910'!Q21,"T","F")</f>
        <v>T</v>
      </c>
    </row>
    <row r="22" spans="1:21" ht="20.100000000000001" customHeight="1">
      <c r="A22" s="88" t="s">
        <v>84</v>
      </c>
      <c r="B22" s="89" t="s">
        <v>319</v>
      </c>
      <c r="C22" s="129">
        <f t="shared" si="0"/>
        <v>0</v>
      </c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91" t="str">
        <f t="shared" si="1"/>
        <v/>
      </c>
      <c r="R22" s="92" t="str">
        <f t="shared" si="2"/>
        <v>T</v>
      </c>
      <c r="S22" s="92" t="str">
        <f t="shared" si="3"/>
        <v>T</v>
      </c>
      <c r="T22" s="92" t="str">
        <f t="shared" si="4"/>
        <v>T</v>
      </c>
      <c r="U22" s="92" t="str">
        <f>IF(C22='0910'!Q22,"T","F")</f>
        <v>T</v>
      </c>
    </row>
    <row r="23" spans="1:21" ht="20.100000000000001" customHeight="1">
      <c r="A23" s="88" t="s">
        <v>85</v>
      </c>
      <c r="B23" s="89" t="s">
        <v>320</v>
      </c>
      <c r="C23" s="129">
        <f t="shared" si="0"/>
        <v>0</v>
      </c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91" t="str">
        <f t="shared" si="1"/>
        <v/>
      </c>
      <c r="R23" s="92" t="str">
        <f t="shared" si="2"/>
        <v>T</v>
      </c>
      <c r="S23" s="92" t="str">
        <f t="shared" si="3"/>
        <v>T</v>
      </c>
      <c r="T23" s="92" t="str">
        <f t="shared" si="4"/>
        <v>T</v>
      </c>
      <c r="U23" s="92" t="str">
        <f>IF(C23='0910'!Q23,"T","F")</f>
        <v>T</v>
      </c>
    </row>
    <row r="24" spans="1:21" ht="20.100000000000001" customHeight="1">
      <c r="A24" s="88" t="s">
        <v>86</v>
      </c>
      <c r="B24" s="89" t="s">
        <v>321</v>
      </c>
      <c r="C24" s="129">
        <f t="shared" si="0"/>
        <v>0</v>
      </c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91" t="str">
        <f t="shared" si="1"/>
        <v/>
      </c>
      <c r="R24" s="92" t="str">
        <f t="shared" si="2"/>
        <v>T</v>
      </c>
      <c r="S24" s="92" t="str">
        <f t="shared" si="3"/>
        <v>T</v>
      </c>
      <c r="T24" s="92" t="str">
        <f t="shared" si="4"/>
        <v>T</v>
      </c>
      <c r="U24" s="92" t="str">
        <f>IF(C24='0910'!Q24,"T","F")</f>
        <v>T</v>
      </c>
    </row>
    <row r="25" spans="1:21" ht="20.100000000000001" customHeight="1">
      <c r="A25" s="88" t="s">
        <v>87</v>
      </c>
      <c r="B25" s="89" t="s">
        <v>322</v>
      </c>
      <c r="C25" s="129">
        <f t="shared" si="0"/>
        <v>0</v>
      </c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91" t="str">
        <f t="shared" si="1"/>
        <v/>
      </c>
      <c r="R25" s="92" t="str">
        <f t="shared" si="2"/>
        <v>T</v>
      </c>
      <c r="S25" s="92" t="str">
        <f t="shared" si="3"/>
        <v>T</v>
      </c>
      <c r="T25" s="92" t="str">
        <f t="shared" si="4"/>
        <v>T</v>
      </c>
      <c r="U25" s="92" t="str">
        <f>IF(C25='0910'!Q25,"T","F")</f>
        <v>T</v>
      </c>
    </row>
    <row r="26" spans="1:21" ht="20.100000000000001" customHeight="1">
      <c r="A26" s="88" t="s">
        <v>88</v>
      </c>
      <c r="B26" s="89" t="s">
        <v>323</v>
      </c>
      <c r="C26" s="129">
        <f t="shared" si="0"/>
        <v>0</v>
      </c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91" t="str">
        <f t="shared" si="1"/>
        <v/>
      </c>
      <c r="R26" s="92" t="str">
        <f t="shared" si="2"/>
        <v>T</v>
      </c>
      <c r="S26" s="92" t="str">
        <f t="shared" si="3"/>
        <v>T</v>
      </c>
      <c r="T26" s="92" t="str">
        <f t="shared" si="4"/>
        <v>T</v>
      </c>
      <c r="U26" s="92" t="str">
        <f>IF(C26='0910'!Q26,"T","F")</f>
        <v>T</v>
      </c>
    </row>
    <row r="27" spans="1:21" ht="20.100000000000001" customHeight="1">
      <c r="A27" s="88" t="s">
        <v>89</v>
      </c>
      <c r="B27" s="89" t="s">
        <v>324</v>
      </c>
      <c r="C27" s="129">
        <f t="shared" si="0"/>
        <v>0</v>
      </c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91" t="str">
        <f t="shared" si="1"/>
        <v/>
      </c>
      <c r="R27" s="92" t="str">
        <f t="shared" si="2"/>
        <v>T</v>
      </c>
      <c r="S27" s="92" t="str">
        <f t="shared" si="3"/>
        <v>T</v>
      </c>
      <c r="T27" s="92" t="str">
        <f t="shared" si="4"/>
        <v>T</v>
      </c>
      <c r="U27" s="92" t="str">
        <f>IF(C27='0910'!Q27,"T","F")</f>
        <v>T</v>
      </c>
    </row>
    <row r="28" spans="1:21" ht="20.100000000000001" customHeight="1">
      <c r="A28" s="88" t="s">
        <v>90</v>
      </c>
      <c r="B28" s="89" t="s">
        <v>325</v>
      </c>
      <c r="C28" s="129">
        <f t="shared" si="0"/>
        <v>0</v>
      </c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91" t="str">
        <f t="shared" si="1"/>
        <v/>
      </c>
      <c r="R28" s="92" t="str">
        <f t="shared" si="2"/>
        <v>T</v>
      </c>
      <c r="S28" s="92" t="str">
        <f t="shared" si="3"/>
        <v>T</v>
      </c>
      <c r="T28" s="92" t="str">
        <f t="shared" si="4"/>
        <v>T</v>
      </c>
      <c r="U28" s="92" t="str">
        <f>IF(C28='0910'!Q28,"T","F")</f>
        <v>T</v>
      </c>
    </row>
    <row r="29" spans="1:21" ht="20.100000000000001" customHeight="1">
      <c r="A29" s="88" t="s">
        <v>91</v>
      </c>
      <c r="B29" s="89" t="s">
        <v>326</v>
      </c>
      <c r="C29" s="10">
        <f t="shared" si="0"/>
        <v>0</v>
      </c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91" t="str">
        <f t="shared" si="1"/>
        <v/>
      </c>
      <c r="R29" s="92" t="str">
        <f t="shared" si="2"/>
        <v>T</v>
      </c>
      <c r="S29" s="92" t="str">
        <f t="shared" si="3"/>
        <v>T</v>
      </c>
      <c r="T29" s="92" t="str">
        <f t="shared" si="4"/>
        <v>T</v>
      </c>
      <c r="U29" s="92" t="str">
        <f>IF(C29='0910'!Q29,"T","F")</f>
        <v>T</v>
      </c>
    </row>
    <row r="30" spans="1:21" ht="20.100000000000001" customHeight="1">
      <c r="A30" s="88" t="s">
        <v>92</v>
      </c>
      <c r="B30" s="89" t="s">
        <v>327</v>
      </c>
      <c r="C30" s="156">
        <f t="shared" si="0"/>
        <v>0</v>
      </c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91" t="str">
        <f t="shared" si="1"/>
        <v/>
      </c>
      <c r="R30" s="92" t="str">
        <f t="shared" si="2"/>
        <v>T</v>
      </c>
      <c r="S30" s="92" t="str">
        <f t="shared" si="3"/>
        <v>T</v>
      </c>
      <c r="T30" s="92" t="str">
        <f t="shared" si="4"/>
        <v>T</v>
      </c>
      <c r="U30" s="92" t="str">
        <f>IF(C30='0910'!Q30,"T","F")</f>
        <v>T</v>
      </c>
    </row>
    <row r="31" spans="1:21" ht="20.100000000000001" customHeight="1">
      <c r="A31" s="88" t="s">
        <v>930</v>
      </c>
      <c r="B31" s="89" t="s">
        <v>328</v>
      </c>
      <c r="C31" s="129">
        <f t="shared" si="0"/>
        <v>0</v>
      </c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91" t="str">
        <f t="shared" si="1"/>
        <v/>
      </c>
      <c r="R31" s="92" t="str">
        <f t="shared" si="2"/>
        <v>T</v>
      </c>
      <c r="S31" s="92" t="str">
        <f t="shared" si="3"/>
        <v>T</v>
      </c>
      <c r="T31" s="92" t="str">
        <f t="shared" si="4"/>
        <v>T</v>
      </c>
      <c r="U31" s="92" t="str">
        <f>IF(C31='0910'!Q31,"T","F")</f>
        <v>T</v>
      </c>
    </row>
    <row r="32" spans="1:21" ht="20.100000000000001" customHeight="1">
      <c r="A32" s="88" t="s">
        <v>94</v>
      </c>
      <c r="B32" s="89" t="s">
        <v>329</v>
      </c>
      <c r="C32" s="129">
        <f t="shared" si="0"/>
        <v>0</v>
      </c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91" t="str">
        <f t="shared" si="1"/>
        <v/>
      </c>
      <c r="R32" s="92" t="str">
        <f t="shared" si="2"/>
        <v>T</v>
      </c>
      <c r="S32" s="92" t="str">
        <f t="shared" si="3"/>
        <v>T</v>
      </c>
      <c r="T32" s="92" t="str">
        <f t="shared" si="4"/>
        <v>T</v>
      </c>
      <c r="U32" s="92" t="str">
        <f>IF(C32='0910'!Q32,"T","F")</f>
        <v>T</v>
      </c>
    </row>
    <row r="33" spans="1:21" ht="20.100000000000001" customHeight="1">
      <c r="A33" s="88" t="s">
        <v>95</v>
      </c>
      <c r="B33" s="89" t="s">
        <v>330</v>
      </c>
      <c r="C33" s="129">
        <f t="shared" si="0"/>
        <v>0</v>
      </c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91" t="str">
        <f t="shared" si="1"/>
        <v/>
      </c>
      <c r="R33" s="92" t="str">
        <f t="shared" si="2"/>
        <v>T</v>
      </c>
      <c r="S33" s="92" t="str">
        <f t="shared" si="3"/>
        <v>T</v>
      </c>
      <c r="T33" s="92" t="str">
        <f t="shared" si="4"/>
        <v>T</v>
      </c>
      <c r="U33" s="92" t="str">
        <f>IF(C33='0910'!Q33,"T","F")</f>
        <v>T</v>
      </c>
    </row>
    <row r="34" spans="1:21" ht="20.100000000000001" customHeight="1">
      <c r="A34" s="88" t="s">
        <v>96</v>
      </c>
      <c r="B34" s="89" t="s">
        <v>331</v>
      </c>
      <c r="C34" s="129">
        <f t="shared" si="0"/>
        <v>0</v>
      </c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91" t="str">
        <f t="shared" si="1"/>
        <v/>
      </c>
      <c r="R34" s="92" t="str">
        <f t="shared" si="2"/>
        <v>T</v>
      </c>
      <c r="S34" s="92" t="str">
        <f t="shared" si="3"/>
        <v>T</v>
      </c>
      <c r="T34" s="92" t="str">
        <f t="shared" si="4"/>
        <v>T</v>
      </c>
      <c r="U34" s="92" t="str">
        <f>IF(C34='0910'!Q34,"T","F")</f>
        <v>T</v>
      </c>
    </row>
    <row r="35" spans="1:21" ht="20.100000000000001" customHeight="1">
      <c r="A35" s="88" t="s">
        <v>97</v>
      </c>
      <c r="B35" s="89" t="s">
        <v>332</v>
      </c>
      <c r="C35" s="129">
        <f t="shared" si="0"/>
        <v>0</v>
      </c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91" t="str">
        <f t="shared" si="1"/>
        <v/>
      </c>
      <c r="R35" s="92" t="str">
        <f t="shared" si="2"/>
        <v>T</v>
      </c>
      <c r="S35" s="92" t="str">
        <f t="shared" si="3"/>
        <v>T</v>
      </c>
      <c r="T35" s="92" t="str">
        <f t="shared" si="4"/>
        <v>T</v>
      </c>
      <c r="U35" s="92" t="str">
        <f>IF(C35='0910'!Q35,"T","F")</f>
        <v>T</v>
      </c>
    </row>
    <row r="36" spans="1:21" ht="20.100000000000001" customHeight="1">
      <c r="A36" s="88" t="s">
        <v>98</v>
      </c>
      <c r="B36" s="89" t="s">
        <v>333</v>
      </c>
      <c r="C36" s="129">
        <f t="shared" si="0"/>
        <v>0</v>
      </c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91" t="str">
        <f t="shared" si="1"/>
        <v/>
      </c>
      <c r="R36" s="92" t="str">
        <f t="shared" si="2"/>
        <v>T</v>
      </c>
      <c r="S36" s="92" t="str">
        <f t="shared" si="3"/>
        <v>T</v>
      </c>
      <c r="T36" s="92" t="str">
        <f t="shared" si="4"/>
        <v>T</v>
      </c>
      <c r="U36" s="92" t="str">
        <f>IF(C36='0910'!Q36,"T","F")</f>
        <v>T</v>
      </c>
    </row>
    <row r="37" spans="1:21" ht="20.100000000000001" customHeight="1">
      <c r="A37" s="88" t="s">
        <v>99</v>
      </c>
      <c r="B37" s="89" t="s">
        <v>334</v>
      </c>
      <c r="C37" s="129">
        <f t="shared" si="0"/>
        <v>0</v>
      </c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91" t="str">
        <f t="shared" si="1"/>
        <v/>
      </c>
      <c r="R37" s="92" t="str">
        <f t="shared" si="2"/>
        <v>T</v>
      </c>
      <c r="S37" s="92" t="str">
        <f t="shared" si="3"/>
        <v>T</v>
      </c>
      <c r="T37" s="92" t="str">
        <f t="shared" si="4"/>
        <v>T</v>
      </c>
      <c r="U37" s="92" t="str">
        <f>IF(C37='0910'!Q37,"T","F")</f>
        <v>T</v>
      </c>
    </row>
    <row r="38" spans="1:21" ht="20.100000000000001" customHeight="1">
      <c r="A38" s="88" t="s">
        <v>931</v>
      </c>
      <c r="B38" s="89" t="s">
        <v>335</v>
      </c>
      <c r="C38" s="129">
        <f t="shared" si="0"/>
        <v>0</v>
      </c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91" t="str">
        <f t="shared" si="1"/>
        <v/>
      </c>
      <c r="R38" s="92" t="str">
        <f t="shared" si="2"/>
        <v>T</v>
      </c>
      <c r="S38" s="92" t="str">
        <f t="shared" si="3"/>
        <v>T</v>
      </c>
      <c r="T38" s="92" t="str">
        <f t="shared" si="4"/>
        <v>T</v>
      </c>
      <c r="U38" s="92" t="str">
        <f>IF(C38='0910'!Q38,"T","F")</f>
        <v>T</v>
      </c>
    </row>
    <row r="39" spans="1:21" ht="20.100000000000001" customHeight="1">
      <c r="A39" s="88" t="s">
        <v>932</v>
      </c>
      <c r="B39" s="89" t="s">
        <v>336</v>
      </c>
      <c r="C39" s="129">
        <f t="shared" si="0"/>
        <v>0</v>
      </c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91" t="str">
        <f t="shared" si="1"/>
        <v/>
      </c>
      <c r="R39" s="92" t="str">
        <f t="shared" si="2"/>
        <v>T</v>
      </c>
      <c r="S39" s="92" t="str">
        <f t="shared" si="3"/>
        <v>T</v>
      </c>
      <c r="T39" s="92" t="str">
        <f t="shared" si="4"/>
        <v>T</v>
      </c>
      <c r="U39" s="92" t="str">
        <f>IF(C39='0910'!Q39,"T","F")</f>
        <v>T</v>
      </c>
    </row>
    <row r="40" spans="1:21" ht="20.100000000000001" customHeight="1">
      <c r="A40" s="88" t="s">
        <v>101</v>
      </c>
      <c r="B40" s="89" t="s">
        <v>337</v>
      </c>
      <c r="C40" s="129">
        <f t="shared" si="0"/>
        <v>0</v>
      </c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91" t="str">
        <f t="shared" si="1"/>
        <v/>
      </c>
      <c r="R40" s="92" t="str">
        <f t="shared" si="2"/>
        <v>T</v>
      </c>
      <c r="S40" s="92" t="str">
        <f t="shared" si="3"/>
        <v>T</v>
      </c>
      <c r="T40" s="92" t="str">
        <f t="shared" si="4"/>
        <v>T</v>
      </c>
      <c r="U40" s="92" t="str">
        <f>IF(C40='0910'!Q40,"T","F")</f>
        <v>T</v>
      </c>
    </row>
    <row r="41" spans="1:21" ht="20.100000000000001" customHeight="1">
      <c r="A41" s="88" t="s">
        <v>102</v>
      </c>
      <c r="B41" s="89" t="s">
        <v>338</v>
      </c>
      <c r="C41" s="129">
        <f t="shared" si="0"/>
        <v>0</v>
      </c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91" t="str">
        <f t="shared" si="1"/>
        <v/>
      </c>
      <c r="R41" s="92" t="str">
        <f t="shared" si="2"/>
        <v>T</v>
      </c>
      <c r="S41" s="92" t="str">
        <f t="shared" si="3"/>
        <v>T</v>
      </c>
      <c r="T41" s="92" t="str">
        <f t="shared" si="4"/>
        <v>T</v>
      </c>
      <c r="U41" s="92" t="str">
        <f>IF(C41='0910'!Q41,"T","F")</f>
        <v>T</v>
      </c>
    </row>
    <row r="42" spans="1:21" ht="20.100000000000001" customHeight="1">
      <c r="A42" s="88" t="s">
        <v>103</v>
      </c>
      <c r="B42" s="89" t="s">
        <v>339</v>
      </c>
      <c r="C42" s="129">
        <f t="shared" si="0"/>
        <v>0</v>
      </c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91" t="str">
        <f t="shared" si="1"/>
        <v/>
      </c>
      <c r="R42" s="92" t="str">
        <f t="shared" si="2"/>
        <v>T</v>
      </c>
      <c r="S42" s="92" t="str">
        <f t="shared" si="3"/>
        <v>T</v>
      </c>
      <c r="T42" s="92" t="str">
        <f t="shared" si="4"/>
        <v>T</v>
      </c>
      <c r="U42" s="92" t="str">
        <f>IF(C42='0910'!Q42,"T","F")</f>
        <v>T</v>
      </c>
    </row>
    <row r="43" spans="1:21" ht="20.100000000000001" customHeight="1">
      <c r="A43" s="88" t="s">
        <v>933</v>
      </c>
      <c r="B43" s="89" t="s">
        <v>340</v>
      </c>
      <c r="C43" s="129">
        <f t="shared" si="0"/>
        <v>0</v>
      </c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91" t="str">
        <f t="shared" si="1"/>
        <v/>
      </c>
      <c r="R43" s="92" t="str">
        <f t="shared" si="2"/>
        <v>T</v>
      </c>
      <c r="S43" s="92" t="str">
        <f t="shared" si="3"/>
        <v>T</v>
      </c>
      <c r="T43" s="92" t="str">
        <f t="shared" si="4"/>
        <v>T</v>
      </c>
      <c r="U43" s="92" t="str">
        <f>IF(C43='0910'!Q43,"T","F")</f>
        <v>T</v>
      </c>
    </row>
    <row r="44" spans="1:21" ht="20.100000000000001" customHeight="1">
      <c r="A44" s="95" t="s">
        <v>934</v>
      </c>
      <c r="B44" s="89" t="s">
        <v>341</v>
      </c>
      <c r="C44" s="129">
        <f t="shared" si="0"/>
        <v>0</v>
      </c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91" t="str">
        <f t="shared" si="1"/>
        <v/>
      </c>
      <c r="R44" s="92" t="str">
        <f t="shared" si="2"/>
        <v>T</v>
      </c>
      <c r="S44" s="92" t="str">
        <f t="shared" si="3"/>
        <v>T</v>
      </c>
      <c r="T44" s="92" t="str">
        <f t="shared" si="4"/>
        <v>T</v>
      </c>
      <c r="U44" s="92" t="str">
        <f>IF(C44='0910'!Q44,"T","F")</f>
        <v>T</v>
      </c>
    </row>
    <row r="45" spans="1:21" ht="20.100000000000001" customHeight="1">
      <c r="A45" s="88" t="s">
        <v>106</v>
      </c>
      <c r="B45" s="89" t="s">
        <v>342</v>
      </c>
      <c r="C45" s="129">
        <f t="shared" si="0"/>
        <v>0</v>
      </c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91" t="str">
        <f t="shared" si="1"/>
        <v/>
      </c>
      <c r="R45" s="92" t="str">
        <f t="shared" si="2"/>
        <v>T</v>
      </c>
      <c r="S45" s="92" t="str">
        <f t="shared" si="3"/>
        <v>T</v>
      </c>
      <c r="T45" s="92" t="str">
        <f t="shared" si="4"/>
        <v>T</v>
      </c>
      <c r="U45" s="92" t="str">
        <f>IF(C45='0910'!Q45,"T","F")</f>
        <v>T</v>
      </c>
    </row>
    <row r="46" spans="1:21" ht="20.100000000000001" customHeight="1">
      <c r="A46" s="88" t="s">
        <v>107</v>
      </c>
      <c r="B46" s="89" t="s">
        <v>343</v>
      </c>
      <c r="C46" s="129">
        <f t="shared" si="0"/>
        <v>0</v>
      </c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91" t="str">
        <f t="shared" si="1"/>
        <v/>
      </c>
      <c r="R46" s="92" t="str">
        <f t="shared" si="2"/>
        <v>T</v>
      </c>
      <c r="S46" s="92" t="str">
        <f t="shared" si="3"/>
        <v>T</v>
      </c>
      <c r="T46" s="92" t="str">
        <f t="shared" si="4"/>
        <v>T</v>
      </c>
      <c r="U46" s="92" t="str">
        <f>IF(C46='0910'!Q46,"T","F")</f>
        <v>T</v>
      </c>
    </row>
    <row r="47" spans="1:21" ht="20.100000000000001" customHeight="1">
      <c r="A47" s="88" t="s">
        <v>108</v>
      </c>
      <c r="B47" s="89" t="s">
        <v>344</v>
      </c>
      <c r="C47" s="129">
        <f t="shared" si="0"/>
        <v>0</v>
      </c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91" t="str">
        <f t="shared" si="1"/>
        <v/>
      </c>
      <c r="R47" s="92" t="str">
        <f t="shared" si="2"/>
        <v>T</v>
      </c>
      <c r="S47" s="92" t="str">
        <f t="shared" si="3"/>
        <v>T</v>
      </c>
      <c r="T47" s="92" t="str">
        <f t="shared" si="4"/>
        <v>T</v>
      </c>
      <c r="U47" s="92" t="str">
        <f>IF(C47='0910'!Q47,"T","F")</f>
        <v>T</v>
      </c>
    </row>
    <row r="48" spans="1:21" ht="20.100000000000001" customHeight="1">
      <c r="A48" s="95" t="s">
        <v>935</v>
      </c>
      <c r="B48" s="89" t="s">
        <v>345</v>
      </c>
      <c r="C48" s="129">
        <f t="shared" si="0"/>
        <v>0</v>
      </c>
      <c r="D48" s="46"/>
      <c r="E48" s="46"/>
      <c r="F48" s="46"/>
      <c r="G48" s="46"/>
      <c r="H48" s="46"/>
      <c r="I48" s="46"/>
      <c r="J48" s="46"/>
      <c r="K48" s="46"/>
      <c r="L48" s="46"/>
      <c r="M48" s="46"/>
      <c r="N48" s="46"/>
      <c r="O48" s="46"/>
      <c r="P48" s="46"/>
      <c r="Q48" s="91" t="str">
        <f t="shared" si="1"/>
        <v/>
      </c>
      <c r="R48" s="92" t="str">
        <f t="shared" si="2"/>
        <v>T</v>
      </c>
      <c r="S48" s="92" t="str">
        <f t="shared" si="3"/>
        <v>T</v>
      </c>
      <c r="T48" s="92" t="str">
        <f t="shared" si="4"/>
        <v>T</v>
      </c>
      <c r="U48" s="92" t="str">
        <f>IF(C48='0910'!Q48,"T","F")</f>
        <v>T</v>
      </c>
    </row>
    <row r="49" spans="1:21" ht="20.100000000000001" customHeight="1">
      <c r="A49" s="88" t="s">
        <v>110</v>
      </c>
      <c r="B49" s="89" t="s">
        <v>346</v>
      </c>
      <c r="C49" s="129">
        <f t="shared" si="0"/>
        <v>0</v>
      </c>
      <c r="D49" s="46"/>
      <c r="E49" s="46"/>
      <c r="F49" s="46"/>
      <c r="G49" s="46"/>
      <c r="H49" s="46"/>
      <c r="I49" s="46"/>
      <c r="J49" s="46"/>
      <c r="K49" s="46"/>
      <c r="L49" s="46"/>
      <c r="M49" s="46"/>
      <c r="N49" s="46"/>
      <c r="O49" s="46"/>
      <c r="P49" s="46"/>
      <c r="Q49" s="91" t="str">
        <f t="shared" si="1"/>
        <v/>
      </c>
      <c r="R49" s="92" t="str">
        <f t="shared" si="2"/>
        <v>T</v>
      </c>
      <c r="S49" s="92" t="str">
        <f t="shared" si="3"/>
        <v>T</v>
      </c>
      <c r="T49" s="92" t="str">
        <f t="shared" si="4"/>
        <v>T</v>
      </c>
      <c r="U49" s="92" t="str">
        <f>IF(C49='0910'!Q49,"T","F")</f>
        <v>T</v>
      </c>
    </row>
    <row r="50" spans="1:21" ht="20.100000000000001" customHeight="1">
      <c r="A50" s="88" t="s">
        <v>936</v>
      </c>
      <c r="B50" s="89" t="s">
        <v>347</v>
      </c>
      <c r="C50" s="129">
        <f t="shared" si="0"/>
        <v>0</v>
      </c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91" t="str">
        <f t="shared" si="1"/>
        <v/>
      </c>
      <c r="R50" s="92" t="str">
        <f t="shared" si="2"/>
        <v>T</v>
      </c>
      <c r="S50" s="92" t="str">
        <f t="shared" si="3"/>
        <v>T</v>
      </c>
      <c r="T50" s="92" t="str">
        <f t="shared" si="4"/>
        <v>T</v>
      </c>
      <c r="U50" s="92" t="str">
        <f>IF(C50='0910'!Q50,"T","F")</f>
        <v>T</v>
      </c>
    </row>
    <row r="51" spans="1:21" ht="20.100000000000001" customHeight="1">
      <c r="A51" s="88" t="s">
        <v>112</v>
      </c>
      <c r="B51" s="89" t="s">
        <v>348</v>
      </c>
      <c r="C51" s="129">
        <f t="shared" si="0"/>
        <v>0</v>
      </c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91" t="str">
        <f t="shared" si="1"/>
        <v/>
      </c>
      <c r="R51" s="92" t="str">
        <f t="shared" si="2"/>
        <v>T</v>
      </c>
      <c r="S51" s="92" t="str">
        <f t="shared" si="3"/>
        <v>T</v>
      </c>
      <c r="T51" s="92" t="str">
        <f t="shared" si="4"/>
        <v>T</v>
      </c>
      <c r="U51" s="92" t="str">
        <f>IF(C51='0910'!Q51,"T","F")</f>
        <v>T</v>
      </c>
    </row>
    <row r="52" spans="1:21" ht="20.100000000000001" customHeight="1">
      <c r="A52" s="88" t="s">
        <v>937</v>
      </c>
      <c r="B52" s="89" t="s">
        <v>349</v>
      </c>
      <c r="C52" s="129">
        <f t="shared" si="0"/>
        <v>0</v>
      </c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P52" s="46"/>
      <c r="Q52" s="91" t="str">
        <f t="shared" si="1"/>
        <v/>
      </c>
      <c r="R52" s="92" t="str">
        <f t="shared" si="2"/>
        <v>T</v>
      </c>
      <c r="S52" s="92" t="str">
        <f t="shared" si="3"/>
        <v>T</v>
      </c>
      <c r="T52" s="92" t="str">
        <f t="shared" si="4"/>
        <v>T</v>
      </c>
      <c r="U52" s="92" t="str">
        <f>IF(C52='0910'!Q52,"T","F")</f>
        <v>T</v>
      </c>
    </row>
    <row r="53" spans="1:21" ht="20.100000000000001" customHeight="1">
      <c r="A53" s="88" t="s">
        <v>938</v>
      </c>
      <c r="B53" s="89" t="s">
        <v>350</v>
      </c>
      <c r="C53" s="129">
        <f t="shared" si="0"/>
        <v>0</v>
      </c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91" t="str">
        <f t="shared" si="1"/>
        <v/>
      </c>
      <c r="R53" s="92" t="str">
        <f t="shared" si="2"/>
        <v>T</v>
      </c>
      <c r="S53" s="92" t="str">
        <f t="shared" si="3"/>
        <v>T</v>
      </c>
      <c r="T53" s="92" t="str">
        <f t="shared" si="4"/>
        <v>T</v>
      </c>
      <c r="U53" s="92" t="str">
        <f>IF(C53='0910'!Q53,"T","F")</f>
        <v>T</v>
      </c>
    </row>
    <row r="54" spans="1:21" ht="20.100000000000001" customHeight="1">
      <c r="A54" s="88" t="s">
        <v>115</v>
      </c>
      <c r="B54" s="89" t="s">
        <v>351</v>
      </c>
      <c r="C54" s="10">
        <f t="shared" si="0"/>
        <v>0</v>
      </c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91" t="str">
        <f t="shared" si="1"/>
        <v/>
      </c>
      <c r="R54" s="92" t="str">
        <f t="shared" si="2"/>
        <v>T</v>
      </c>
      <c r="S54" s="92" t="str">
        <f t="shared" si="3"/>
        <v>T</v>
      </c>
      <c r="T54" s="92" t="str">
        <f t="shared" si="4"/>
        <v>T</v>
      </c>
      <c r="U54" s="92" t="str">
        <f>IF(C54='0910'!Q54,"T","F")</f>
        <v>T</v>
      </c>
    </row>
    <row r="55" spans="1:21" ht="20.100000000000001" customHeight="1">
      <c r="A55" s="88" t="s">
        <v>116</v>
      </c>
      <c r="B55" s="89" t="s">
        <v>352</v>
      </c>
      <c r="C55" s="129">
        <f t="shared" si="0"/>
        <v>0</v>
      </c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91" t="str">
        <f t="shared" si="1"/>
        <v/>
      </c>
      <c r="R55" s="92" t="str">
        <f t="shared" si="2"/>
        <v>T</v>
      </c>
      <c r="S55" s="92" t="str">
        <f t="shared" si="3"/>
        <v>T</v>
      </c>
      <c r="T55" s="92" t="str">
        <f t="shared" si="4"/>
        <v>T</v>
      </c>
      <c r="U55" s="92" t="str">
        <f>IF(C55='0910'!Q55,"T","F")</f>
        <v>T</v>
      </c>
    </row>
    <row r="56" spans="1:21" ht="20.100000000000001" customHeight="1">
      <c r="A56" s="88" t="s">
        <v>939</v>
      </c>
      <c r="B56" s="89" t="s">
        <v>353</v>
      </c>
      <c r="C56" s="129">
        <f t="shared" si="0"/>
        <v>0</v>
      </c>
      <c r="D56" s="46"/>
      <c r="E56" s="46"/>
      <c r="F56" s="46"/>
      <c r="G56" s="46"/>
      <c r="H56" s="46"/>
      <c r="I56" s="46"/>
      <c r="J56" s="46"/>
      <c r="K56" s="46"/>
      <c r="L56" s="46"/>
      <c r="M56" s="46"/>
      <c r="N56" s="46"/>
      <c r="O56" s="46"/>
      <c r="P56" s="46"/>
      <c r="Q56" s="91" t="str">
        <f t="shared" si="1"/>
        <v/>
      </c>
      <c r="R56" s="92" t="str">
        <f t="shared" si="2"/>
        <v>T</v>
      </c>
      <c r="S56" s="92" t="str">
        <f t="shared" si="3"/>
        <v>T</v>
      </c>
      <c r="T56" s="92" t="str">
        <f t="shared" si="4"/>
        <v>T</v>
      </c>
      <c r="U56" s="92" t="str">
        <f>IF(C56='0910'!Q56,"T","F")</f>
        <v>T</v>
      </c>
    </row>
    <row r="57" spans="1:21" ht="20.100000000000001" customHeight="1">
      <c r="A57" s="88" t="s">
        <v>940</v>
      </c>
      <c r="B57" s="89" t="s">
        <v>354</v>
      </c>
      <c r="C57" s="129">
        <f t="shared" si="0"/>
        <v>0</v>
      </c>
      <c r="D57" s="46"/>
      <c r="E57" s="46"/>
      <c r="F57" s="46"/>
      <c r="G57" s="46"/>
      <c r="H57" s="46"/>
      <c r="I57" s="46"/>
      <c r="J57" s="46"/>
      <c r="K57" s="46"/>
      <c r="L57" s="46"/>
      <c r="M57" s="46"/>
      <c r="N57" s="46"/>
      <c r="O57" s="46"/>
      <c r="P57" s="46"/>
      <c r="Q57" s="91" t="str">
        <f t="shared" si="1"/>
        <v/>
      </c>
      <c r="R57" s="92" t="str">
        <f t="shared" si="2"/>
        <v>T</v>
      </c>
      <c r="S57" s="92" t="str">
        <f t="shared" si="3"/>
        <v>T</v>
      </c>
      <c r="T57" s="92" t="str">
        <f t="shared" si="4"/>
        <v>T</v>
      </c>
      <c r="U57" s="92" t="str">
        <f>IF(C57='0910'!Q57,"T","F")</f>
        <v>T</v>
      </c>
    </row>
    <row r="58" spans="1:21" ht="20.100000000000001" customHeight="1">
      <c r="A58" s="95" t="s">
        <v>941</v>
      </c>
      <c r="B58" s="89" t="s">
        <v>355</v>
      </c>
      <c r="C58" s="129">
        <f t="shared" si="0"/>
        <v>0</v>
      </c>
      <c r="D58" s="46"/>
      <c r="E58" s="46"/>
      <c r="F58" s="46"/>
      <c r="G58" s="46"/>
      <c r="H58" s="46"/>
      <c r="I58" s="46"/>
      <c r="J58" s="46"/>
      <c r="K58" s="46"/>
      <c r="L58" s="46"/>
      <c r="M58" s="46"/>
      <c r="N58" s="46"/>
      <c r="O58" s="46"/>
      <c r="P58" s="46"/>
      <c r="Q58" s="91" t="str">
        <f t="shared" si="1"/>
        <v/>
      </c>
      <c r="R58" s="92" t="str">
        <f t="shared" si="2"/>
        <v>T</v>
      </c>
      <c r="S58" s="92" t="str">
        <f t="shared" si="3"/>
        <v>T</v>
      </c>
      <c r="T58" s="92" t="str">
        <f t="shared" si="4"/>
        <v>T</v>
      </c>
      <c r="U58" s="92" t="str">
        <f>IF(C58='0910'!Q58,"T","F")</f>
        <v>T</v>
      </c>
    </row>
    <row r="59" spans="1:21" ht="20.100000000000001" customHeight="1">
      <c r="A59" s="88" t="s">
        <v>119</v>
      </c>
      <c r="B59" s="89" t="s">
        <v>356</v>
      </c>
      <c r="C59" s="129">
        <f t="shared" si="0"/>
        <v>0</v>
      </c>
      <c r="D59" s="46"/>
      <c r="E59" s="46"/>
      <c r="F59" s="46"/>
      <c r="G59" s="46"/>
      <c r="H59" s="46"/>
      <c r="I59" s="46"/>
      <c r="J59" s="46"/>
      <c r="K59" s="46"/>
      <c r="L59" s="46"/>
      <c r="M59" s="46"/>
      <c r="N59" s="46"/>
      <c r="O59" s="46"/>
      <c r="P59" s="46"/>
      <c r="Q59" s="91" t="str">
        <f t="shared" si="1"/>
        <v/>
      </c>
      <c r="R59" s="92" t="str">
        <f t="shared" si="2"/>
        <v>T</v>
      </c>
      <c r="S59" s="92" t="str">
        <f t="shared" si="3"/>
        <v>T</v>
      </c>
      <c r="T59" s="92" t="str">
        <f t="shared" si="4"/>
        <v>T</v>
      </c>
      <c r="U59" s="92" t="str">
        <f>IF(C59='0910'!Q59,"T","F")</f>
        <v>T</v>
      </c>
    </row>
    <row r="60" spans="1:21" ht="20.100000000000001" customHeight="1">
      <c r="A60" s="88" t="s">
        <v>942</v>
      </c>
      <c r="B60" s="89" t="s">
        <v>357</v>
      </c>
      <c r="C60" s="129">
        <f t="shared" si="0"/>
        <v>0</v>
      </c>
      <c r="D60" s="46"/>
      <c r="E60" s="46"/>
      <c r="F60" s="46"/>
      <c r="G60" s="46"/>
      <c r="H60" s="46"/>
      <c r="I60" s="46"/>
      <c r="J60" s="46"/>
      <c r="K60" s="46"/>
      <c r="L60" s="46"/>
      <c r="M60" s="46"/>
      <c r="N60" s="46"/>
      <c r="O60" s="46"/>
      <c r="P60" s="46"/>
      <c r="Q60" s="91" t="str">
        <f t="shared" si="1"/>
        <v/>
      </c>
      <c r="R60" s="92" t="str">
        <f t="shared" si="2"/>
        <v>T</v>
      </c>
      <c r="S60" s="92" t="str">
        <f t="shared" si="3"/>
        <v>T</v>
      </c>
      <c r="T60" s="92" t="str">
        <f t="shared" si="4"/>
        <v>T</v>
      </c>
      <c r="U60" s="92" t="str">
        <f>IF(C60='0910'!Q60,"T","F")</f>
        <v>T</v>
      </c>
    </row>
    <row r="61" spans="1:21" ht="20.100000000000001" customHeight="1">
      <c r="A61" s="95" t="s">
        <v>943</v>
      </c>
      <c r="B61" s="89" t="s">
        <v>358</v>
      </c>
      <c r="C61" s="129">
        <f t="shared" si="0"/>
        <v>0</v>
      </c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91" t="str">
        <f t="shared" si="1"/>
        <v/>
      </c>
      <c r="R61" s="92" t="str">
        <f t="shared" si="2"/>
        <v>T</v>
      </c>
      <c r="S61" s="92" t="str">
        <f t="shared" si="3"/>
        <v>T</v>
      </c>
      <c r="T61" s="92" t="str">
        <f t="shared" si="4"/>
        <v>T</v>
      </c>
      <c r="U61" s="92" t="str">
        <f>IF(C61='0910'!Q61,"T","F")</f>
        <v>T</v>
      </c>
    </row>
    <row r="62" spans="1:21" ht="20.100000000000001" customHeight="1">
      <c r="A62" s="88" t="s">
        <v>122</v>
      </c>
      <c r="B62" s="89" t="s">
        <v>359</v>
      </c>
      <c r="C62" s="129">
        <f t="shared" si="0"/>
        <v>0</v>
      </c>
      <c r="D62" s="46"/>
      <c r="E62" s="46"/>
      <c r="F62" s="46"/>
      <c r="G62" s="46"/>
      <c r="H62" s="46"/>
      <c r="I62" s="46"/>
      <c r="J62" s="46"/>
      <c r="K62" s="46"/>
      <c r="L62" s="46"/>
      <c r="M62" s="46"/>
      <c r="N62" s="46"/>
      <c r="O62" s="46"/>
      <c r="P62" s="46"/>
      <c r="Q62" s="91" t="str">
        <f t="shared" si="1"/>
        <v/>
      </c>
      <c r="R62" s="92" t="str">
        <f t="shared" si="2"/>
        <v>T</v>
      </c>
      <c r="S62" s="92" t="str">
        <f t="shared" si="3"/>
        <v>T</v>
      </c>
      <c r="T62" s="92" t="str">
        <f t="shared" si="4"/>
        <v>T</v>
      </c>
      <c r="U62" s="92" t="str">
        <f>IF(C62='0910'!Q62,"T","F")</f>
        <v>T</v>
      </c>
    </row>
    <row r="63" spans="1:21" ht="20.100000000000001" customHeight="1">
      <c r="A63" s="88" t="s">
        <v>944</v>
      </c>
      <c r="B63" s="89" t="s">
        <v>360</v>
      </c>
      <c r="C63" s="129">
        <f t="shared" si="0"/>
        <v>0</v>
      </c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91" t="str">
        <f t="shared" si="1"/>
        <v/>
      </c>
      <c r="R63" s="92" t="str">
        <f t="shared" si="2"/>
        <v>T</v>
      </c>
      <c r="S63" s="92" t="str">
        <f t="shared" si="3"/>
        <v>T</v>
      </c>
      <c r="T63" s="92" t="str">
        <f t="shared" si="4"/>
        <v>T</v>
      </c>
      <c r="U63" s="92" t="str">
        <f>IF(C63='0910'!Q63,"T","F")</f>
        <v>T</v>
      </c>
    </row>
    <row r="64" spans="1:21" ht="20.100000000000001" customHeight="1">
      <c r="A64" s="88" t="s">
        <v>124</v>
      </c>
      <c r="B64" s="89" t="s">
        <v>361</v>
      </c>
      <c r="C64" s="129">
        <f t="shared" si="0"/>
        <v>0</v>
      </c>
      <c r="D64" s="46"/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91" t="str">
        <f t="shared" si="1"/>
        <v/>
      </c>
      <c r="R64" s="92" t="str">
        <f t="shared" si="2"/>
        <v>T</v>
      </c>
      <c r="S64" s="92" t="str">
        <f t="shared" si="3"/>
        <v>T</v>
      </c>
      <c r="T64" s="92" t="str">
        <f t="shared" si="4"/>
        <v>T</v>
      </c>
      <c r="U64" s="92" t="str">
        <f>IF(C64='0910'!Q64,"T","F")</f>
        <v>T</v>
      </c>
    </row>
    <row r="65" spans="1:21" ht="20.100000000000001" customHeight="1">
      <c r="A65" s="88" t="s">
        <v>125</v>
      </c>
      <c r="B65" s="89" t="s">
        <v>362</v>
      </c>
      <c r="C65" s="129">
        <f t="shared" si="0"/>
        <v>0</v>
      </c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91" t="str">
        <f t="shared" si="1"/>
        <v/>
      </c>
      <c r="R65" s="92" t="str">
        <f t="shared" si="2"/>
        <v>T</v>
      </c>
      <c r="S65" s="92" t="str">
        <f t="shared" si="3"/>
        <v>T</v>
      </c>
      <c r="T65" s="92" t="str">
        <f t="shared" si="4"/>
        <v>T</v>
      </c>
      <c r="U65" s="92" t="str">
        <f>IF(C65='0910'!Q65,"T","F")</f>
        <v>T</v>
      </c>
    </row>
    <row r="66" spans="1:21" ht="20.100000000000001" customHeight="1">
      <c r="A66" s="88" t="s">
        <v>126</v>
      </c>
      <c r="B66" s="89" t="s">
        <v>363</v>
      </c>
      <c r="C66" s="129">
        <f t="shared" si="0"/>
        <v>0</v>
      </c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91" t="str">
        <f t="shared" si="1"/>
        <v/>
      </c>
      <c r="R66" s="92" t="str">
        <f t="shared" si="2"/>
        <v>T</v>
      </c>
      <c r="S66" s="92" t="str">
        <f t="shared" si="3"/>
        <v>T</v>
      </c>
      <c r="T66" s="92" t="str">
        <f t="shared" si="4"/>
        <v>T</v>
      </c>
      <c r="U66" s="92" t="str">
        <f>IF(C66='0910'!Q66,"T","F")</f>
        <v>T</v>
      </c>
    </row>
    <row r="67" spans="1:21" ht="20.100000000000001" customHeight="1">
      <c r="A67" s="88" t="s">
        <v>945</v>
      </c>
      <c r="B67" s="89" t="s">
        <v>364</v>
      </c>
      <c r="C67" s="129">
        <f t="shared" si="0"/>
        <v>0</v>
      </c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91" t="str">
        <f t="shared" si="1"/>
        <v/>
      </c>
      <c r="R67" s="92" t="str">
        <f t="shared" si="2"/>
        <v>T</v>
      </c>
      <c r="S67" s="92" t="str">
        <f t="shared" si="3"/>
        <v>T</v>
      </c>
      <c r="T67" s="92" t="str">
        <f t="shared" si="4"/>
        <v>T</v>
      </c>
      <c r="U67" s="92" t="str">
        <f>IF(C67='0910'!Q67,"T","F")</f>
        <v>T</v>
      </c>
    </row>
    <row r="68" spans="1:21" ht="20.100000000000001" customHeight="1">
      <c r="A68" s="88" t="s">
        <v>946</v>
      </c>
      <c r="B68" s="89" t="s">
        <v>365</v>
      </c>
      <c r="C68" s="129">
        <f t="shared" si="0"/>
        <v>0</v>
      </c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91" t="str">
        <f t="shared" si="1"/>
        <v/>
      </c>
      <c r="R68" s="92" t="str">
        <f t="shared" si="2"/>
        <v>T</v>
      </c>
      <c r="S68" s="92" t="str">
        <f t="shared" si="3"/>
        <v>T</v>
      </c>
      <c r="T68" s="92" t="str">
        <f t="shared" si="4"/>
        <v>T</v>
      </c>
      <c r="U68" s="92" t="str">
        <f>IF(C68='0910'!Q68,"T","F")</f>
        <v>T</v>
      </c>
    </row>
    <row r="69" spans="1:21" ht="20.100000000000001" customHeight="1">
      <c r="A69" s="88" t="s">
        <v>129</v>
      </c>
      <c r="B69" s="89" t="s">
        <v>366</v>
      </c>
      <c r="C69" s="129">
        <f t="shared" si="0"/>
        <v>0</v>
      </c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91" t="str">
        <f t="shared" si="1"/>
        <v/>
      </c>
      <c r="R69" s="92" t="str">
        <f t="shared" si="2"/>
        <v>T</v>
      </c>
      <c r="S69" s="92" t="str">
        <f t="shared" si="3"/>
        <v>T</v>
      </c>
      <c r="T69" s="92" t="str">
        <f t="shared" si="4"/>
        <v>T</v>
      </c>
      <c r="U69" s="92" t="str">
        <f>IF(C69='0910'!Q69,"T","F")</f>
        <v>T</v>
      </c>
    </row>
    <row r="70" spans="1:21" ht="20.100000000000001" customHeight="1">
      <c r="A70" s="95" t="s">
        <v>947</v>
      </c>
      <c r="B70" s="89" t="s">
        <v>367</v>
      </c>
      <c r="C70" s="129">
        <f t="shared" si="0"/>
        <v>0</v>
      </c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91" t="str">
        <f t="shared" si="1"/>
        <v/>
      </c>
      <c r="R70" s="92" t="str">
        <f t="shared" si="2"/>
        <v>T</v>
      </c>
      <c r="S70" s="92" t="str">
        <f t="shared" si="3"/>
        <v>T</v>
      </c>
      <c r="T70" s="92" t="str">
        <f t="shared" si="4"/>
        <v>T</v>
      </c>
      <c r="U70" s="92" t="str">
        <f>IF(C70='0910'!Q70,"T","F")</f>
        <v>T</v>
      </c>
    </row>
    <row r="71" spans="1:21" ht="20.100000000000001" customHeight="1">
      <c r="A71" s="88" t="s">
        <v>131</v>
      </c>
      <c r="B71" s="89" t="s">
        <v>368</v>
      </c>
      <c r="C71" s="129">
        <f t="shared" si="0"/>
        <v>0</v>
      </c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91" t="str">
        <f t="shared" si="1"/>
        <v/>
      </c>
      <c r="R71" s="92" t="str">
        <f t="shared" si="2"/>
        <v>T</v>
      </c>
      <c r="S71" s="92" t="str">
        <f t="shared" si="3"/>
        <v>T</v>
      </c>
      <c r="T71" s="92" t="str">
        <f t="shared" si="4"/>
        <v>T</v>
      </c>
      <c r="U71" s="92" t="str">
        <f>IF(C71='0910'!Q71,"T","F")</f>
        <v>T</v>
      </c>
    </row>
    <row r="72" spans="1:21" ht="20.100000000000001" customHeight="1">
      <c r="A72" s="88" t="s">
        <v>948</v>
      </c>
      <c r="B72" s="89" t="s">
        <v>369</v>
      </c>
      <c r="C72" s="129">
        <f t="shared" si="0"/>
        <v>0</v>
      </c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91" t="str">
        <f t="shared" si="1"/>
        <v/>
      </c>
      <c r="R72" s="92" t="str">
        <f t="shared" si="2"/>
        <v>T</v>
      </c>
      <c r="S72" s="92" t="str">
        <f t="shared" si="3"/>
        <v>T</v>
      </c>
      <c r="T72" s="92" t="str">
        <f t="shared" si="4"/>
        <v>T</v>
      </c>
      <c r="U72" s="92" t="str">
        <f>IF(C72='0910'!Q72,"T","F")</f>
        <v>T</v>
      </c>
    </row>
    <row r="73" spans="1:21" ht="20.100000000000001" customHeight="1">
      <c r="A73" s="88" t="s">
        <v>133</v>
      </c>
      <c r="B73" s="89" t="s">
        <v>370</v>
      </c>
      <c r="C73" s="129">
        <f t="shared" si="0"/>
        <v>0</v>
      </c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91" t="str">
        <f t="shared" si="1"/>
        <v/>
      </c>
      <c r="R73" s="92" t="str">
        <f t="shared" si="2"/>
        <v>T</v>
      </c>
      <c r="S73" s="92" t="str">
        <f t="shared" si="3"/>
        <v>T</v>
      </c>
      <c r="T73" s="92" t="str">
        <f t="shared" si="4"/>
        <v>T</v>
      </c>
      <c r="U73" s="92" t="str">
        <f>IF(C73='0910'!Q73,"T","F")</f>
        <v>T</v>
      </c>
    </row>
    <row r="74" spans="1:21" ht="20.100000000000001" customHeight="1">
      <c r="A74" s="88" t="s">
        <v>134</v>
      </c>
      <c r="B74" s="89" t="s">
        <v>371</v>
      </c>
      <c r="C74" s="129">
        <f t="shared" si="0"/>
        <v>0</v>
      </c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91" t="str">
        <f t="shared" si="1"/>
        <v/>
      </c>
      <c r="R74" s="92" t="str">
        <f t="shared" si="2"/>
        <v>T</v>
      </c>
      <c r="S74" s="92" t="str">
        <f t="shared" si="3"/>
        <v>T</v>
      </c>
      <c r="T74" s="92" t="str">
        <f t="shared" si="4"/>
        <v>T</v>
      </c>
      <c r="U74" s="92" t="str">
        <f>IF(C74='0910'!Q74,"T","F")</f>
        <v>T</v>
      </c>
    </row>
    <row r="75" spans="1:21" ht="20.100000000000001" customHeight="1">
      <c r="A75" s="88" t="s">
        <v>135</v>
      </c>
      <c r="B75" s="89" t="s">
        <v>372</v>
      </c>
      <c r="C75" s="129">
        <f t="shared" si="0"/>
        <v>0</v>
      </c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91" t="str">
        <f t="shared" si="1"/>
        <v/>
      </c>
      <c r="R75" s="92" t="str">
        <f t="shared" si="2"/>
        <v>T</v>
      </c>
      <c r="S75" s="92" t="str">
        <f t="shared" si="3"/>
        <v>T</v>
      </c>
      <c r="T75" s="92" t="str">
        <f t="shared" si="4"/>
        <v>T</v>
      </c>
      <c r="U75" s="92" t="str">
        <f>IF(C75='0910'!Q75,"T","F")</f>
        <v>T</v>
      </c>
    </row>
    <row r="76" spans="1:21" ht="20.100000000000001" customHeight="1">
      <c r="A76" s="88" t="s">
        <v>136</v>
      </c>
      <c r="B76" s="89" t="s">
        <v>373</v>
      </c>
      <c r="C76" s="129">
        <f t="shared" si="0"/>
        <v>0</v>
      </c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91" t="str">
        <f t="shared" si="1"/>
        <v/>
      </c>
      <c r="R76" s="92" t="str">
        <f t="shared" si="2"/>
        <v>T</v>
      </c>
      <c r="S76" s="92" t="str">
        <f t="shared" si="3"/>
        <v>T</v>
      </c>
      <c r="T76" s="92" t="str">
        <f t="shared" si="4"/>
        <v>T</v>
      </c>
      <c r="U76" s="92" t="str">
        <f>IF(C76='0910'!Q76,"T","F")</f>
        <v>T</v>
      </c>
    </row>
    <row r="77" spans="1:21" ht="20.100000000000001" customHeight="1">
      <c r="A77" s="88" t="s">
        <v>137</v>
      </c>
      <c r="B77" s="89" t="s">
        <v>374</v>
      </c>
      <c r="C77" s="129">
        <f t="shared" ref="C77:C140" si="5">D77+E77+F77+G77</f>
        <v>0</v>
      </c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91" t="str">
        <f t="shared" ref="Q77:Q140" si="6">IF(AND(R77="T",S77="T",T77="T",U77="T"),"","ERROR")</f>
        <v/>
      </c>
      <c r="R77" s="92" t="str">
        <f t="shared" ref="R77:R140" si="7">IF(C77=D77+E77+F77+G77,"T","F")</f>
        <v>T</v>
      </c>
      <c r="S77" s="92" t="str">
        <f t="shared" ref="S77:S140" si="8">IF(C77=H77+I77,"T","F")</f>
        <v>T</v>
      </c>
      <c r="T77" s="92" t="str">
        <f t="shared" ref="T77:T140" si="9">IF(F77=M77+N77+O77+P77,"T","F")</f>
        <v>T</v>
      </c>
      <c r="U77" s="92" t="str">
        <f>IF(C77='0910'!Q77,"T","F")</f>
        <v>T</v>
      </c>
    </row>
    <row r="78" spans="1:21" ht="20.100000000000001" customHeight="1">
      <c r="A78" s="88" t="s">
        <v>949</v>
      </c>
      <c r="B78" s="89" t="s">
        <v>375</v>
      </c>
      <c r="C78" s="129">
        <f t="shared" si="5"/>
        <v>0</v>
      </c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91" t="str">
        <f t="shared" si="6"/>
        <v/>
      </c>
      <c r="R78" s="92" t="str">
        <f t="shared" si="7"/>
        <v>T</v>
      </c>
      <c r="S78" s="92" t="str">
        <f t="shared" si="8"/>
        <v>T</v>
      </c>
      <c r="T78" s="92" t="str">
        <f t="shared" si="9"/>
        <v>T</v>
      </c>
      <c r="U78" s="92" t="str">
        <f>IF(C78='0910'!Q78,"T","F")</f>
        <v>T</v>
      </c>
    </row>
    <row r="79" spans="1:21" ht="20.100000000000001" customHeight="1">
      <c r="A79" s="88" t="s">
        <v>950</v>
      </c>
      <c r="B79" s="89" t="s">
        <v>376</v>
      </c>
      <c r="C79" s="10">
        <f t="shared" si="5"/>
        <v>0</v>
      </c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91" t="str">
        <f t="shared" si="6"/>
        <v/>
      </c>
      <c r="R79" s="92" t="str">
        <f t="shared" si="7"/>
        <v>T</v>
      </c>
      <c r="S79" s="92" t="str">
        <f t="shared" si="8"/>
        <v>T</v>
      </c>
      <c r="T79" s="92" t="str">
        <f t="shared" si="9"/>
        <v>T</v>
      </c>
      <c r="U79" s="92" t="str">
        <f>IF(C79='0910'!Q79,"T","F")</f>
        <v>T</v>
      </c>
    </row>
    <row r="80" spans="1:21" ht="20.100000000000001" customHeight="1">
      <c r="A80" s="88" t="s">
        <v>140</v>
      </c>
      <c r="B80" s="89" t="s">
        <v>377</v>
      </c>
      <c r="C80" s="129">
        <f t="shared" si="5"/>
        <v>0</v>
      </c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91" t="str">
        <f t="shared" si="6"/>
        <v/>
      </c>
      <c r="R80" s="92" t="str">
        <f t="shared" si="7"/>
        <v>T</v>
      </c>
      <c r="S80" s="92" t="str">
        <f t="shared" si="8"/>
        <v>T</v>
      </c>
      <c r="T80" s="92" t="str">
        <f t="shared" si="9"/>
        <v>T</v>
      </c>
      <c r="U80" s="92" t="str">
        <f>IF(C80='0910'!Q80,"T","F")</f>
        <v>T</v>
      </c>
    </row>
    <row r="81" spans="1:21" ht="20.100000000000001" customHeight="1">
      <c r="A81" s="96" t="s">
        <v>951</v>
      </c>
      <c r="B81" s="89" t="s">
        <v>378</v>
      </c>
      <c r="C81" s="129">
        <f t="shared" si="5"/>
        <v>0</v>
      </c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91" t="str">
        <f t="shared" si="6"/>
        <v/>
      </c>
      <c r="R81" s="92" t="str">
        <f t="shared" si="7"/>
        <v>T</v>
      </c>
      <c r="S81" s="92" t="str">
        <f t="shared" si="8"/>
        <v>T</v>
      </c>
      <c r="T81" s="92" t="str">
        <f t="shared" si="9"/>
        <v>T</v>
      </c>
      <c r="U81" s="92" t="str">
        <f>IF(C81='0910'!Q81,"T","F")</f>
        <v>T</v>
      </c>
    </row>
    <row r="82" spans="1:21" ht="20.100000000000001" customHeight="1">
      <c r="A82" s="88" t="s">
        <v>142</v>
      </c>
      <c r="B82" s="89" t="s">
        <v>379</v>
      </c>
      <c r="C82" s="129">
        <f t="shared" si="5"/>
        <v>0</v>
      </c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91" t="str">
        <f t="shared" si="6"/>
        <v/>
      </c>
      <c r="R82" s="92" t="str">
        <f t="shared" si="7"/>
        <v>T</v>
      </c>
      <c r="S82" s="92" t="str">
        <f t="shared" si="8"/>
        <v>T</v>
      </c>
      <c r="T82" s="92" t="str">
        <f t="shared" si="9"/>
        <v>T</v>
      </c>
      <c r="U82" s="92" t="str">
        <f>IF(C82='0910'!Q82,"T","F")</f>
        <v>T</v>
      </c>
    </row>
    <row r="83" spans="1:21" ht="20.100000000000001" customHeight="1">
      <c r="A83" s="88" t="s">
        <v>952</v>
      </c>
      <c r="B83" s="89" t="s">
        <v>380</v>
      </c>
      <c r="C83" s="129">
        <f t="shared" si="5"/>
        <v>0</v>
      </c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91" t="str">
        <f t="shared" si="6"/>
        <v/>
      </c>
      <c r="R83" s="92" t="str">
        <f t="shared" si="7"/>
        <v>T</v>
      </c>
      <c r="S83" s="92" t="str">
        <f t="shared" si="8"/>
        <v>T</v>
      </c>
      <c r="T83" s="92" t="str">
        <f t="shared" si="9"/>
        <v>T</v>
      </c>
      <c r="U83" s="92" t="str">
        <f>IF(C83='0910'!Q83,"T","F")</f>
        <v>T</v>
      </c>
    </row>
    <row r="84" spans="1:21" ht="20.100000000000001" customHeight="1">
      <c r="A84" s="88" t="s">
        <v>953</v>
      </c>
      <c r="B84" s="89" t="s">
        <v>381</v>
      </c>
      <c r="C84" s="129">
        <f t="shared" si="5"/>
        <v>0</v>
      </c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91" t="str">
        <f t="shared" si="6"/>
        <v/>
      </c>
      <c r="R84" s="92" t="str">
        <f t="shared" si="7"/>
        <v>T</v>
      </c>
      <c r="S84" s="92" t="str">
        <f t="shared" si="8"/>
        <v>T</v>
      </c>
      <c r="T84" s="92" t="str">
        <f t="shared" si="9"/>
        <v>T</v>
      </c>
      <c r="U84" s="92" t="str">
        <f>IF(C84='0910'!Q84,"T","F")</f>
        <v>T</v>
      </c>
    </row>
    <row r="85" spans="1:21" ht="20.100000000000001" customHeight="1">
      <c r="A85" s="88" t="s">
        <v>954</v>
      </c>
      <c r="B85" s="89" t="s">
        <v>382</v>
      </c>
      <c r="C85" s="129">
        <f t="shared" si="5"/>
        <v>0</v>
      </c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91" t="str">
        <f t="shared" si="6"/>
        <v/>
      </c>
      <c r="R85" s="92" t="str">
        <f t="shared" si="7"/>
        <v>T</v>
      </c>
      <c r="S85" s="92" t="str">
        <f t="shared" si="8"/>
        <v>T</v>
      </c>
      <c r="T85" s="92" t="str">
        <f t="shared" si="9"/>
        <v>T</v>
      </c>
      <c r="U85" s="92" t="str">
        <f>IF(C85='0910'!Q85,"T","F")</f>
        <v>T</v>
      </c>
    </row>
    <row r="86" spans="1:21" ht="20.100000000000001" customHeight="1">
      <c r="A86" s="88" t="s">
        <v>145</v>
      </c>
      <c r="B86" s="89" t="s">
        <v>383</v>
      </c>
      <c r="C86" s="129">
        <f t="shared" si="5"/>
        <v>0</v>
      </c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91" t="str">
        <f t="shared" si="6"/>
        <v/>
      </c>
      <c r="R86" s="92" t="str">
        <f t="shared" si="7"/>
        <v>T</v>
      </c>
      <c r="S86" s="92" t="str">
        <f t="shared" si="8"/>
        <v>T</v>
      </c>
      <c r="T86" s="92" t="str">
        <f t="shared" si="9"/>
        <v>T</v>
      </c>
      <c r="U86" s="92" t="str">
        <f>IF(C86='0910'!Q86,"T","F")</f>
        <v>T</v>
      </c>
    </row>
    <row r="87" spans="1:21" ht="20.100000000000001" customHeight="1">
      <c r="A87" s="88" t="s">
        <v>146</v>
      </c>
      <c r="B87" s="89" t="s">
        <v>384</v>
      </c>
      <c r="C87" s="129">
        <f t="shared" si="5"/>
        <v>0</v>
      </c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91" t="str">
        <f t="shared" si="6"/>
        <v/>
      </c>
      <c r="R87" s="92" t="str">
        <f t="shared" si="7"/>
        <v>T</v>
      </c>
      <c r="S87" s="92" t="str">
        <f t="shared" si="8"/>
        <v>T</v>
      </c>
      <c r="T87" s="92" t="str">
        <f t="shared" si="9"/>
        <v>T</v>
      </c>
      <c r="U87" s="92" t="str">
        <f>IF(C87='0910'!Q87,"T","F")</f>
        <v>T</v>
      </c>
    </row>
    <row r="88" spans="1:21" ht="20.100000000000001" customHeight="1">
      <c r="A88" s="88" t="s">
        <v>955</v>
      </c>
      <c r="B88" s="89" t="s">
        <v>385</v>
      </c>
      <c r="C88" s="129">
        <f t="shared" si="5"/>
        <v>0</v>
      </c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91" t="str">
        <f t="shared" si="6"/>
        <v/>
      </c>
      <c r="R88" s="92" t="str">
        <f t="shared" si="7"/>
        <v>T</v>
      </c>
      <c r="S88" s="92" t="str">
        <f t="shared" si="8"/>
        <v>T</v>
      </c>
      <c r="T88" s="92" t="str">
        <f t="shared" si="9"/>
        <v>T</v>
      </c>
      <c r="U88" s="92" t="str">
        <f>IF(C88='0910'!Q88,"T","F")</f>
        <v>T</v>
      </c>
    </row>
    <row r="89" spans="1:21" ht="20.100000000000001" customHeight="1">
      <c r="A89" s="88" t="s">
        <v>148</v>
      </c>
      <c r="B89" s="89" t="s">
        <v>386</v>
      </c>
      <c r="C89" s="129">
        <f t="shared" si="5"/>
        <v>0</v>
      </c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91" t="str">
        <f t="shared" si="6"/>
        <v/>
      </c>
      <c r="R89" s="92" t="str">
        <f t="shared" si="7"/>
        <v>T</v>
      </c>
      <c r="S89" s="92" t="str">
        <f t="shared" si="8"/>
        <v>T</v>
      </c>
      <c r="T89" s="92" t="str">
        <f t="shared" si="9"/>
        <v>T</v>
      </c>
      <c r="U89" s="92" t="str">
        <f>IF(C89='0910'!Q89,"T","F")</f>
        <v>T</v>
      </c>
    </row>
    <row r="90" spans="1:21" ht="20.100000000000001" customHeight="1">
      <c r="A90" s="88" t="s">
        <v>149</v>
      </c>
      <c r="B90" s="89" t="s">
        <v>387</v>
      </c>
      <c r="C90" s="129">
        <f t="shared" si="5"/>
        <v>0</v>
      </c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91" t="str">
        <f t="shared" si="6"/>
        <v/>
      </c>
      <c r="R90" s="92" t="str">
        <f t="shared" si="7"/>
        <v>T</v>
      </c>
      <c r="S90" s="92" t="str">
        <f t="shared" si="8"/>
        <v>T</v>
      </c>
      <c r="T90" s="92" t="str">
        <f t="shared" si="9"/>
        <v>T</v>
      </c>
      <c r="U90" s="92" t="str">
        <f>IF(C90='0910'!Q90,"T","F")</f>
        <v>T</v>
      </c>
    </row>
    <row r="91" spans="1:21" ht="20.100000000000001" customHeight="1">
      <c r="A91" s="88" t="s">
        <v>956</v>
      </c>
      <c r="B91" s="89" t="s">
        <v>388</v>
      </c>
      <c r="C91" s="129">
        <f t="shared" si="5"/>
        <v>0</v>
      </c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91" t="str">
        <f t="shared" si="6"/>
        <v/>
      </c>
      <c r="R91" s="92" t="str">
        <f t="shared" si="7"/>
        <v>T</v>
      </c>
      <c r="S91" s="92" t="str">
        <f t="shared" si="8"/>
        <v>T</v>
      </c>
      <c r="T91" s="92" t="str">
        <f t="shared" si="9"/>
        <v>T</v>
      </c>
      <c r="U91" s="92" t="str">
        <f>IF(C91='0910'!Q91,"T","F")</f>
        <v>T</v>
      </c>
    </row>
    <row r="92" spans="1:21" ht="20.100000000000001" customHeight="1">
      <c r="A92" s="88" t="s">
        <v>151</v>
      </c>
      <c r="B92" s="89" t="s">
        <v>389</v>
      </c>
      <c r="C92" s="129">
        <f t="shared" si="5"/>
        <v>0</v>
      </c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91" t="str">
        <f t="shared" si="6"/>
        <v/>
      </c>
      <c r="R92" s="92" t="str">
        <f t="shared" si="7"/>
        <v>T</v>
      </c>
      <c r="S92" s="92" t="str">
        <f t="shared" si="8"/>
        <v>T</v>
      </c>
      <c r="T92" s="92" t="str">
        <f t="shared" si="9"/>
        <v>T</v>
      </c>
      <c r="U92" s="92" t="str">
        <f>IF(C92='0910'!Q92,"T","F")</f>
        <v>T</v>
      </c>
    </row>
    <row r="93" spans="1:21" ht="20.100000000000001" customHeight="1">
      <c r="A93" s="88" t="s">
        <v>152</v>
      </c>
      <c r="B93" s="89" t="s">
        <v>390</v>
      </c>
      <c r="C93" s="129">
        <f t="shared" si="5"/>
        <v>0</v>
      </c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91" t="str">
        <f t="shared" si="6"/>
        <v/>
      </c>
      <c r="R93" s="92" t="str">
        <f t="shared" si="7"/>
        <v>T</v>
      </c>
      <c r="S93" s="92" t="str">
        <f t="shared" si="8"/>
        <v>T</v>
      </c>
      <c r="T93" s="92" t="str">
        <f t="shared" si="9"/>
        <v>T</v>
      </c>
      <c r="U93" s="92" t="str">
        <f>IF(C93='0910'!Q93,"T","F")</f>
        <v>T</v>
      </c>
    </row>
    <row r="94" spans="1:21" ht="20.100000000000001" customHeight="1">
      <c r="A94" s="88" t="s">
        <v>153</v>
      </c>
      <c r="B94" s="89" t="s">
        <v>391</v>
      </c>
      <c r="C94" s="129">
        <f t="shared" si="5"/>
        <v>0</v>
      </c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91" t="str">
        <f t="shared" si="6"/>
        <v/>
      </c>
      <c r="R94" s="92" t="str">
        <f t="shared" si="7"/>
        <v>T</v>
      </c>
      <c r="S94" s="92" t="str">
        <f t="shared" si="8"/>
        <v>T</v>
      </c>
      <c r="T94" s="92" t="str">
        <f t="shared" si="9"/>
        <v>T</v>
      </c>
      <c r="U94" s="92" t="str">
        <f>IF(C94='0910'!Q94,"T","F")</f>
        <v>T</v>
      </c>
    </row>
    <row r="95" spans="1:21" ht="20.100000000000001" customHeight="1">
      <c r="A95" s="88" t="s">
        <v>154</v>
      </c>
      <c r="B95" s="89" t="s">
        <v>392</v>
      </c>
      <c r="C95" s="129">
        <f t="shared" si="5"/>
        <v>0</v>
      </c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91" t="str">
        <f t="shared" si="6"/>
        <v/>
      </c>
      <c r="R95" s="92" t="str">
        <f t="shared" si="7"/>
        <v>T</v>
      </c>
      <c r="S95" s="92" t="str">
        <f t="shared" si="8"/>
        <v>T</v>
      </c>
      <c r="T95" s="92" t="str">
        <f t="shared" si="9"/>
        <v>T</v>
      </c>
      <c r="U95" s="92" t="str">
        <f>IF(C95='0910'!Q95,"T","F")</f>
        <v>T</v>
      </c>
    </row>
    <row r="96" spans="1:21" ht="20.100000000000001" customHeight="1">
      <c r="A96" s="88" t="s">
        <v>155</v>
      </c>
      <c r="B96" s="89" t="s">
        <v>393</v>
      </c>
      <c r="C96" s="129">
        <f t="shared" si="5"/>
        <v>0</v>
      </c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91" t="str">
        <f t="shared" si="6"/>
        <v/>
      </c>
      <c r="R96" s="92" t="str">
        <f t="shared" si="7"/>
        <v>T</v>
      </c>
      <c r="S96" s="92" t="str">
        <f t="shared" si="8"/>
        <v>T</v>
      </c>
      <c r="T96" s="92" t="str">
        <f t="shared" si="9"/>
        <v>T</v>
      </c>
      <c r="U96" s="92" t="str">
        <f>IF(C96='0910'!Q96,"T","F")</f>
        <v>T</v>
      </c>
    </row>
    <row r="97" spans="1:21" ht="20.100000000000001" customHeight="1">
      <c r="A97" s="88" t="s">
        <v>156</v>
      </c>
      <c r="B97" s="89" t="s">
        <v>394</v>
      </c>
      <c r="C97" s="129">
        <f t="shared" si="5"/>
        <v>0</v>
      </c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91" t="str">
        <f t="shared" si="6"/>
        <v/>
      </c>
      <c r="R97" s="92" t="str">
        <f t="shared" si="7"/>
        <v>T</v>
      </c>
      <c r="S97" s="92" t="str">
        <f t="shared" si="8"/>
        <v>T</v>
      </c>
      <c r="T97" s="92" t="str">
        <f t="shared" si="9"/>
        <v>T</v>
      </c>
      <c r="U97" s="92" t="str">
        <f>IF(C97='0910'!Q97,"T","F")</f>
        <v>T</v>
      </c>
    </row>
    <row r="98" spans="1:21" ht="20.100000000000001" customHeight="1">
      <c r="A98" s="88" t="s">
        <v>957</v>
      </c>
      <c r="B98" s="89" t="s">
        <v>395</v>
      </c>
      <c r="C98" s="129">
        <f t="shared" si="5"/>
        <v>0</v>
      </c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91" t="str">
        <f t="shared" si="6"/>
        <v/>
      </c>
      <c r="R98" s="92" t="str">
        <f t="shared" si="7"/>
        <v>T</v>
      </c>
      <c r="S98" s="92" t="str">
        <f t="shared" si="8"/>
        <v>T</v>
      </c>
      <c r="T98" s="92" t="str">
        <f t="shared" si="9"/>
        <v>T</v>
      </c>
      <c r="U98" s="92" t="str">
        <f>IF(C98='0910'!Q98,"T","F")</f>
        <v>T</v>
      </c>
    </row>
    <row r="99" spans="1:21" ht="20.100000000000001" customHeight="1">
      <c r="A99" s="88" t="s">
        <v>958</v>
      </c>
      <c r="B99" s="89" t="s">
        <v>396</v>
      </c>
      <c r="C99" s="129">
        <f t="shared" si="5"/>
        <v>0</v>
      </c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91" t="str">
        <f t="shared" si="6"/>
        <v/>
      </c>
      <c r="R99" s="92" t="str">
        <f t="shared" si="7"/>
        <v>T</v>
      </c>
      <c r="S99" s="92" t="str">
        <f t="shared" si="8"/>
        <v>T</v>
      </c>
      <c r="T99" s="92" t="str">
        <f t="shared" si="9"/>
        <v>T</v>
      </c>
      <c r="U99" s="92" t="str">
        <f>IF(C99='0910'!Q99,"T","F")</f>
        <v>T</v>
      </c>
    </row>
    <row r="100" spans="1:21" ht="20.100000000000001" customHeight="1">
      <c r="A100" s="88" t="s">
        <v>959</v>
      </c>
      <c r="B100" s="89" t="s">
        <v>397</v>
      </c>
      <c r="C100" s="129">
        <f t="shared" si="5"/>
        <v>0</v>
      </c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91" t="str">
        <f t="shared" si="6"/>
        <v/>
      </c>
      <c r="R100" s="92" t="str">
        <f t="shared" si="7"/>
        <v>T</v>
      </c>
      <c r="S100" s="92" t="str">
        <f t="shared" si="8"/>
        <v>T</v>
      </c>
      <c r="T100" s="92" t="str">
        <f t="shared" si="9"/>
        <v>T</v>
      </c>
      <c r="U100" s="92" t="str">
        <f>IF(C100='0910'!Q100,"T","F")</f>
        <v>T</v>
      </c>
    </row>
    <row r="101" spans="1:21" ht="20.100000000000001" customHeight="1">
      <c r="A101" s="88" t="s">
        <v>160</v>
      </c>
      <c r="B101" s="89" t="s">
        <v>398</v>
      </c>
      <c r="C101" s="129">
        <f t="shared" si="5"/>
        <v>0</v>
      </c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91" t="str">
        <f t="shared" si="6"/>
        <v/>
      </c>
      <c r="R101" s="92" t="str">
        <f t="shared" si="7"/>
        <v>T</v>
      </c>
      <c r="S101" s="92" t="str">
        <f t="shared" si="8"/>
        <v>T</v>
      </c>
      <c r="T101" s="92" t="str">
        <f t="shared" si="9"/>
        <v>T</v>
      </c>
      <c r="U101" s="92" t="str">
        <f>IF(C101='0910'!Q101,"T","F")</f>
        <v>T</v>
      </c>
    </row>
    <row r="102" spans="1:21" ht="20.100000000000001" customHeight="1">
      <c r="A102" s="88" t="s">
        <v>161</v>
      </c>
      <c r="B102" s="89" t="s">
        <v>399</v>
      </c>
      <c r="C102" s="129">
        <f t="shared" si="5"/>
        <v>0</v>
      </c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91" t="str">
        <f t="shared" si="6"/>
        <v/>
      </c>
      <c r="R102" s="92" t="str">
        <f t="shared" si="7"/>
        <v>T</v>
      </c>
      <c r="S102" s="92" t="str">
        <f t="shared" si="8"/>
        <v>T</v>
      </c>
      <c r="T102" s="92" t="str">
        <f t="shared" si="9"/>
        <v>T</v>
      </c>
      <c r="U102" s="92" t="str">
        <f>IF(C102='0910'!Q102,"T","F")</f>
        <v>T</v>
      </c>
    </row>
    <row r="103" spans="1:21" ht="20.100000000000001" customHeight="1">
      <c r="A103" s="88" t="s">
        <v>960</v>
      </c>
      <c r="B103" s="89" t="s">
        <v>400</v>
      </c>
      <c r="C103" s="129">
        <f t="shared" si="5"/>
        <v>0</v>
      </c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91" t="str">
        <f t="shared" si="6"/>
        <v/>
      </c>
      <c r="R103" s="92" t="str">
        <f t="shared" si="7"/>
        <v>T</v>
      </c>
      <c r="S103" s="92" t="str">
        <f t="shared" si="8"/>
        <v>T</v>
      </c>
      <c r="T103" s="92" t="str">
        <f t="shared" si="9"/>
        <v>T</v>
      </c>
      <c r="U103" s="92" t="str">
        <f>IF(C103='0910'!Q103,"T","F")</f>
        <v>T</v>
      </c>
    </row>
    <row r="104" spans="1:21" ht="20.100000000000001" customHeight="1">
      <c r="A104" s="88" t="s">
        <v>163</v>
      </c>
      <c r="B104" s="89" t="s">
        <v>401</v>
      </c>
      <c r="C104" s="10">
        <f t="shared" si="5"/>
        <v>0</v>
      </c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91" t="str">
        <f t="shared" si="6"/>
        <v/>
      </c>
      <c r="R104" s="92" t="str">
        <f t="shared" si="7"/>
        <v>T</v>
      </c>
      <c r="S104" s="92" t="str">
        <f t="shared" si="8"/>
        <v>T</v>
      </c>
      <c r="T104" s="92" t="str">
        <f t="shared" si="9"/>
        <v>T</v>
      </c>
      <c r="U104" s="92" t="str">
        <f>IF(C104='0910'!Q104,"T","F")</f>
        <v>T</v>
      </c>
    </row>
    <row r="105" spans="1:21" ht="20.100000000000001" customHeight="1">
      <c r="A105" s="88" t="s">
        <v>961</v>
      </c>
      <c r="B105" s="89" t="s">
        <v>402</v>
      </c>
      <c r="C105" s="129">
        <f t="shared" si="5"/>
        <v>0</v>
      </c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91" t="str">
        <f t="shared" si="6"/>
        <v/>
      </c>
      <c r="R105" s="92" t="str">
        <f t="shared" si="7"/>
        <v>T</v>
      </c>
      <c r="S105" s="92" t="str">
        <f t="shared" si="8"/>
        <v>T</v>
      </c>
      <c r="T105" s="92" t="str">
        <f t="shared" si="9"/>
        <v>T</v>
      </c>
      <c r="U105" s="92" t="str">
        <f>IF(C105='0910'!Q105,"T","F")</f>
        <v>T</v>
      </c>
    </row>
    <row r="106" spans="1:21" ht="20.100000000000001" customHeight="1">
      <c r="A106" s="88" t="s">
        <v>962</v>
      </c>
      <c r="B106" s="89" t="s">
        <v>403</v>
      </c>
      <c r="C106" s="129">
        <f t="shared" si="5"/>
        <v>0</v>
      </c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91" t="str">
        <f t="shared" si="6"/>
        <v/>
      </c>
      <c r="R106" s="92" t="str">
        <f t="shared" si="7"/>
        <v>T</v>
      </c>
      <c r="S106" s="92" t="str">
        <f t="shared" si="8"/>
        <v>T</v>
      </c>
      <c r="T106" s="92" t="str">
        <f t="shared" si="9"/>
        <v>T</v>
      </c>
      <c r="U106" s="92" t="str">
        <f>IF(C106='0910'!Q106,"T","F")</f>
        <v>T</v>
      </c>
    </row>
    <row r="107" spans="1:21" ht="20.100000000000001" customHeight="1">
      <c r="A107" s="88" t="s">
        <v>166</v>
      </c>
      <c r="B107" s="89" t="s">
        <v>404</v>
      </c>
      <c r="C107" s="129">
        <f t="shared" si="5"/>
        <v>0</v>
      </c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91" t="str">
        <f t="shared" si="6"/>
        <v/>
      </c>
      <c r="R107" s="92" t="str">
        <f t="shared" si="7"/>
        <v>T</v>
      </c>
      <c r="S107" s="92" t="str">
        <f t="shared" si="8"/>
        <v>T</v>
      </c>
      <c r="T107" s="92" t="str">
        <f t="shared" si="9"/>
        <v>T</v>
      </c>
      <c r="U107" s="92" t="str">
        <f>IF(C107='0910'!Q107,"T","F")</f>
        <v>T</v>
      </c>
    </row>
    <row r="108" spans="1:21" ht="20.100000000000001" customHeight="1">
      <c r="A108" s="88" t="s">
        <v>963</v>
      </c>
      <c r="B108" s="89" t="s">
        <v>405</v>
      </c>
      <c r="C108" s="129">
        <f t="shared" si="5"/>
        <v>0</v>
      </c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91" t="str">
        <f t="shared" si="6"/>
        <v/>
      </c>
      <c r="R108" s="92" t="str">
        <f t="shared" si="7"/>
        <v>T</v>
      </c>
      <c r="S108" s="92" t="str">
        <f t="shared" si="8"/>
        <v>T</v>
      </c>
      <c r="T108" s="92" t="str">
        <f t="shared" si="9"/>
        <v>T</v>
      </c>
      <c r="U108" s="92" t="str">
        <f>IF(C108='0910'!Q108,"T","F")</f>
        <v>T</v>
      </c>
    </row>
    <row r="109" spans="1:21" ht="20.100000000000001" customHeight="1">
      <c r="A109" s="96" t="s">
        <v>964</v>
      </c>
      <c r="B109" s="89" t="s">
        <v>406</v>
      </c>
      <c r="C109" s="129">
        <f t="shared" si="5"/>
        <v>0</v>
      </c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91" t="str">
        <f t="shared" si="6"/>
        <v/>
      </c>
      <c r="R109" s="92" t="str">
        <f t="shared" si="7"/>
        <v>T</v>
      </c>
      <c r="S109" s="92" t="str">
        <f t="shared" si="8"/>
        <v>T</v>
      </c>
      <c r="T109" s="92" t="str">
        <f t="shared" si="9"/>
        <v>T</v>
      </c>
      <c r="U109" s="92" t="str">
        <f>IF(C109='0910'!Q109,"T","F")</f>
        <v>T</v>
      </c>
    </row>
    <row r="110" spans="1:21" ht="20.100000000000001" customHeight="1">
      <c r="A110" s="88" t="s">
        <v>965</v>
      </c>
      <c r="B110" s="89" t="s">
        <v>407</v>
      </c>
      <c r="C110" s="129">
        <f t="shared" si="5"/>
        <v>0</v>
      </c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91" t="str">
        <f t="shared" si="6"/>
        <v/>
      </c>
      <c r="R110" s="92" t="str">
        <f t="shared" si="7"/>
        <v>T</v>
      </c>
      <c r="S110" s="92" t="str">
        <f t="shared" si="8"/>
        <v>T</v>
      </c>
      <c r="T110" s="92" t="str">
        <f t="shared" si="9"/>
        <v>T</v>
      </c>
      <c r="U110" s="92" t="str">
        <f>IF(C110='0910'!Q110,"T","F")</f>
        <v>T</v>
      </c>
    </row>
    <row r="111" spans="1:21" ht="20.100000000000001" customHeight="1">
      <c r="A111" s="88" t="s">
        <v>168</v>
      </c>
      <c r="B111" s="89" t="s">
        <v>408</v>
      </c>
      <c r="C111" s="129">
        <f t="shared" si="5"/>
        <v>0</v>
      </c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91" t="str">
        <f t="shared" si="6"/>
        <v/>
      </c>
      <c r="R111" s="92" t="str">
        <f t="shared" si="7"/>
        <v>T</v>
      </c>
      <c r="S111" s="92" t="str">
        <f t="shared" si="8"/>
        <v>T</v>
      </c>
      <c r="T111" s="92" t="str">
        <f t="shared" si="9"/>
        <v>T</v>
      </c>
      <c r="U111" s="92" t="str">
        <f>IF(C111='0910'!Q111,"T","F")</f>
        <v>T</v>
      </c>
    </row>
    <row r="112" spans="1:21" ht="20.100000000000001" customHeight="1">
      <c r="A112" s="88" t="s">
        <v>169</v>
      </c>
      <c r="B112" s="89" t="s">
        <v>409</v>
      </c>
      <c r="C112" s="129">
        <f t="shared" si="5"/>
        <v>0</v>
      </c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91" t="str">
        <f t="shared" si="6"/>
        <v/>
      </c>
      <c r="R112" s="92" t="str">
        <f t="shared" si="7"/>
        <v>T</v>
      </c>
      <c r="S112" s="92" t="str">
        <f t="shared" si="8"/>
        <v>T</v>
      </c>
      <c r="T112" s="92" t="str">
        <f t="shared" si="9"/>
        <v>T</v>
      </c>
      <c r="U112" s="92" t="str">
        <f>IF(C112='0910'!Q112,"T","F")</f>
        <v>T</v>
      </c>
    </row>
    <row r="113" spans="1:21" ht="20.100000000000001" customHeight="1">
      <c r="A113" s="88" t="s">
        <v>170</v>
      </c>
      <c r="B113" s="89" t="s">
        <v>410</v>
      </c>
      <c r="C113" s="129">
        <f t="shared" si="5"/>
        <v>0</v>
      </c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91" t="str">
        <f t="shared" si="6"/>
        <v/>
      </c>
      <c r="R113" s="92" t="str">
        <f t="shared" si="7"/>
        <v>T</v>
      </c>
      <c r="S113" s="92" t="str">
        <f t="shared" si="8"/>
        <v>T</v>
      </c>
      <c r="T113" s="92" t="str">
        <f t="shared" si="9"/>
        <v>T</v>
      </c>
      <c r="U113" s="92" t="str">
        <f>IF(C113='0910'!Q113,"T","F")</f>
        <v>T</v>
      </c>
    </row>
    <row r="114" spans="1:21" ht="20.100000000000001" customHeight="1">
      <c r="A114" s="88" t="s">
        <v>171</v>
      </c>
      <c r="B114" s="89" t="s">
        <v>411</v>
      </c>
      <c r="C114" s="129">
        <f t="shared" si="5"/>
        <v>0</v>
      </c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91" t="str">
        <f t="shared" si="6"/>
        <v/>
      </c>
      <c r="R114" s="92" t="str">
        <f t="shared" si="7"/>
        <v>T</v>
      </c>
      <c r="S114" s="92" t="str">
        <f t="shared" si="8"/>
        <v>T</v>
      </c>
      <c r="T114" s="92" t="str">
        <f t="shared" si="9"/>
        <v>T</v>
      </c>
      <c r="U114" s="92" t="str">
        <f>IF(C114='0910'!Q114,"T","F")</f>
        <v>T</v>
      </c>
    </row>
    <row r="115" spans="1:21" ht="20.100000000000001" customHeight="1">
      <c r="A115" s="88" t="s">
        <v>172</v>
      </c>
      <c r="B115" s="89" t="s">
        <v>412</v>
      </c>
      <c r="C115" s="129">
        <f t="shared" si="5"/>
        <v>0</v>
      </c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91" t="str">
        <f t="shared" si="6"/>
        <v/>
      </c>
      <c r="R115" s="92" t="str">
        <f t="shared" si="7"/>
        <v>T</v>
      </c>
      <c r="S115" s="92" t="str">
        <f t="shared" si="8"/>
        <v>T</v>
      </c>
      <c r="T115" s="92" t="str">
        <f t="shared" si="9"/>
        <v>T</v>
      </c>
      <c r="U115" s="92" t="str">
        <f>IF(C115='0910'!Q115,"T","F")</f>
        <v>T</v>
      </c>
    </row>
    <row r="116" spans="1:21" ht="20.100000000000001" customHeight="1">
      <c r="A116" s="95" t="s">
        <v>966</v>
      </c>
      <c r="B116" s="89" t="s">
        <v>413</v>
      </c>
      <c r="C116" s="129">
        <f t="shared" si="5"/>
        <v>0</v>
      </c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91" t="str">
        <f t="shared" si="6"/>
        <v/>
      </c>
      <c r="R116" s="92" t="str">
        <f t="shared" si="7"/>
        <v>T</v>
      </c>
      <c r="S116" s="92" t="str">
        <f t="shared" si="8"/>
        <v>T</v>
      </c>
      <c r="T116" s="92" t="str">
        <f t="shared" si="9"/>
        <v>T</v>
      </c>
      <c r="U116" s="92" t="str">
        <f>IF(C116='0910'!Q116,"T","F")</f>
        <v>T</v>
      </c>
    </row>
    <row r="117" spans="1:21" ht="20.100000000000001" customHeight="1">
      <c r="A117" s="88" t="s">
        <v>174</v>
      </c>
      <c r="B117" s="89" t="s">
        <v>414</v>
      </c>
      <c r="C117" s="129">
        <f t="shared" si="5"/>
        <v>0</v>
      </c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91" t="str">
        <f t="shared" si="6"/>
        <v/>
      </c>
      <c r="R117" s="92" t="str">
        <f t="shared" si="7"/>
        <v>T</v>
      </c>
      <c r="S117" s="92" t="str">
        <f t="shared" si="8"/>
        <v>T</v>
      </c>
      <c r="T117" s="92" t="str">
        <f t="shared" si="9"/>
        <v>T</v>
      </c>
      <c r="U117" s="92" t="str">
        <f>IF(C117='0910'!Q117,"T","F")</f>
        <v>T</v>
      </c>
    </row>
    <row r="118" spans="1:21" ht="20.100000000000001" customHeight="1">
      <c r="A118" s="88" t="s">
        <v>175</v>
      </c>
      <c r="B118" s="89" t="s">
        <v>415</v>
      </c>
      <c r="C118" s="129">
        <f t="shared" si="5"/>
        <v>0</v>
      </c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91" t="str">
        <f t="shared" si="6"/>
        <v/>
      </c>
      <c r="R118" s="92" t="str">
        <f t="shared" si="7"/>
        <v>T</v>
      </c>
      <c r="S118" s="92" t="str">
        <f t="shared" si="8"/>
        <v>T</v>
      </c>
      <c r="T118" s="92" t="str">
        <f t="shared" si="9"/>
        <v>T</v>
      </c>
      <c r="U118" s="92" t="str">
        <f>IF(C118='0910'!Q118,"T","F")</f>
        <v>T</v>
      </c>
    </row>
    <row r="119" spans="1:21" ht="20.100000000000001" customHeight="1">
      <c r="A119" s="88" t="s">
        <v>967</v>
      </c>
      <c r="B119" s="89" t="s">
        <v>416</v>
      </c>
      <c r="C119" s="129">
        <f t="shared" si="5"/>
        <v>0</v>
      </c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91" t="str">
        <f t="shared" si="6"/>
        <v/>
      </c>
      <c r="R119" s="92" t="str">
        <f t="shared" si="7"/>
        <v>T</v>
      </c>
      <c r="S119" s="92" t="str">
        <f t="shared" si="8"/>
        <v>T</v>
      </c>
      <c r="T119" s="92" t="str">
        <f t="shared" si="9"/>
        <v>T</v>
      </c>
      <c r="U119" s="92" t="str">
        <f>IF(C119='0910'!Q119,"T","F")</f>
        <v>T</v>
      </c>
    </row>
    <row r="120" spans="1:21" ht="20.100000000000001" customHeight="1">
      <c r="A120" s="88" t="s">
        <v>177</v>
      </c>
      <c r="B120" s="89" t="s">
        <v>417</v>
      </c>
      <c r="C120" s="129">
        <f t="shared" si="5"/>
        <v>0</v>
      </c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91" t="str">
        <f t="shared" si="6"/>
        <v/>
      </c>
      <c r="R120" s="92" t="str">
        <f t="shared" si="7"/>
        <v>T</v>
      </c>
      <c r="S120" s="92" t="str">
        <f t="shared" si="8"/>
        <v>T</v>
      </c>
      <c r="T120" s="92" t="str">
        <f t="shared" si="9"/>
        <v>T</v>
      </c>
      <c r="U120" s="92" t="str">
        <f>IF(C120='0910'!Q120,"T","F")</f>
        <v>T</v>
      </c>
    </row>
    <row r="121" spans="1:21" ht="20.100000000000001" customHeight="1">
      <c r="A121" s="88" t="s">
        <v>178</v>
      </c>
      <c r="B121" s="89" t="s">
        <v>418</v>
      </c>
      <c r="C121" s="129">
        <f t="shared" si="5"/>
        <v>0</v>
      </c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91" t="str">
        <f t="shared" si="6"/>
        <v/>
      </c>
      <c r="R121" s="92" t="str">
        <f t="shared" si="7"/>
        <v>T</v>
      </c>
      <c r="S121" s="92" t="str">
        <f t="shared" si="8"/>
        <v>T</v>
      </c>
      <c r="T121" s="92" t="str">
        <f t="shared" si="9"/>
        <v>T</v>
      </c>
      <c r="U121" s="92" t="str">
        <f>IF(C121='0910'!Q121,"T","F")</f>
        <v>T</v>
      </c>
    </row>
    <row r="122" spans="1:21" ht="20.100000000000001" customHeight="1">
      <c r="A122" s="88" t="s">
        <v>179</v>
      </c>
      <c r="B122" s="89" t="s">
        <v>419</v>
      </c>
      <c r="C122" s="129">
        <f t="shared" si="5"/>
        <v>0</v>
      </c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91" t="str">
        <f t="shared" si="6"/>
        <v/>
      </c>
      <c r="R122" s="92" t="str">
        <f t="shared" si="7"/>
        <v>T</v>
      </c>
      <c r="S122" s="92" t="str">
        <f t="shared" si="8"/>
        <v>T</v>
      </c>
      <c r="T122" s="92" t="str">
        <f t="shared" si="9"/>
        <v>T</v>
      </c>
      <c r="U122" s="92" t="str">
        <f>IF(C122='0910'!Q122,"T","F")</f>
        <v>T</v>
      </c>
    </row>
    <row r="123" spans="1:21" ht="20.100000000000001" customHeight="1">
      <c r="A123" s="88" t="s">
        <v>180</v>
      </c>
      <c r="B123" s="89" t="s">
        <v>420</v>
      </c>
      <c r="C123" s="129">
        <f t="shared" si="5"/>
        <v>0</v>
      </c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91" t="str">
        <f t="shared" si="6"/>
        <v/>
      </c>
      <c r="R123" s="92" t="str">
        <f t="shared" si="7"/>
        <v>T</v>
      </c>
      <c r="S123" s="92" t="str">
        <f t="shared" si="8"/>
        <v>T</v>
      </c>
      <c r="T123" s="92" t="str">
        <f t="shared" si="9"/>
        <v>T</v>
      </c>
      <c r="U123" s="92" t="str">
        <f>IF(C123='0910'!Q123,"T","F")</f>
        <v>T</v>
      </c>
    </row>
    <row r="124" spans="1:21" ht="20.100000000000001" customHeight="1">
      <c r="A124" s="88" t="s">
        <v>181</v>
      </c>
      <c r="B124" s="89" t="s">
        <v>421</v>
      </c>
      <c r="C124" s="129">
        <f t="shared" si="5"/>
        <v>0</v>
      </c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91" t="str">
        <f t="shared" si="6"/>
        <v/>
      </c>
      <c r="R124" s="92" t="str">
        <f t="shared" si="7"/>
        <v>T</v>
      </c>
      <c r="S124" s="92" t="str">
        <f t="shared" si="8"/>
        <v>T</v>
      </c>
      <c r="T124" s="92" t="str">
        <f t="shared" si="9"/>
        <v>T</v>
      </c>
      <c r="U124" s="92" t="str">
        <f>IF(C124='0910'!Q124,"T","F")</f>
        <v>T</v>
      </c>
    </row>
    <row r="125" spans="1:21" ht="20.100000000000001" customHeight="1">
      <c r="A125" s="88" t="s">
        <v>182</v>
      </c>
      <c r="B125" s="89" t="s">
        <v>422</v>
      </c>
      <c r="C125" s="129">
        <f t="shared" si="5"/>
        <v>0</v>
      </c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91" t="str">
        <f t="shared" si="6"/>
        <v/>
      </c>
      <c r="R125" s="92" t="str">
        <f t="shared" si="7"/>
        <v>T</v>
      </c>
      <c r="S125" s="92" t="str">
        <f t="shared" si="8"/>
        <v>T</v>
      </c>
      <c r="T125" s="92" t="str">
        <f t="shared" si="9"/>
        <v>T</v>
      </c>
      <c r="U125" s="92" t="str">
        <f>IF(C125='0910'!Q125,"T","F")</f>
        <v>T</v>
      </c>
    </row>
    <row r="126" spans="1:21" ht="20.100000000000001" customHeight="1">
      <c r="A126" s="88" t="s">
        <v>183</v>
      </c>
      <c r="B126" s="89" t="s">
        <v>423</v>
      </c>
      <c r="C126" s="129">
        <f t="shared" si="5"/>
        <v>0</v>
      </c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91" t="str">
        <f t="shared" si="6"/>
        <v/>
      </c>
      <c r="R126" s="92" t="str">
        <f t="shared" si="7"/>
        <v>T</v>
      </c>
      <c r="S126" s="92" t="str">
        <f t="shared" si="8"/>
        <v>T</v>
      </c>
      <c r="T126" s="92" t="str">
        <f t="shared" si="9"/>
        <v>T</v>
      </c>
      <c r="U126" s="92" t="str">
        <f>IF(C126='0910'!Q126,"T","F")</f>
        <v>T</v>
      </c>
    </row>
    <row r="127" spans="1:21" ht="20.100000000000001" customHeight="1">
      <c r="A127" s="88" t="s">
        <v>968</v>
      </c>
      <c r="B127" s="89" t="s">
        <v>424</v>
      </c>
      <c r="C127" s="129">
        <f t="shared" si="5"/>
        <v>0</v>
      </c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91" t="str">
        <f t="shared" si="6"/>
        <v/>
      </c>
      <c r="R127" s="92" t="str">
        <f t="shared" si="7"/>
        <v>T</v>
      </c>
      <c r="S127" s="92" t="str">
        <f t="shared" si="8"/>
        <v>T</v>
      </c>
      <c r="T127" s="92" t="str">
        <f t="shared" si="9"/>
        <v>T</v>
      </c>
      <c r="U127" s="92" t="str">
        <f>IF(C127='0910'!Q127,"T","F")</f>
        <v>T</v>
      </c>
    </row>
    <row r="128" spans="1:21" ht="20.100000000000001" customHeight="1">
      <c r="A128" s="88" t="s">
        <v>969</v>
      </c>
      <c r="B128" s="89" t="s">
        <v>425</v>
      </c>
      <c r="C128" s="129">
        <f t="shared" si="5"/>
        <v>0</v>
      </c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91" t="str">
        <f t="shared" si="6"/>
        <v/>
      </c>
      <c r="R128" s="92" t="str">
        <f t="shared" si="7"/>
        <v>T</v>
      </c>
      <c r="S128" s="92" t="str">
        <f t="shared" si="8"/>
        <v>T</v>
      </c>
      <c r="T128" s="92" t="str">
        <f t="shared" si="9"/>
        <v>T</v>
      </c>
      <c r="U128" s="92" t="str">
        <f>IF(C128='0910'!Q128,"T","F")</f>
        <v>T</v>
      </c>
    </row>
    <row r="129" spans="1:21" ht="20.100000000000001" customHeight="1">
      <c r="A129" s="95" t="s">
        <v>970</v>
      </c>
      <c r="B129" s="89" t="s">
        <v>426</v>
      </c>
      <c r="C129" s="10">
        <f t="shared" si="5"/>
        <v>0</v>
      </c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91" t="str">
        <f t="shared" si="6"/>
        <v/>
      </c>
      <c r="R129" s="92" t="str">
        <f t="shared" si="7"/>
        <v>T</v>
      </c>
      <c r="S129" s="92" t="str">
        <f t="shared" si="8"/>
        <v>T</v>
      </c>
      <c r="T129" s="92" t="str">
        <f t="shared" si="9"/>
        <v>T</v>
      </c>
      <c r="U129" s="92" t="str">
        <f>IF(C129='0910'!Q129,"T","F")</f>
        <v>T</v>
      </c>
    </row>
    <row r="130" spans="1:21" ht="20.100000000000001" customHeight="1">
      <c r="A130" s="96" t="s">
        <v>971</v>
      </c>
      <c r="B130" s="89" t="s">
        <v>427</v>
      </c>
      <c r="C130" s="129">
        <f t="shared" si="5"/>
        <v>0</v>
      </c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91" t="str">
        <f t="shared" si="6"/>
        <v/>
      </c>
      <c r="R130" s="92" t="str">
        <f t="shared" si="7"/>
        <v>T</v>
      </c>
      <c r="S130" s="92" t="str">
        <f t="shared" si="8"/>
        <v>T</v>
      </c>
      <c r="T130" s="92" t="str">
        <f t="shared" si="9"/>
        <v>T</v>
      </c>
      <c r="U130" s="92" t="str">
        <f>IF(C130='0910'!Q130,"T","F")</f>
        <v>T</v>
      </c>
    </row>
    <row r="131" spans="1:21" ht="20.100000000000001" customHeight="1">
      <c r="A131" s="88" t="s">
        <v>187</v>
      </c>
      <c r="B131" s="89" t="s">
        <v>428</v>
      </c>
      <c r="C131" s="129">
        <f t="shared" si="5"/>
        <v>0</v>
      </c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91" t="str">
        <f t="shared" si="6"/>
        <v/>
      </c>
      <c r="R131" s="92" t="str">
        <f t="shared" si="7"/>
        <v>T</v>
      </c>
      <c r="S131" s="92" t="str">
        <f t="shared" si="8"/>
        <v>T</v>
      </c>
      <c r="T131" s="92" t="str">
        <f t="shared" si="9"/>
        <v>T</v>
      </c>
      <c r="U131" s="92" t="str">
        <f>IF(C131='0910'!Q131,"T","F")</f>
        <v>T</v>
      </c>
    </row>
    <row r="132" spans="1:21" ht="20.100000000000001" customHeight="1">
      <c r="A132" s="95" t="s">
        <v>972</v>
      </c>
      <c r="B132" s="89" t="s">
        <v>429</v>
      </c>
      <c r="C132" s="129">
        <f t="shared" si="5"/>
        <v>0</v>
      </c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91" t="str">
        <f t="shared" si="6"/>
        <v/>
      </c>
      <c r="R132" s="92" t="str">
        <f t="shared" si="7"/>
        <v>T</v>
      </c>
      <c r="S132" s="92" t="str">
        <f t="shared" si="8"/>
        <v>T</v>
      </c>
      <c r="T132" s="92" t="str">
        <f t="shared" si="9"/>
        <v>T</v>
      </c>
      <c r="U132" s="92" t="str">
        <f>IF(C132='0910'!Q132,"T","F")</f>
        <v>T</v>
      </c>
    </row>
    <row r="133" spans="1:21" ht="20.100000000000001" customHeight="1">
      <c r="A133" s="95" t="s">
        <v>973</v>
      </c>
      <c r="B133" s="89" t="s">
        <v>430</v>
      </c>
      <c r="C133" s="129">
        <f t="shared" si="5"/>
        <v>0</v>
      </c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91" t="str">
        <f t="shared" si="6"/>
        <v/>
      </c>
      <c r="R133" s="92" t="str">
        <f t="shared" si="7"/>
        <v>T</v>
      </c>
      <c r="S133" s="92" t="str">
        <f t="shared" si="8"/>
        <v>T</v>
      </c>
      <c r="T133" s="92" t="str">
        <f t="shared" si="9"/>
        <v>T</v>
      </c>
      <c r="U133" s="92" t="str">
        <f>IF(C133='0910'!Q133,"T","F")</f>
        <v>T</v>
      </c>
    </row>
    <row r="134" spans="1:21" ht="20.100000000000001" customHeight="1">
      <c r="A134" s="88" t="s">
        <v>190</v>
      </c>
      <c r="B134" s="89" t="s">
        <v>431</v>
      </c>
      <c r="C134" s="129">
        <f t="shared" si="5"/>
        <v>0</v>
      </c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91" t="str">
        <f t="shared" si="6"/>
        <v/>
      </c>
      <c r="R134" s="92" t="str">
        <f t="shared" si="7"/>
        <v>T</v>
      </c>
      <c r="S134" s="92" t="str">
        <f t="shared" si="8"/>
        <v>T</v>
      </c>
      <c r="T134" s="92" t="str">
        <f t="shared" si="9"/>
        <v>T</v>
      </c>
      <c r="U134" s="92" t="str">
        <f>IF(C134='0910'!Q134,"T","F")</f>
        <v>T</v>
      </c>
    </row>
    <row r="135" spans="1:21" ht="20.100000000000001" customHeight="1">
      <c r="A135" s="88" t="s">
        <v>191</v>
      </c>
      <c r="B135" s="89" t="s">
        <v>432</v>
      </c>
      <c r="C135" s="129">
        <f t="shared" si="5"/>
        <v>0</v>
      </c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91" t="str">
        <f t="shared" si="6"/>
        <v/>
      </c>
      <c r="R135" s="92" t="str">
        <f t="shared" si="7"/>
        <v>T</v>
      </c>
      <c r="S135" s="92" t="str">
        <f t="shared" si="8"/>
        <v>T</v>
      </c>
      <c r="T135" s="92" t="str">
        <f t="shared" si="9"/>
        <v>T</v>
      </c>
      <c r="U135" s="92" t="str">
        <f>IF(C135='0910'!Q135,"T","F")</f>
        <v>T</v>
      </c>
    </row>
    <row r="136" spans="1:21" ht="20.100000000000001" customHeight="1">
      <c r="A136" s="88" t="s">
        <v>974</v>
      </c>
      <c r="B136" s="89" t="s">
        <v>433</v>
      </c>
      <c r="C136" s="129">
        <f t="shared" si="5"/>
        <v>0</v>
      </c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91" t="str">
        <f t="shared" si="6"/>
        <v/>
      </c>
      <c r="R136" s="92" t="str">
        <f t="shared" si="7"/>
        <v>T</v>
      </c>
      <c r="S136" s="92" t="str">
        <f t="shared" si="8"/>
        <v>T</v>
      </c>
      <c r="T136" s="92" t="str">
        <f t="shared" si="9"/>
        <v>T</v>
      </c>
      <c r="U136" s="92" t="str">
        <f>IF(C136='0910'!Q136,"T","F")</f>
        <v>T</v>
      </c>
    </row>
    <row r="137" spans="1:21" ht="20.100000000000001" customHeight="1">
      <c r="A137" s="88" t="s">
        <v>193</v>
      </c>
      <c r="B137" s="89" t="s">
        <v>434</v>
      </c>
      <c r="C137" s="129">
        <f t="shared" si="5"/>
        <v>0</v>
      </c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91" t="str">
        <f t="shared" si="6"/>
        <v/>
      </c>
      <c r="R137" s="92" t="str">
        <f t="shared" si="7"/>
        <v>T</v>
      </c>
      <c r="S137" s="92" t="str">
        <f t="shared" si="8"/>
        <v>T</v>
      </c>
      <c r="T137" s="92" t="str">
        <f t="shared" si="9"/>
        <v>T</v>
      </c>
      <c r="U137" s="92" t="str">
        <f>IF(C137='0910'!Q137,"T","F")</f>
        <v>T</v>
      </c>
    </row>
    <row r="138" spans="1:21" ht="20.100000000000001" customHeight="1">
      <c r="A138" s="95" t="s">
        <v>975</v>
      </c>
      <c r="B138" s="89" t="s">
        <v>435</v>
      </c>
      <c r="C138" s="129">
        <f t="shared" si="5"/>
        <v>0</v>
      </c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91" t="str">
        <f t="shared" si="6"/>
        <v/>
      </c>
      <c r="R138" s="92" t="str">
        <f t="shared" si="7"/>
        <v>T</v>
      </c>
      <c r="S138" s="92" t="str">
        <f t="shared" si="8"/>
        <v>T</v>
      </c>
      <c r="T138" s="92" t="str">
        <f t="shared" si="9"/>
        <v>T</v>
      </c>
      <c r="U138" s="92" t="str">
        <f>IF(C138='0910'!Q138,"T","F")</f>
        <v>T</v>
      </c>
    </row>
    <row r="139" spans="1:21" ht="20.100000000000001" customHeight="1">
      <c r="A139" s="88" t="s">
        <v>976</v>
      </c>
      <c r="B139" s="89" t="s">
        <v>436</v>
      </c>
      <c r="C139" s="129">
        <f t="shared" si="5"/>
        <v>0</v>
      </c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91" t="str">
        <f t="shared" si="6"/>
        <v/>
      </c>
      <c r="R139" s="92" t="str">
        <f t="shared" si="7"/>
        <v>T</v>
      </c>
      <c r="S139" s="92" t="str">
        <f t="shared" si="8"/>
        <v>T</v>
      </c>
      <c r="T139" s="92" t="str">
        <f t="shared" si="9"/>
        <v>T</v>
      </c>
      <c r="U139" s="92" t="str">
        <f>IF(C139='0910'!Q139,"T","F")</f>
        <v>T</v>
      </c>
    </row>
    <row r="140" spans="1:21" ht="20.100000000000001" customHeight="1">
      <c r="A140" s="88" t="s">
        <v>196</v>
      </c>
      <c r="B140" s="89" t="s">
        <v>437</v>
      </c>
      <c r="C140" s="129">
        <f t="shared" si="5"/>
        <v>0</v>
      </c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91" t="str">
        <f t="shared" si="6"/>
        <v/>
      </c>
      <c r="R140" s="92" t="str">
        <f t="shared" si="7"/>
        <v>T</v>
      </c>
      <c r="S140" s="92" t="str">
        <f t="shared" si="8"/>
        <v>T</v>
      </c>
      <c r="T140" s="92" t="str">
        <f t="shared" si="9"/>
        <v>T</v>
      </c>
      <c r="U140" s="92" t="str">
        <f>IF(C140='0910'!Q140,"T","F")</f>
        <v>T</v>
      </c>
    </row>
    <row r="141" spans="1:21" ht="20.100000000000001" customHeight="1">
      <c r="A141" s="88" t="s">
        <v>197</v>
      </c>
      <c r="B141" s="89" t="s">
        <v>438</v>
      </c>
      <c r="C141" s="129">
        <f t="shared" ref="C141:C204" si="10">D141+E141+F141+G141</f>
        <v>0</v>
      </c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91" t="str">
        <f t="shared" ref="Q141:Q204" si="11">IF(AND(R141="T",S141="T",T141="T",U141="T"),"","ERROR")</f>
        <v/>
      </c>
      <c r="R141" s="92" t="str">
        <f t="shared" ref="R141:R204" si="12">IF(C141=D141+E141+F141+G141,"T","F")</f>
        <v>T</v>
      </c>
      <c r="S141" s="92" t="str">
        <f t="shared" ref="S141:S204" si="13">IF(C141=H141+I141,"T","F")</f>
        <v>T</v>
      </c>
      <c r="T141" s="92" t="str">
        <f t="shared" ref="T141:T204" si="14">IF(F141=M141+N141+O141+P141,"T","F")</f>
        <v>T</v>
      </c>
      <c r="U141" s="92" t="str">
        <f>IF(C141='0910'!Q141,"T","F")</f>
        <v>T</v>
      </c>
    </row>
    <row r="142" spans="1:21" ht="20.100000000000001" customHeight="1">
      <c r="A142" s="88" t="s">
        <v>198</v>
      </c>
      <c r="B142" s="89" t="s">
        <v>439</v>
      </c>
      <c r="C142" s="129">
        <f t="shared" si="10"/>
        <v>0</v>
      </c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91" t="str">
        <f t="shared" si="11"/>
        <v/>
      </c>
      <c r="R142" s="92" t="str">
        <f t="shared" si="12"/>
        <v>T</v>
      </c>
      <c r="S142" s="92" t="str">
        <f t="shared" si="13"/>
        <v>T</v>
      </c>
      <c r="T142" s="92" t="str">
        <f t="shared" si="14"/>
        <v>T</v>
      </c>
      <c r="U142" s="92" t="str">
        <f>IF(C142='0910'!Q142,"T","F")</f>
        <v>T</v>
      </c>
    </row>
    <row r="143" spans="1:21" ht="20.100000000000001" customHeight="1">
      <c r="A143" s="88" t="s">
        <v>199</v>
      </c>
      <c r="B143" s="89" t="s">
        <v>440</v>
      </c>
      <c r="C143" s="129">
        <f t="shared" si="10"/>
        <v>0</v>
      </c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91" t="str">
        <f t="shared" si="11"/>
        <v/>
      </c>
      <c r="R143" s="92" t="str">
        <f t="shared" si="12"/>
        <v>T</v>
      </c>
      <c r="S143" s="92" t="str">
        <f t="shared" si="13"/>
        <v>T</v>
      </c>
      <c r="T143" s="92" t="str">
        <f t="shared" si="14"/>
        <v>T</v>
      </c>
      <c r="U143" s="92" t="str">
        <f>IF(C143='0910'!Q143,"T","F")</f>
        <v>T</v>
      </c>
    </row>
    <row r="144" spans="1:21" ht="20.100000000000001" customHeight="1">
      <c r="A144" s="88" t="s">
        <v>977</v>
      </c>
      <c r="B144" s="89" t="s">
        <v>441</v>
      </c>
      <c r="C144" s="129">
        <f t="shared" si="10"/>
        <v>0</v>
      </c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91" t="str">
        <f t="shared" si="11"/>
        <v/>
      </c>
      <c r="R144" s="92" t="str">
        <f t="shared" si="12"/>
        <v>T</v>
      </c>
      <c r="S144" s="92" t="str">
        <f t="shared" si="13"/>
        <v>T</v>
      </c>
      <c r="T144" s="92" t="str">
        <f t="shared" si="14"/>
        <v>T</v>
      </c>
      <c r="U144" s="92" t="str">
        <f>IF(C144='0910'!Q144,"T","F")</f>
        <v>T</v>
      </c>
    </row>
    <row r="145" spans="1:21" ht="20.100000000000001" customHeight="1">
      <c r="A145" s="88" t="s">
        <v>201</v>
      </c>
      <c r="B145" s="89" t="s">
        <v>442</v>
      </c>
      <c r="C145" s="129">
        <f t="shared" si="10"/>
        <v>0</v>
      </c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91" t="str">
        <f t="shared" si="11"/>
        <v/>
      </c>
      <c r="R145" s="92" t="str">
        <f t="shared" si="12"/>
        <v>T</v>
      </c>
      <c r="S145" s="92" t="str">
        <f t="shared" si="13"/>
        <v>T</v>
      </c>
      <c r="T145" s="92" t="str">
        <f t="shared" si="14"/>
        <v>T</v>
      </c>
      <c r="U145" s="92" t="str">
        <f>IF(C145='0910'!Q145,"T","F")</f>
        <v>T</v>
      </c>
    </row>
    <row r="146" spans="1:21" ht="20.100000000000001" customHeight="1">
      <c r="A146" s="88" t="s">
        <v>202</v>
      </c>
      <c r="B146" s="89" t="s">
        <v>443</v>
      </c>
      <c r="C146" s="129">
        <f t="shared" si="10"/>
        <v>0</v>
      </c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91" t="str">
        <f t="shared" si="11"/>
        <v/>
      </c>
      <c r="R146" s="92" t="str">
        <f t="shared" si="12"/>
        <v>T</v>
      </c>
      <c r="S146" s="92" t="str">
        <f t="shared" si="13"/>
        <v>T</v>
      </c>
      <c r="T146" s="92" t="str">
        <f t="shared" si="14"/>
        <v>T</v>
      </c>
      <c r="U146" s="92" t="str">
        <f>IF(C146='0910'!Q146,"T","F")</f>
        <v>T</v>
      </c>
    </row>
    <row r="147" spans="1:21" ht="20.100000000000001" customHeight="1">
      <c r="A147" s="88" t="s">
        <v>978</v>
      </c>
      <c r="B147" s="89" t="s">
        <v>444</v>
      </c>
      <c r="C147" s="129">
        <f t="shared" si="10"/>
        <v>0</v>
      </c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91" t="str">
        <f t="shared" si="11"/>
        <v/>
      </c>
      <c r="R147" s="92" t="str">
        <f t="shared" si="12"/>
        <v>T</v>
      </c>
      <c r="S147" s="92" t="str">
        <f t="shared" si="13"/>
        <v>T</v>
      </c>
      <c r="T147" s="92" t="str">
        <f t="shared" si="14"/>
        <v>T</v>
      </c>
      <c r="U147" s="92" t="str">
        <f>IF(C147='0910'!Q147,"T","F")</f>
        <v>T</v>
      </c>
    </row>
    <row r="148" spans="1:21" ht="20.100000000000001" customHeight="1">
      <c r="A148" s="88" t="s">
        <v>204</v>
      </c>
      <c r="B148" s="89" t="s">
        <v>445</v>
      </c>
      <c r="C148" s="129">
        <f t="shared" si="10"/>
        <v>0</v>
      </c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91" t="str">
        <f t="shared" si="11"/>
        <v/>
      </c>
      <c r="R148" s="92" t="str">
        <f t="shared" si="12"/>
        <v>T</v>
      </c>
      <c r="S148" s="92" t="str">
        <f t="shared" si="13"/>
        <v>T</v>
      </c>
      <c r="T148" s="92" t="str">
        <f t="shared" si="14"/>
        <v>T</v>
      </c>
      <c r="U148" s="92" t="str">
        <f>IF(C148='0910'!Q148,"T","F")</f>
        <v>T</v>
      </c>
    </row>
    <row r="149" spans="1:21" ht="20.100000000000001" customHeight="1">
      <c r="A149" s="88" t="s">
        <v>205</v>
      </c>
      <c r="B149" s="89" t="s">
        <v>446</v>
      </c>
      <c r="C149" s="129">
        <f t="shared" si="10"/>
        <v>0</v>
      </c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91" t="str">
        <f t="shared" si="11"/>
        <v/>
      </c>
      <c r="R149" s="92" t="str">
        <f t="shared" si="12"/>
        <v>T</v>
      </c>
      <c r="S149" s="92" t="str">
        <f t="shared" si="13"/>
        <v>T</v>
      </c>
      <c r="T149" s="92" t="str">
        <f t="shared" si="14"/>
        <v>T</v>
      </c>
      <c r="U149" s="92" t="str">
        <f>IF(C149='0910'!Q149,"T","F")</f>
        <v>T</v>
      </c>
    </row>
    <row r="150" spans="1:21" ht="20.100000000000001" customHeight="1">
      <c r="A150" s="88" t="s">
        <v>206</v>
      </c>
      <c r="B150" s="89" t="s">
        <v>447</v>
      </c>
      <c r="C150" s="129">
        <f t="shared" si="10"/>
        <v>0</v>
      </c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91" t="str">
        <f t="shared" si="11"/>
        <v/>
      </c>
      <c r="R150" s="92" t="str">
        <f t="shared" si="12"/>
        <v>T</v>
      </c>
      <c r="S150" s="92" t="str">
        <f t="shared" si="13"/>
        <v>T</v>
      </c>
      <c r="T150" s="92" t="str">
        <f t="shared" si="14"/>
        <v>T</v>
      </c>
      <c r="U150" s="92" t="str">
        <f>IF(C150='0910'!Q150,"T","F")</f>
        <v>T</v>
      </c>
    </row>
    <row r="151" spans="1:21" ht="20.100000000000001" customHeight="1">
      <c r="A151" s="88" t="s">
        <v>207</v>
      </c>
      <c r="B151" s="89" t="s">
        <v>448</v>
      </c>
      <c r="C151" s="129">
        <f t="shared" si="10"/>
        <v>0</v>
      </c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91" t="str">
        <f t="shared" si="11"/>
        <v/>
      </c>
      <c r="R151" s="92" t="str">
        <f t="shared" si="12"/>
        <v>T</v>
      </c>
      <c r="S151" s="92" t="str">
        <f t="shared" si="13"/>
        <v>T</v>
      </c>
      <c r="T151" s="92" t="str">
        <f t="shared" si="14"/>
        <v>T</v>
      </c>
      <c r="U151" s="92" t="str">
        <f>IF(C151='0910'!Q151,"T","F")</f>
        <v>T</v>
      </c>
    </row>
    <row r="152" spans="1:21" ht="20.100000000000001" customHeight="1">
      <c r="A152" s="88" t="s">
        <v>208</v>
      </c>
      <c r="B152" s="89" t="s">
        <v>449</v>
      </c>
      <c r="C152" s="129">
        <f t="shared" si="10"/>
        <v>0</v>
      </c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91" t="str">
        <f t="shared" si="11"/>
        <v/>
      </c>
      <c r="R152" s="92" t="str">
        <f t="shared" si="12"/>
        <v>T</v>
      </c>
      <c r="S152" s="92" t="str">
        <f t="shared" si="13"/>
        <v>T</v>
      </c>
      <c r="T152" s="92" t="str">
        <f t="shared" si="14"/>
        <v>T</v>
      </c>
      <c r="U152" s="92" t="str">
        <f>IF(C152='0910'!Q152,"T","F")</f>
        <v>T</v>
      </c>
    </row>
    <row r="153" spans="1:21" ht="20.100000000000001" customHeight="1">
      <c r="A153" s="88" t="s">
        <v>209</v>
      </c>
      <c r="B153" s="89" t="s">
        <v>450</v>
      </c>
      <c r="C153" s="129">
        <f t="shared" si="10"/>
        <v>0</v>
      </c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91" t="str">
        <f t="shared" si="11"/>
        <v/>
      </c>
      <c r="R153" s="92" t="str">
        <f t="shared" si="12"/>
        <v>T</v>
      </c>
      <c r="S153" s="92" t="str">
        <f t="shared" si="13"/>
        <v>T</v>
      </c>
      <c r="T153" s="92" t="str">
        <f t="shared" si="14"/>
        <v>T</v>
      </c>
      <c r="U153" s="92" t="str">
        <f>IF(C153='0910'!Q153,"T","F")</f>
        <v>T</v>
      </c>
    </row>
    <row r="154" spans="1:21" ht="20.100000000000001" customHeight="1">
      <c r="A154" s="88" t="s">
        <v>210</v>
      </c>
      <c r="B154" s="89" t="s">
        <v>451</v>
      </c>
      <c r="C154" s="10">
        <f t="shared" si="10"/>
        <v>0</v>
      </c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91" t="str">
        <f t="shared" si="11"/>
        <v/>
      </c>
      <c r="R154" s="92" t="str">
        <f t="shared" si="12"/>
        <v>T</v>
      </c>
      <c r="S154" s="92" t="str">
        <f t="shared" si="13"/>
        <v>T</v>
      </c>
      <c r="T154" s="92" t="str">
        <f t="shared" si="14"/>
        <v>T</v>
      </c>
      <c r="U154" s="92" t="str">
        <f>IF(C154='0910'!Q154,"T","F")</f>
        <v>T</v>
      </c>
    </row>
    <row r="155" spans="1:21" ht="20.100000000000001" customHeight="1">
      <c r="A155" s="88" t="s">
        <v>979</v>
      </c>
      <c r="B155" s="89" t="s">
        <v>452</v>
      </c>
      <c r="C155" s="129">
        <f t="shared" si="10"/>
        <v>0</v>
      </c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91" t="str">
        <f t="shared" si="11"/>
        <v/>
      </c>
      <c r="R155" s="92" t="str">
        <f t="shared" si="12"/>
        <v>T</v>
      </c>
      <c r="S155" s="92" t="str">
        <f t="shared" si="13"/>
        <v>T</v>
      </c>
      <c r="T155" s="92" t="str">
        <f t="shared" si="14"/>
        <v>T</v>
      </c>
      <c r="U155" s="92" t="str">
        <f>IF(C155='0910'!Q155,"T","F")</f>
        <v>T</v>
      </c>
    </row>
    <row r="156" spans="1:21" ht="20.100000000000001" customHeight="1">
      <c r="A156" s="88" t="s">
        <v>980</v>
      </c>
      <c r="B156" s="89" t="s">
        <v>453</v>
      </c>
      <c r="C156" s="129">
        <f t="shared" si="10"/>
        <v>0</v>
      </c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91" t="str">
        <f t="shared" si="11"/>
        <v/>
      </c>
      <c r="R156" s="92" t="str">
        <f t="shared" si="12"/>
        <v>T</v>
      </c>
      <c r="S156" s="92" t="str">
        <f t="shared" si="13"/>
        <v>T</v>
      </c>
      <c r="T156" s="92" t="str">
        <f t="shared" si="14"/>
        <v>T</v>
      </c>
      <c r="U156" s="92" t="str">
        <f>IF(C156='0910'!Q156,"T","F")</f>
        <v>T</v>
      </c>
    </row>
    <row r="157" spans="1:21" ht="20.100000000000001" customHeight="1">
      <c r="A157" s="88" t="s">
        <v>981</v>
      </c>
      <c r="B157" s="89" t="s">
        <v>454</v>
      </c>
      <c r="C157" s="129">
        <f t="shared" si="10"/>
        <v>0</v>
      </c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91" t="str">
        <f t="shared" si="11"/>
        <v/>
      </c>
      <c r="R157" s="92" t="str">
        <f t="shared" si="12"/>
        <v>T</v>
      </c>
      <c r="S157" s="92" t="str">
        <f t="shared" si="13"/>
        <v>T</v>
      </c>
      <c r="T157" s="92" t="str">
        <f t="shared" si="14"/>
        <v>T</v>
      </c>
      <c r="U157" s="92" t="str">
        <f>IF(C157='0910'!Q157,"T","F")</f>
        <v>T</v>
      </c>
    </row>
    <row r="158" spans="1:21" ht="20.100000000000001" customHeight="1">
      <c r="A158" s="88" t="s">
        <v>213</v>
      </c>
      <c r="B158" s="89" t="s">
        <v>455</v>
      </c>
      <c r="C158" s="129">
        <f t="shared" si="10"/>
        <v>0</v>
      </c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91" t="str">
        <f t="shared" si="11"/>
        <v/>
      </c>
      <c r="R158" s="92" t="str">
        <f t="shared" si="12"/>
        <v>T</v>
      </c>
      <c r="S158" s="92" t="str">
        <f t="shared" si="13"/>
        <v>T</v>
      </c>
      <c r="T158" s="92" t="str">
        <f t="shared" si="14"/>
        <v>T</v>
      </c>
      <c r="U158" s="92" t="str">
        <f>IF(C158='0910'!Q158,"T","F")</f>
        <v>T</v>
      </c>
    </row>
    <row r="159" spans="1:21" ht="20.100000000000001" customHeight="1">
      <c r="A159" s="88" t="s">
        <v>982</v>
      </c>
      <c r="B159" s="89" t="s">
        <v>456</v>
      </c>
      <c r="C159" s="129">
        <f t="shared" si="10"/>
        <v>0</v>
      </c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91" t="str">
        <f t="shared" si="11"/>
        <v/>
      </c>
      <c r="R159" s="92" t="str">
        <f t="shared" si="12"/>
        <v>T</v>
      </c>
      <c r="S159" s="92" t="str">
        <f t="shared" si="13"/>
        <v>T</v>
      </c>
      <c r="T159" s="92" t="str">
        <f t="shared" si="14"/>
        <v>T</v>
      </c>
      <c r="U159" s="92" t="str">
        <f>IF(C159='0910'!Q159,"T","F")</f>
        <v>T</v>
      </c>
    </row>
    <row r="160" spans="1:21" ht="20.100000000000001" customHeight="1">
      <c r="A160" s="88" t="s">
        <v>983</v>
      </c>
      <c r="B160" s="89" t="s">
        <v>457</v>
      </c>
      <c r="C160" s="129">
        <f t="shared" si="10"/>
        <v>0</v>
      </c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91" t="str">
        <f t="shared" si="11"/>
        <v/>
      </c>
      <c r="R160" s="92" t="str">
        <f t="shared" si="12"/>
        <v>T</v>
      </c>
      <c r="S160" s="92" t="str">
        <f t="shared" si="13"/>
        <v>T</v>
      </c>
      <c r="T160" s="92" t="str">
        <f t="shared" si="14"/>
        <v>T</v>
      </c>
      <c r="U160" s="92" t="str">
        <f>IF(C160='0910'!Q160,"T","F")</f>
        <v>T</v>
      </c>
    </row>
    <row r="161" spans="1:21" ht="20.100000000000001" customHeight="1">
      <c r="A161" s="88" t="s">
        <v>984</v>
      </c>
      <c r="B161" s="89" t="s">
        <v>458</v>
      </c>
      <c r="C161" s="129">
        <f t="shared" si="10"/>
        <v>0</v>
      </c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91" t="str">
        <f t="shared" si="11"/>
        <v/>
      </c>
      <c r="R161" s="92" t="str">
        <f t="shared" si="12"/>
        <v>T</v>
      </c>
      <c r="S161" s="92" t="str">
        <f t="shared" si="13"/>
        <v>T</v>
      </c>
      <c r="T161" s="92" t="str">
        <f t="shared" si="14"/>
        <v>T</v>
      </c>
      <c r="U161" s="92" t="str">
        <f>IF(C161='0910'!Q161,"T","F")</f>
        <v>T</v>
      </c>
    </row>
    <row r="162" spans="1:21" ht="20.100000000000001" customHeight="1">
      <c r="A162" s="88" t="s">
        <v>217</v>
      </c>
      <c r="B162" s="89" t="s">
        <v>459</v>
      </c>
      <c r="C162" s="129">
        <f t="shared" si="10"/>
        <v>0</v>
      </c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91" t="str">
        <f t="shared" si="11"/>
        <v/>
      </c>
      <c r="R162" s="92" t="str">
        <f t="shared" si="12"/>
        <v>T</v>
      </c>
      <c r="S162" s="92" t="str">
        <f t="shared" si="13"/>
        <v>T</v>
      </c>
      <c r="T162" s="92" t="str">
        <f t="shared" si="14"/>
        <v>T</v>
      </c>
      <c r="U162" s="92" t="str">
        <f>IF(C162='0910'!Q162,"T","F")</f>
        <v>T</v>
      </c>
    </row>
    <row r="163" spans="1:21" ht="20.100000000000001" customHeight="1">
      <c r="A163" s="88" t="s">
        <v>218</v>
      </c>
      <c r="B163" s="89" t="s">
        <v>460</v>
      </c>
      <c r="C163" s="129">
        <f t="shared" si="10"/>
        <v>0</v>
      </c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91" t="str">
        <f t="shared" si="11"/>
        <v/>
      </c>
      <c r="R163" s="92" t="str">
        <f t="shared" si="12"/>
        <v>T</v>
      </c>
      <c r="S163" s="92" t="str">
        <f t="shared" si="13"/>
        <v>T</v>
      </c>
      <c r="T163" s="92" t="str">
        <f t="shared" si="14"/>
        <v>T</v>
      </c>
      <c r="U163" s="92" t="str">
        <f>IF(C163='0910'!Q163,"T","F")</f>
        <v>T</v>
      </c>
    </row>
    <row r="164" spans="1:21" ht="20.100000000000001" customHeight="1">
      <c r="A164" s="88" t="s">
        <v>219</v>
      </c>
      <c r="B164" s="89" t="s">
        <v>461</v>
      </c>
      <c r="C164" s="129">
        <f t="shared" si="10"/>
        <v>0</v>
      </c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91" t="str">
        <f t="shared" si="11"/>
        <v/>
      </c>
      <c r="R164" s="92" t="str">
        <f t="shared" si="12"/>
        <v>T</v>
      </c>
      <c r="S164" s="92" t="str">
        <f t="shared" si="13"/>
        <v>T</v>
      </c>
      <c r="T164" s="92" t="str">
        <f t="shared" si="14"/>
        <v>T</v>
      </c>
      <c r="U164" s="92" t="str">
        <f>IF(C164='0910'!Q164,"T","F")</f>
        <v>T</v>
      </c>
    </row>
    <row r="165" spans="1:21" ht="20.100000000000001" customHeight="1">
      <c r="A165" s="88" t="s">
        <v>220</v>
      </c>
      <c r="B165" s="89" t="s">
        <v>462</v>
      </c>
      <c r="C165" s="129">
        <f t="shared" si="10"/>
        <v>0</v>
      </c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91" t="str">
        <f t="shared" si="11"/>
        <v/>
      </c>
      <c r="R165" s="92" t="str">
        <f t="shared" si="12"/>
        <v>T</v>
      </c>
      <c r="S165" s="92" t="str">
        <f t="shared" si="13"/>
        <v>T</v>
      </c>
      <c r="T165" s="92" t="str">
        <f t="shared" si="14"/>
        <v>T</v>
      </c>
      <c r="U165" s="92" t="str">
        <f>IF(C165='0910'!Q165,"T","F")</f>
        <v>T</v>
      </c>
    </row>
    <row r="166" spans="1:21" ht="20.100000000000001" customHeight="1">
      <c r="A166" s="88" t="s">
        <v>221</v>
      </c>
      <c r="B166" s="89" t="s">
        <v>463</v>
      </c>
      <c r="C166" s="129">
        <f t="shared" si="10"/>
        <v>0</v>
      </c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91" t="str">
        <f t="shared" si="11"/>
        <v/>
      </c>
      <c r="R166" s="92" t="str">
        <f t="shared" si="12"/>
        <v>T</v>
      </c>
      <c r="S166" s="92" t="str">
        <f t="shared" si="13"/>
        <v>T</v>
      </c>
      <c r="T166" s="92" t="str">
        <f t="shared" si="14"/>
        <v>T</v>
      </c>
      <c r="U166" s="92" t="str">
        <f>IF(C166='0910'!Q166,"T","F")</f>
        <v>T</v>
      </c>
    </row>
    <row r="167" spans="1:21" ht="20.100000000000001" customHeight="1">
      <c r="A167" s="88" t="s">
        <v>222</v>
      </c>
      <c r="B167" s="89" t="s">
        <v>464</v>
      </c>
      <c r="C167" s="129">
        <f t="shared" si="10"/>
        <v>0</v>
      </c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91" t="str">
        <f t="shared" si="11"/>
        <v/>
      </c>
      <c r="R167" s="92" t="str">
        <f t="shared" si="12"/>
        <v>T</v>
      </c>
      <c r="S167" s="92" t="str">
        <f t="shared" si="13"/>
        <v>T</v>
      </c>
      <c r="T167" s="92" t="str">
        <f t="shared" si="14"/>
        <v>T</v>
      </c>
      <c r="U167" s="92" t="str">
        <f>IF(C167='0910'!Q167,"T","F")</f>
        <v>T</v>
      </c>
    </row>
    <row r="168" spans="1:21" ht="20.100000000000001" customHeight="1">
      <c r="A168" s="88" t="s">
        <v>223</v>
      </c>
      <c r="B168" s="89" t="s">
        <v>465</v>
      </c>
      <c r="C168" s="129">
        <f t="shared" si="10"/>
        <v>0</v>
      </c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91" t="str">
        <f t="shared" si="11"/>
        <v/>
      </c>
      <c r="R168" s="92" t="str">
        <f t="shared" si="12"/>
        <v>T</v>
      </c>
      <c r="S168" s="92" t="str">
        <f t="shared" si="13"/>
        <v>T</v>
      </c>
      <c r="T168" s="92" t="str">
        <f t="shared" si="14"/>
        <v>T</v>
      </c>
      <c r="U168" s="92" t="str">
        <f>IF(C168='0910'!Q168,"T","F")</f>
        <v>T</v>
      </c>
    </row>
    <row r="169" spans="1:21" ht="20.100000000000001" customHeight="1">
      <c r="A169" s="88" t="s">
        <v>224</v>
      </c>
      <c r="B169" s="89" t="s">
        <v>466</v>
      </c>
      <c r="C169" s="129">
        <f t="shared" si="10"/>
        <v>0</v>
      </c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91" t="str">
        <f t="shared" si="11"/>
        <v/>
      </c>
      <c r="R169" s="92" t="str">
        <f t="shared" si="12"/>
        <v>T</v>
      </c>
      <c r="S169" s="92" t="str">
        <f t="shared" si="13"/>
        <v>T</v>
      </c>
      <c r="T169" s="92" t="str">
        <f t="shared" si="14"/>
        <v>T</v>
      </c>
      <c r="U169" s="92" t="str">
        <f>IF(C169='0910'!Q169,"T","F")</f>
        <v>T</v>
      </c>
    </row>
    <row r="170" spans="1:21" ht="20.100000000000001" customHeight="1">
      <c r="A170" s="88" t="s">
        <v>225</v>
      </c>
      <c r="B170" s="89" t="s">
        <v>467</v>
      </c>
      <c r="C170" s="129">
        <f t="shared" si="10"/>
        <v>0</v>
      </c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91" t="str">
        <f t="shared" si="11"/>
        <v/>
      </c>
      <c r="R170" s="92" t="str">
        <f t="shared" si="12"/>
        <v>T</v>
      </c>
      <c r="S170" s="92" t="str">
        <f t="shared" si="13"/>
        <v>T</v>
      </c>
      <c r="T170" s="92" t="str">
        <f t="shared" si="14"/>
        <v>T</v>
      </c>
      <c r="U170" s="92" t="str">
        <f>IF(C170='0910'!Q170,"T","F")</f>
        <v>T</v>
      </c>
    </row>
    <row r="171" spans="1:21" ht="20.100000000000001" customHeight="1">
      <c r="A171" s="88" t="s">
        <v>226</v>
      </c>
      <c r="B171" s="89" t="s">
        <v>468</v>
      </c>
      <c r="C171" s="129">
        <f t="shared" si="10"/>
        <v>0</v>
      </c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91" t="str">
        <f t="shared" si="11"/>
        <v/>
      </c>
      <c r="R171" s="92" t="str">
        <f t="shared" si="12"/>
        <v>T</v>
      </c>
      <c r="S171" s="92" t="str">
        <f t="shared" si="13"/>
        <v>T</v>
      </c>
      <c r="T171" s="92" t="str">
        <f t="shared" si="14"/>
        <v>T</v>
      </c>
      <c r="U171" s="92" t="str">
        <f>IF(C171='0910'!Q171,"T","F")</f>
        <v>T</v>
      </c>
    </row>
    <row r="172" spans="1:21" ht="20.100000000000001" customHeight="1">
      <c r="A172" s="88" t="s">
        <v>227</v>
      </c>
      <c r="B172" s="89" t="s">
        <v>469</v>
      </c>
      <c r="C172" s="129">
        <f t="shared" si="10"/>
        <v>0</v>
      </c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91" t="str">
        <f t="shared" si="11"/>
        <v/>
      </c>
      <c r="R172" s="92" t="str">
        <f t="shared" si="12"/>
        <v>T</v>
      </c>
      <c r="S172" s="92" t="str">
        <f t="shared" si="13"/>
        <v>T</v>
      </c>
      <c r="T172" s="92" t="str">
        <f t="shared" si="14"/>
        <v>T</v>
      </c>
      <c r="U172" s="92" t="str">
        <f>IF(C172='0910'!Q172,"T","F")</f>
        <v>T</v>
      </c>
    </row>
    <row r="173" spans="1:21" ht="20.100000000000001" customHeight="1">
      <c r="A173" s="88" t="s">
        <v>228</v>
      </c>
      <c r="B173" s="89" t="s">
        <v>470</v>
      </c>
      <c r="C173" s="129">
        <f t="shared" si="10"/>
        <v>0</v>
      </c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91" t="str">
        <f t="shared" si="11"/>
        <v/>
      </c>
      <c r="R173" s="92" t="str">
        <f t="shared" si="12"/>
        <v>T</v>
      </c>
      <c r="S173" s="92" t="str">
        <f t="shared" si="13"/>
        <v>T</v>
      </c>
      <c r="T173" s="92" t="str">
        <f t="shared" si="14"/>
        <v>T</v>
      </c>
      <c r="U173" s="92" t="str">
        <f>IF(C173='0910'!Q173,"T","F")</f>
        <v>T</v>
      </c>
    </row>
    <row r="174" spans="1:21" ht="20.100000000000001" customHeight="1">
      <c r="A174" s="88" t="s">
        <v>229</v>
      </c>
      <c r="B174" s="89" t="s">
        <v>471</v>
      </c>
      <c r="C174" s="129">
        <f t="shared" si="10"/>
        <v>0</v>
      </c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91" t="str">
        <f t="shared" si="11"/>
        <v/>
      </c>
      <c r="R174" s="92" t="str">
        <f t="shared" si="12"/>
        <v>T</v>
      </c>
      <c r="S174" s="92" t="str">
        <f t="shared" si="13"/>
        <v>T</v>
      </c>
      <c r="T174" s="92" t="str">
        <f t="shared" si="14"/>
        <v>T</v>
      </c>
      <c r="U174" s="92" t="str">
        <f>IF(C174='0910'!Q174,"T","F")</f>
        <v>T</v>
      </c>
    </row>
    <row r="175" spans="1:21" ht="20.100000000000001" customHeight="1">
      <c r="A175" s="96" t="s">
        <v>985</v>
      </c>
      <c r="B175" s="89" t="s">
        <v>472</v>
      </c>
      <c r="C175" s="129">
        <f t="shared" si="10"/>
        <v>0</v>
      </c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91" t="str">
        <f t="shared" si="11"/>
        <v/>
      </c>
      <c r="R175" s="92" t="str">
        <f t="shared" si="12"/>
        <v>T</v>
      </c>
      <c r="S175" s="92" t="str">
        <f t="shared" si="13"/>
        <v>T</v>
      </c>
      <c r="T175" s="92" t="str">
        <f t="shared" si="14"/>
        <v>T</v>
      </c>
      <c r="U175" s="92" t="str">
        <f>IF(C175='0910'!Q175,"T","F")</f>
        <v>T</v>
      </c>
    </row>
    <row r="176" spans="1:21" ht="20.100000000000001" customHeight="1">
      <c r="A176" s="88" t="s">
        <v>986</v>
      </c>
      <c r="B176" s="89" t="s">
        <v>473</v>
      </c>
      <c r="C176" s="129">
        <f t="shared" si="10"/>
        <v>0</v>
      </c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91" t="str">
        <f t="shared" si="11"/>
        <v/>
      </c>
      <c r="R176" s="92" t="str">
        <f t="shared" si="12"/>
        <v>T</v>
      </c>
      <c r="S176" s="92" t="str">
        <f t="shared" si="13"/>
        <v>T</v>
      </c>
      <c r="T176" s="92" t="str">
        <f t="shared" si="14"/>
        <v>T</v>
      </c>
      <c r="U176" s="92" t="str">
        <f>IF(C176='0910'!Q176,"T","F")</f>
        <v>T</v>
      </c>
    </row>
    <row r="177" spans="1:21" ht="20.100000000000001" customHeight="1">
      <c r="A177" s="88" t="s">
        <v>231</v>
      </c>
      <c r="B177" s="89" t="s">
        <v>474</v>
      </c>
      <c r="C177" s="129">
        <f t="shared" si="10"/>
        <v>0</v>
      </c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91" t="str">
        <f t="shared" si="11"/>
        <v/>
      </c>
      <c r="R177" s="92" t="str">
        <f t="shared" si="12"/>
        <v>T</v>
      </c>
      <c r="S177" s="92" t="str">
        <f t="shared" si="13"/>
        <v>T</v>
      </c>
      <c r="T177" s="92" t="str">
        <f t="shared" si="14"/>
        <v>T</v>
      </c>
      <c r="U177" s="92" t="str">
        <f>IF(C177='0910'!Q177,"T","F")</f>
        <v>T</v>
      </c>
    </row>
    <row r="178" spans="1:21" ht="20.100000000000001" customHeight="1">
      <c r="A178" s="88" t="s">
        <v>232</v>
      </c>
      <c r="B178" s="89" t="s">
        <v>475</v>
      </c>
      <c r="C178" s="129">
        <f t="shared" si="10"/>
        <v>0</v>
      </c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91" t="str">
        <f t="shared" si="11"/>
        <v/>
      </c>
      <c r="R178" s="92" t="str">
        <f t="shared" si="12"/>
        <v>T</v>
      </c>
      <c r="S178" s="92" t="str">
        <f t="shared" si="13"/>
        <v>T</v>
      </c>
      <c r="T178" s="92" t="str">
        <f t="shared" si="14"/>
        <v>T</v>
      </c>
      <c r="U178" s="92" t="str">
        <f>IF(C178='0910'!Q178,"T","F")</f>
        <v>T</v>
      </c>
    </row>
    <row r="179" spans="1:21" ht="20.100000000000001" customHeight="1">
      <c r="A179" s="88" t="s">
        <v>233</v>
      </c>
      <c r="B179" s="89" t="s">
        <v>476</v>
      </c>
      <c r="C179" s="10">
        <f t="shared" si="10"/>
        <v>0</v>
      </c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91" t="str">
        <f t="shared" si="11"/>
        <v/>
      </c>
      <c r="R179" s="92" t="str">
        <f t="shared" si="12"/>
        <v>T</v>
      </c>
      <c r="S179" s="92" t="str">
        <f t="shared" si="13"/>
        <v>T</v>
      </c>
      <c r="T179" s="92" t="str">
        <f t="shared" si="14"/>
        <v>T</v>
      </c>
      <c r="U179" s="92" t="str">
        <f>IF(C179='0910'!Q179,"T","F")</f>
        <v>T</v>
      </c>
    </row>
    <row r="180" spans="1:21" ht="20.100000000000001" customHeight="1">
      <c r="A180" s="88" t="s">
        <v>234</v>
      </c>
      <c r="B180" s="89" t="s">
        <v>477</v>
      </c>
      <c r="C180" s="129">
        <f t="shared" si="10"/>
        <v>0</v>
      </c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91" t="str">
        <f t="shared" si="11"/>
        <v/>
      </c>
      <c r="R180" s="92" t="str">
        <f t="shared" si="12"/>
        <v>T</v>
      </c>
      <c r="S180" s="92" t="str">
        <f t="shared" si="13"/>
        <v>T</v>
      </c>
      <c r="T180" s="92" t="str">
        <f t="shared" si="14"/>
        <v>T</v>
      </c>
      <c r="U180" s="92" t="str">
        <f>IF(C180='0910'!Q180,"T","F")</f>
        <v>T</v>
      </c>
    </row>
    <row r="181" spans="1:21" ht="20.100000000000001" customHeight="1">
      <c r="A181" s="88" t="s">
        <v>235</v>
      </c>
      <c r="B181" s="89" t="s">
        <v>478</v>
      </c>
      <c r="C181" s="129">
        <f t="shared" si="10"/>
        <v>0</v>
      </c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91" t="str">
        <f t="shared" si="11"/>
        <v/>
      </c>
      <c r="R181" s="92" t="str">
        <f t="shared" si="12"/>
        <v>T</v>
      </c>
      <c r="S181" s="92" t="str">
        <f t="shared" si="13"/>
        <v>T</v>
      </c>
      <c r="T181" s="92" t="str">
        <f t="shared" si="14"/>
        <v>T</v>
      </c>
      <c r="U181" s="92" t="str">
        <f>IF(C181='0910'!Q181,"T","F")</f>
        <v>T</v>
      </c>
    </row>
    <row r="182" spans="1:21" ht="20.100000000000001" customHeight="1">
      <c r="A182" s="88" t="s">
        <v>236</v>
      </c>
      <c r="B182" s="89" t="s">
        <v>479</v>
      </c>
      <c r="C182" s="129">
        <f t="shared" si="10"/>
        <v>0</v>
      </c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91" t="str">
        <f t="shared" si="11"/>
        <v/>
      </c>
      <c r="R182" s="92" t="str">
        <f t="shared" si="12"/>
        <v>T</v>
      </c>
      <c r="S182" s="92" t="str">
        <f t="shared" si="13"/>
        <v>T</v>
      </c>
      <c r="T182" s="92" t="str">
        <f t="shared" si="14"/>
        <v>T</v>
      </c>
      <c r="U182" s="92" t="str">
        <f>IF(C182='0910'!Q182,"T","F")</f>
        <v>T</v>
      </c>
    </row>
    <row r="183" spans="1:21" ht="20.100000000000001" customHeight="1">
      <c r="A183" s="88" t="s">
        <v>237</v>
      </c>
      <c r="B183" s="89" t="s">
        <v>480</v>
      </c>
      <c r="C183" s="129">
        <f t="shared" si="10"/>
        <v>0</v>
      </c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91" t="str">
        <f t="shared" si="11"/>
        <v/>
      </c>
      <c r="R183" s="92" t="str">
        <f t="shared" si="12"/>
        <v>T</v>
      </c>
      <c r="S183" s="92" t="str">
        <f t="shared" si="13"/>
        <v>T</v>
      </c>
      <c r="T183" s="92" t="str">
        <f t="shared" si="14"/>
        <v>T</v>
      </c>
      <c r="U183" s="92" t="str">
        <f>IF(C183='0910'!Q183,"T","F")</f>
        <v>T</v>
      </c>
    </row>
    <row r="184" spans="1:21" ht="20.100000000000001" customHeight="1">
      <c r="A184" s="88" t="s">
        <v>238</v>
      </c>
      <c r="B184" s="89" t="s">
        <v>481</v>
      </c>
      <c r="C184" s="129">
        <f t="shared" si="10"/>
        <v>0</v>
      </c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91" t="str">
        <f t="shared" si="11"/>
        <v/>
      </c>
      <c r="R184" s="92" t="str">
        <f t="shared" si="12"/>
        <v>T</v>
      </c>
      <c r="S184" s="92" t="str">
        <f t="shared" si="13"/>
        <v>T</v>
      </c>
      <c r="T184" s="92" t="str">
        <f t="shared" si="14"/>
        <v>T</v>
      </c>
      <c r="U184" s="92" t="str">
        <f>IF(C184='0910'!Q184,"T","F")</f>
        <v>T</v>
      </c>
    </row>
    <row r="185" spans="1:21" ht="20.100000000000001" customHeight="1">
      <c r="A185" s="88" t="s">
        <v>239</v>
      </c>
      <c r="B185" s="89" t="s">
        <v>482</v>
      </c>
      <c r="C185" s="129">
        <f t="shared" si="10"/>
        <v>0</v>
      </c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91" t="str">
        <f t="shared" si="11"/>
        <v/>
      </c>
      <c r="R185" s="92" t="str">
        <f t="shared" si="12"/>
        <v>T</v>
      </c>
      <c r="S185" s="92" t="str">
        <f t="shared" si="13"/>
        <v>T</v>
      </c>
      <c r="T185" s="92" t="str">
        <f t="shared" si="14"/>
        <v>T</v>
      </c>
      <c r="U185" s="92" t="str">
        <f>IF(C185='0910'!Q185,"T","F")</f>
        <v>T</v>
      </c>
    </row>
    <row r="186" spans="1:21" ht="20.100000000000001" customHeight="1">
      <c r="A186" s="88" t="s">
        <v>240</v>
      </c>
      <c r="B186" s="89" t="s">
        <v>483</v>
      </c>
      <c r="C186" s="129">
        <f t="shared" si="10"/>
        <v>0</v>
      </c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91" t="str">
        <f t="shared" si="11"/>
        <v/>
      </c>
      <c r="R186" s="92" t="str">
        <f t="shared" si="12"/>
        <v>T</v>
      </c>
      <c r="S186" s="92" t="str">
        <f t="shared" si="13"/>
        <v>T</v>
      </c>
      <c r="T186" s="92" t="str">
        <f t="shared" si="14"/>
        <v>T</v>
      </c>
      <c r="U186" s="92" t="str">
        <f>IF(C186='0910'!Q186,"T","F")</f>
        <v>T</v>
      </c>
    </row>
    <row r="187" spans="1:21" ht="20.100000000000001" customHeight="1">
      <c r="A187" s="88" t="s">
        <v>987</v>
      </c>
      <c r="B187" s="89" t="s">
        <v>484</v>
      </c>
      <c r="C187" s="129">
        <f t="shared" si="10"/>
        <v>0</v>
      </c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91" t="str">
        <f t="shared" si="11"/>
        <v/>
      </c>
      <c r="R187" s="92" t="str">
        <f t="shared" si="12"/>
        <v>T</v>
      </c>
      <c r="S187" s="92" t="str">
        <f t="shared" si="13"/>
        <v>T</v>
      </c>
      <c r="T187" s="92" t="str">
        <f t="shared" si="14"/>
        <v>T</v>
      </c>
      <c r="U187" s="92" t="str">
        <f>IF(C187='0910'!Q187,"T","F")</f>
        <v>T</v>
      </c>
    </row>
    <row r="188" spans="1:21" ht="20.100000000000001" customHeight="1">
      <c r="A188" s="88" t="s">
        <v>242</v>
      </c>
      <c r="B188" s="89" t="s">
        <v>485</v>
      </c>
      <c r="C188" s="129">
        <f t="shared" si="10"/>
        <v>0</v>
      </c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91" t="str">
        <f t="shared" si="11"/>
        <v/>
      </c>
      <c r="R188" s="92" t="str">
        <f t="shared" si="12"/>
        <v>T</v>
      </c>
      <c r="S188" s="92" t="str">
        <f t="shared" si="13"/>
        <v>T</v>
      </c>
      <c r="T188" s="92" t="str">
        <f t="shared" si="14"/>
        <v>T</v>
      </c>
      <c r="U188" s="92" t="str">
        <f>IF(C188='0910'!Q188,"T","F")</f>
        <v>T</v>
      </c>
    </row>
    <row r="189" spans="1:21" ht="20.100000000000001" customHeight="1">
      <c r="A189" s="88" t="s">
        <v>243</v>
      </c>
      <c r="B189" s="89" t="s">
        <v>486</v>
      </c>
      <c r="C189" s="129">
        <f t="shared" si="10"/>
        <v>0</v>
      </c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91" t="str">
        <f t="shared" si="11"/>
        <v/>
      </c>
      <c r="R189" s="92" t="str">
        <f t="shared" si="12"/>
        <v>T</v>
      </c>
      <c r="S189" s="92" t="str">
        <f t="shared" si="13"/>
        <v>T</v>
      </c>
      <c r="T189" s="92" t="str">
        <f t="shared" si="14"/>
        <v>T</v>
      </c>
      <c r="U189" s="92" t="str">
        <f>IF(C189='0910'!Q189,"T","F")</f>
        <v>T</v>
      </c>
    </row>
    <row r="190" spans="1:21" ht="20.100000000000001" customHeight="1">
      <c r="A190" s="88" t="s">
        <v>244</v>
      </c>
      <c r="B190" s="89" t="s">
        <v>487</v>
      </c>
      <c r="C190" s="129">
        <f t="shared" si="10"/>
        <v>0</v>
      </c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91" t="str">
        <f t="shared" si="11"/>
        <v/>
      </c>
      <c r="R190" s="92" t="str">
        <f t="shared" si="12"/>
        <v>T</v>
      </c>
      <c r="S190" s="92" t="str">
        <f t="shared" si="13"/>
        <v>T</v>
      </c>
      <c r="T190" s="92" t="str">
        <f t="shared" si="14"/>
        <v>T</v>
      </c>
      <c r="U190" s="92" t="str">
        <f>IF(C190='0910'!Q190,"T","F")</f>
        <v>T</v>
      </c>
    </row>
    <row r="191" spans="1:21" ht="20.100000000000001" customHeight="1">
      <c r="A191" s="88" t="s">
        <v>245</v>
      </c>
      <c r="B191" s="89" t="s">
        <v>488</v>
      </c>
      <c r="C191" s="129">
        <f t="shared" si="10"/>
        <v>0</v>
      </c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91" t="str">
        <f t="shared" si="11"/>
        <v/>
      </c>
      <c r="R191" s="92" t="str">
        <f t="shared" si="12"/>
        <v>T</v>
      </c>
      <c r="S191" s="92" t="str">
        <f t="shared" si="13"/>
        <v>T</v>
      </c>
      <c r="T191" s="92" t="str">
        <f t="shared" si="14"/>
        <v>T</v>
      </c>
      <c r="U191" s="92" t="str">
        <f>IF(C191='0910'!Q191,"T","F")</f>
        <v>T</v>
      </c>
    </row>
    <row r="192" spans="1:21" ht="20.100000000000001" customHeight="1">
      <c r="A192" s="88" t="s">
        <v>246</v>
      </c>
      <c r="B192" s="89" t="s">
        <v>489</v>
      </c>
      <c r="C192" s="129">
        <f t="shared" si="10"/>
        <v>0</v>
      </c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91" t="str">
        <f t="shared" si="11"/>
        <v/>
      </c>
      <c r="R192" s="92" t="str">
        <f t="shared" si="12"/>
        <v>T</v>
      </c>
      <c r="S192" s="92" t="str">
        <f t="shared" si="13"/>
        <v>T</v>
      </c>
      <c r="T192" s="92" t="str">
        <f t="shared" si="14"/>
        <v>T</v>
      </c>
      <c r="U192" s="92" t="str">
        <f>IF(C192='0910'!Q192,"T","F")</f>
        <v>T</v>
      </c>
    </row>
    <row r="193" spans="1:21" ht="20.100000000000001" customHeight="1">
      <c r="A193" s="88" t="s">
        <v>988</v>
      </c>
      <c r="B193" s="89" t="s">
        <v>490</v>
      </c>
      <c r="C193" s="129">
        <f t="shared" si="10"/>
        <v>0</v>
      </c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91" t="str">
        <f t="shared" si="11"/>
        <v/>
      </c>
      <c r="R193" s="92" t="str">
        <f t="shared" si="12"/>
        <v>T</v>
      </c>
      <c r="S193" s="92" t="str">
        <f t="shared" si="13"/>
        <v>T</v>
      </c>
      <c r="T193" s="92" t="str">
        <f t="shared" si="14"/>
        <v>T</v>
      </c>
      <c r="U193" s="92" t="str">
        <f>IF(C193='0910'!Q193,"T","F")</f>
        <v>T</v>
      </c>
    </row>
    <row r="194" spans="1:21" ht="20.100000000000001" customHeight="1">
      <c r="A194" s="88" t="s">
        <v>248</v>
      </c>
      <c r="B194" s="89" t="s">
        <v>491</v>
      </c>
      <c r="C194" s="129">
        <f t="shared" si="10"/>
        <v>0</v>
      </c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91" t="str">
        <f t="shared" si="11"/>
        <v/>
      </c>
      <c r="R194" s="92" t="str">
        <f t="shared" si="12"/>
        <v>T</v>
      </c>
      <c r="S194" s="92" t="str">
        <f t="shared" si="13"/>
        <v>T</v>
      </c>
      <c r="T194" s="92" t="str">
        <f t="shared" si="14"/>
        <v>T</v>
      </c>
      <c r="U194" s="92" t="str">
        <f>IF(C194='0910'!Q194,"T","F")</f>
        <v>T</v>
      </c>
    </row>
    <row r="195" spans="1:21" ht="20.100000000000001" customHeight="1">
      <c r="A195" s="88" t="s">
        <v>989</v>
      </c>
      <c r="B195" s="89" t="s">
        <v>492</v>
      </c>
      <c r="C195" s="129">
        <f t="shared" si="10"/>
        <v>0</v>
      </c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91" t="str">
        <f t="shared" si="11"/>
        <v/>
      </c>
      <c r="R195" s="92" t="str">
        <f t="shared" si="12"/>
        <v>T</v>
      </c>
      <c r="S195" s="92" t="str">
        <f t="shared" si="13"/>
        <v>T</v>
      </c>
      <c r="T195" s="92" t="str">
        <f t="shared" si="14"/>
        <v>T</v>
      </c>
      <c r="U195" s="92" t="str">
        <f>IF(C195='0910'!Q195,"T","F")</f>
        <v>T</v>
      </c>
    </row>
    <row r="196" spans="1:21" ht="20.100000000000001" customHeight="1">
      <c r="A196" s="96" t="s">
        <v>990</v>
      </c>
      <c r="B196" s="89" t="s">
        <v>493</v>
      </c>
      <c r="C196" s="129">
        <f t="shared" si="10"/>
        <v>0</v>
      </c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91" t="str">
        <f t="shared" si="11"/>
        <v/>
      </c>
      <c r="R196" s="92" t="str">
        <f t="shared" si="12"/>
        <v>T</v>
      </c>
      <c r="S196" s="92" t="str">
        <f t="shared" si="13"/>
        <v>T</v>
      </c>
      <c r="T196" s="92" t="str">
        <f t="shared" si="14"/>
        <v>T</v>
      </c>
      <c r="U196" s="92" t="str">
        <f>IF(C196='0910'!Q196,"T","F")</f>
        <v>T</v>
      </c>
    </row>
    <row r="197" spans="1:21" ht="20.100000000000001" customHeight="1">
      <c r="A197" s="88" t="s">
        <v>991</v>
      </c>
      <c r="B197" s="89" t="s">
        <v>494</v>
      </c>
      <c r="C197" s="129">
        <f t="shared" si="10"/>
        <v>0</v>
      </c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91" t="str">
        <f t="shared" si="11"/>
        <v/>
      </c>
      <c r="R197" s="92" t="str">
        <f t="shared" si="12"/>
        <v>T</v>
      </c>
      <c r="S197" s="92" t="str">
        <f t="shared" si="13"/>
        <v>T</v>
      </c>
      <c r="T197" s="92" t="str">
        <f t="shared" si="14"/>
        <v>T</v>
      </c>
      <c r="U197" s="92" t="str">
        <f>IF(C197='0910'!Q197,"T","F")</f>
        <v>T</v>
      </c>
    </row>
    <row r="198" spans="1:21" ht="20.100000000000001" customHeight="1">
      <c r="A198" s="88" t="s">
        <v>992</v>
      </c>
      <c r="B198" s="89" t="s">
        <v>495</v>
      </c>
      <c r="C198" s="129">
        <f t="shared" si="10"/>
        <v>0</v>
      </c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91" t="str">
        <f t="shared" si="11"/>
        <v/>
      </c>
      <c r="R198" s="92" t="str">
        <f t="shared" si="12"/>
        <v>T</v>
      </c>
      <c r="S198" s="92" t="str">
        <f t="shared" si="13"/>
        <v>T</v>
      </c>
      <c r="T198" s="92" t="str">
        <f t="shared" si="14"/>
        <v>T</v>
      </c>
      <c r="U198" s="92" t="str">
        <f>IF(C198='0910'!Q198,"T","F")</f>
        <v>T</v>
      </c>
    </row>
    <row r="199" spans="1:21" ht="20.100000000000001" customHeight="1">
      <c r="A199" s="88" t="s">
        <v>993</v>
      </c>
      <c r="B199" s="89" t="s">
        <v>496</v>
      </c>
      <c r="C199" s="129">
        <f t="shared" si="10"/>
        <v>0</v>
      </c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91" t="str">
        <f t="shared" si="11"/>
        <v/>
      </c>
      <c r="R199" s="92" t="str">
        <f t="shared" si="12"/>
        <v>T</v>
      </c>
      <c r="S199" s="92" t="str">
        <f t="shared" si="13"/>
        <v>T</v>
      </c>
      <c r="T199" s="92" t="str">
        <f t="shared" si="14"/>
        <v>T</v>
      </c>
      <c r="U199" s="92" t="str">
        <f>IF(C199='0910'!Q199,"T","F")</f>
        <v>T</v>
      </c>
    </row>
    <row r="200" spans="1:21" ht="20.100000000000001" customHeight="1">
      <c r="A200" s="96" t="s">
        <v>994</v>
      </c>
      <c r="B200" s="89" t="s">
        <v>497</v>
      </c>
      <c r="C200" s="129">
        <f t="shared" si="10"/>
        <v>0</v>
      </c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91" t="str">
        <f t="shared" si="11"/>
        <v/>
      </c>
      <c r="R200" s="92" t="str">
        <f t="shared" si="12"/>
        <v>T</v>
      </c>
      <c r="S200" s="92" t="str">
        <f t="shared" si="13"/>
        <v>T</v>
      </c>
      <c r="T200" s="92" t="str">
        <f t="shared" si="14"/>
        <v>T</v>
      </c>
      <c r="U200" s="92" t="str">
        <f>IF(C200='0910'!Q200,"T","F")</f>
        <v>T</v>
      </c>
    </row>
    <row r="201" spans="1:21" ht="20.100000000000001" customHeight="1">
      <c r="A201" s="88" t="s">
        <v>995</v>
      </c>
      <c r="B201" s="89" t="s">
        <v>498</v>
      </c>
      <c r="C201" s="129">
        <f t="shared" si="10"/>
        <v>0</v>
      </c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91" t="str">
        <f t="shared" si="11"/>
        <v/>
      </c>
      <c r="R201" s="92" t="str">
        <f t="shared" si="12"/>
        <v>T</v>
      </c>
      <c r="S201" s="92" t="str">
        <f t="shared" si="13"/>
        <v>T</v>
      </c>
      <c r="T201" s="92" t="str">
        <f t="shared" si="14"/>
        <v>T</v>
      </c>
      <c r="U201" s="92" t="str">
        <f>IF(C201='0910'!Q201,"T","F")</f>
        <v>T</v>
      </c>
    </row>
    <row r="202" spans="1:21" ht="20.100000000000001" customHeight="1">
      <c r="A202" s="88" t="s">
        <v>996</v>
      </c>
      <c r="B202" s="89" t="s">
        <v>499</v>
      </c>
      <c r="C202" s="129">
        <f t="shared" si="10"/>
        <v>0</v>
      </c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91" t="str">
        <f t="shared" si="11"/>
        <v/>
      </c>
      <c r="R202" s="92" t="str">
        <f t="shared" si="12"/>
        <v>T</v>
      </c>
      <c r="S202" s="92" t="str">
        <f t="shared" si="13"/>
        <v>T</v>
      </c>
      <c r="T202" s="92" t="str">
        <f t="shared" si="14"/>
        <v>T</v>
      </c>
      <c r="U202" s="92" t="str">
        <f>IF(C202='0910'!Q202,"T","F")</f>
        <v>T</v>
      </c>
    </row>
    <row r="203" spans="1:21" ht="20.100000000000001" customHeight="1">
      <c r="A203" s="88" t="s">
        <v>253</v>
      </c>
      <c r="B203" s="89" t="s">
        <v>500</v>
      </c>
      <c r="C203" s="129">
        <f t="shared" si="10"/>
        <v>0</v>
      </c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91" t="str">
        <f t="shared" si="11"/>
        <v/>
      </c>
      <c r="R203" s="92" t="str">
        <f t="shared" si="12"/>
        <v>T</v>
      </c>
      <c r="S203" s="92" t="str">
        <f t="shared" si="13"/>
        <v>T</v>
      </c>
      <c r="T203" s="92" t="str">
        <f t="shared" si="14"/>
        <v>T</v>
      </c>
      <c r="U203" s="92" t="str">
        <f>IF(C203='0910'!Q203,"T","F")</f>
        <v>T</v>
      </c>
    </row>
    <row r="204" spans="1:21" ht="20.100000000000001" customHeight="1">
      <c r="A204" s="88" t="s">
        <v>254</v>
      </c>
      <c r="B204" s="89" t="s">
        <v>501</v>
      </c>
      <c r="C204" s="10">
        <f t="shared" si="10"/>
        <v>0</v>
      </c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91" t="str">
        <f t="shared" si="11"/>
        <v/>
      </c>
      <c r="R204" s="92" t="str">
        <f t="shared" si="12"/>
        <v>T</v>
      </c>
      <c r="S204" s="92" t="str">
        <f t="shared" si="13"/>
        <v>T</v>
      </c>
      <c r="T204" s="92" t="str">
        <f t="shared" si="14"/>
        <v>T</v>
      </c>
      <c r="U204" s="92" t="str">
        <f>IF(C204='0910'!Q204,"T","F")</f>
        <v>T</v>
      </c>
    </row>
    <row r="205" spans="1:21" ht="20.100000000000001" customHeight="1">
      <c r="A205" s="88" t="s">
        <v>997</v>
      </c>
      <c r="B205" s="89" t="s">
        <v>502</v>
      </c>
      <c r="C205" s="129">
        <f t="shared" ref="C205:C262" si="15">D205+E205+F205+G205</f>
        <v>0</v>
      </c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91" t="str">
        <f t="shared" ref="Q205:Q263" si="16">IF(AND(R205="T",S205="T",T205="T",U205="T"),"","ERROR")</f>
        <v/>
      </c>
      <c r="R205" s="92" t="str">
        <f t="shared" ref="R205:R262" si="17">IF(C205=D205+E205+F205+G205,"T","F")</f>
        <v>T</v>
      </c>
      <c r="S205" s="92" t="str">
        <f t="shared" ref="S205:S262" si="18">IF(C205=H205+I205,"T","F")</f>
        <v>T</v>
      </c>
      <c r="T205" s="92" t="str">
        <f t="shared" ref="T205:T262" si="19">IF(F205=M205+N205+O205+P205,"T","F")</f>
        <v>T</v>
      </c>
      <c r="U205" s="92" t="str">
        <f>IF(C205='0910'!Q205,"T","F")</f>
        <v>T</v>
      </c>
    </row>
    <row r="206" spans="1:21" ht="20.100000000000001" customHeight="1">
      <c r="A206" s="88" t="s">
        <v>256</v>
      </c>
      <c r="B206" s="89" t="s">
        <v>503</v>
      </c>
      <c r="C206" s="129">
        <f t="shared" si="15"/>
        <v>0</v>
      </c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91" t="str">
        <f t="shared" si="16"/>
        <v/>
      </c>
      <c r="R206" s="92" t="str">
        <f t="shared" si="17"/>
        <v>T</v>
      </c>
      <c r="S206" s="92" t="str">
        <f t="shared" si="18"/>
        <v>T</v>
      </c>
      <c r="T206" s="92" t="str">
        <f t="shared" si="19"/>
        <v>T</v>
      </c>
      <c r="U206" s="92" t="str">
        <f>IF(C206='0910'!Q206,"T","F")</f>
        <v>T</v>
      </c>
    </row>
    <row r="207" spans="1:21" ht="20.100000000000001" customHeight="1">
      <c r="A207" s="88" t="s">
        <v>257</v>
      </c>
      <c r="B207" s="89" t="s">
        <v>504</v>
      </c>
      <c r="C207" s="129">
        <f t="shared" si="15"/>
        <v>0</v>
      </c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91" t="str">
        <f t="shared" si="16"/>
        <v/>
      </c>
      <c r="R207" s="92" t="str">
        <f t="shared" si="17"/>
        <v>T</v>
      </c>
      <c r="S207" s="92" t="str">
        <f t="shared" si="18"/>
        <v>T</v>
      </c>
      <c r="T207" s="92" t="str">
        <f t="shared" si="19"/>
        <v>T</v>
      </c>
      <c r="U207" s="92" t="str">
        <f>IF(C207='0910'!Q207,"T","F")</f>
        <v>T</v>
      </c>
    </row>
    <row r="208" spans="1:21" ht="20.100000000000001" customHeight="1">
      <c r="A208" s="88" t="s">
        <v>258</v>
      </c>
      <c r="B208" s="89" t="s">
        <v>505</v>
      </c>
      <c r="C208" s="129">
        <f t="shared" si="15"/>
        <v>0</v>
      </c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91" t="str">
        <f t="shared" si="16"/>
        <v/>
      </c>
      <c r="R208" s="92" t="str">
        <f t="shared" si="17"/>
        <v>T</v>
      </c>
      <c r="S208" s="92" t="str">
        <f t="shared" si="18"/>
        <v>T</v>
      </c>
      <c r="T208" s="92" t="str">
        <f t="shared" si="19"/>
        <v>T</v>
      </c>
      <c r="U208" s="92" t="str">
        <f>IF(C208='0910'!Q208,"T","F")</f>
        <v>T</v>
      </c>
    </row>
    <row r="209" spans="1:21" ht="20.100000000000001" customHeight="1">
      <c r="A209" s="88" t="s">
        <v>259</v>
      </c>
      <c r="B209" s="89" t="s">
        <v>506</v>
      </c>
      <c r="C209" s="129">
        <f t="shared" si="15"/>
        <v>0</v>
      </c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91" t="str">
        <f t="shared" si="16"/>
        <v/>
      </c>
      <c r="R209" s="92" t="str">
        <f t="shared" si="17"/>
        <v>T</v>
      </c>
      <c r="S209" s="92" t="str">
        <f t="shared" si="18"/>
        <v>T</v>
      </c>
      <c r="T209" s="92" t="str">
        <f t="shared" si="19"/>
        <v>T</v>
      </c>
      <c r="U209" s="92" t="str">
        <f>IF(C209='0910'!Q209,"T","F")</f>
        <v>T</v>
      </c>
    </row>
    <row r="210" spans="1:21" ht="20.100000000000001" customHeight="1">
      <c r="A210" s="88" t="s">
        <v>260</v>
      </c>
      <c r="B210" s="89" t="s">
        <v>507</v>
      </c>
      <c r="C210" s="129">
        <f t="shared" si="15"/>
        <v>0</v>
      </c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91" t="str">
        <f t="shared" si="16"/>
        <v/>
      </c>
      <c r="R210" s="92" t="str">
        <f t="shared" si="17"/>
        <v>T</v>
      </c>
      <c r="S210" s="92" t="str">
        <f t="shared" si="18"/>
        <v>T</v>
      </c>
      <c r="T210" s="92" t="str">
        <f t="shared" si="19"/>
        <v>T</v>
      </c>
      <c r="U210" s="92" t="str">
        <f>IF(C210='0910'!Q210,"T","F")</f>
        <v>T</v>
      </c>
    </row>
    <row r="211" spans="1:21" ht="20.100000000000001" customHeight="1">
      <c r="A211" s="88" t="s">
        <v>261</v>
      </c>
      <c r="B211" s="89" t="s">
        <v>508</v>
      </c>
      <c r="C211" s="129">
        <f t="shared" si="15"/>
        <v>0</v>
      </c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91" t="str">
        <f t="shared" si="16"/>
        <v/>
      </c>
      <c r="R211" s="92" t="str">
        <f t="shared" si="17"/>
        <v>T</v>
      </c>
      <c r="S211" s="92" t="str">
        <f t="shared" si="18"/>
        <v>T</v>
      </c>
      <c r="T211" s="92" t="str">
        <f t="shared" si="19"/>
        <v>T</v>
      </c>
      <c r="U211" s="92" t="str">
        <f>IF(C211='0910'!Q211,"T","F")</f>
        <v>T</v>
      </c>
    </row>
    <row r="212" spans="1:21" ht="20.100000000000001" customHeight="1">
      <c r="A212" s="88" t="s">
        <v>998</v>
      </c>
      <c r="B212" s="89" t="s">
        <v>509</v>
      </c>
      <c r="C212" s="129">
        <f t="shared" si="15"/>
        <v>0</v>
      </c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91" t="str">
        <f t="shared" si="16"/>
        <v/>
      </c>
      <c r="R212" s="92" t="str">
        <f t="shared" si="17"/>
        <v>T</v>
      </c>
      <c r="S212" s="92" t="str">
        <f t="shared" si="18"/>
        <v>T</v>
      </c>
      <c r="T212" s="92" t="str">
        <f t="shared" si="19"/>
        <v>T</v>
      </c>
      <c r="U212" s="92" t="str">
        <f>IF(C212='0910'!Q212,"T","F")</f>
        <v>T</v>
      </c>
    </row>
    <row r="213" spans="1:21" ht="20.100000000000001" customHeight="1">
      <c r="A213" s="88" t="s">
        <v>263</v>
      </c>
      <c r="B213" s="89" t="s">
        <v>510</v>
      </c>
      <c r="C213" s="129">
        <f t="shared" si="15"/>
        <v>0</v>
      </c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91" t="str">
        <f t="shared" si="16"/>
        <v/>
      </c>
      <c r="R213" s="92" t="str">
        <f t="shared" si="17"/>
        <v>T</v>
      </c>
      <c r="S213" s="92" t="str">
        <f t="shared" si="18"/>
        <v>T</v>
      </c>
      <c r="T213" s="92" t="str">
        <f t="shared" si="19"/>
        <v>T</v>
      </c>
      <c r="U213" s="92" t="str">
        <f>IF(C213='0910'!Q213,"T","F")</f>
        <v>T</v>
      </c>
    </row>
    <row r="214" spans="1:21" ht="20.100000000000001" customHeight="1">
      <c r="A214" s="88" t="s">
        <v>999</v>
      </c>
      <c r="B214" s="89" t="s">
        <v>511</v>
      </c>
      <c r="C214" s="129">
        <f t="shared" si="15"/>
        <v>0</v>
      </c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91" t="str">
        <f t="shared" si="16"/>
        <v/>
      </c>
      <c r="R214" s="92" t="str">
        <f t="shared" si="17"/>
        <v>T</v>
      </c>
      <c r="S214" s="92" t="str">
        <f t="shared" si="18"/>
        <v>T</v>
      </c>
      <c r="T214" s="92" t="str">
        <f t="shared" si="19"/>
        <v>T</v>
      </c>
      <c r="U214" s="92" t="str">
        <f>IF(C214='0910'!Q214,"T","F")</f>
        <v>T</v>
      </c>
    </row>
    <row r="215" spans="1:21" ht="20.100000000000001" customHeight="1">
      <c r="A215" s="88" t="s">
        <v>265</v>
      </c>
      <c r="B215" s="89" t="s">
        <v>512</v>
      </c>
      <c r="C215" s="129">
        <f t="shared" si="15"/>
        <v>0</v>
      </c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91" t="str">
        <f t="shared" si="16"/>
        <v/>
      </c>
      <c r="R215" s="92" t="str">
        <f t="shared" si="17"/>
        <v>T</v>
      </c>
      <c r="S215" s="92" t="str">
        <f t="shared" si="18"/>
        <v>T</v>
      </c>
      <c r="T215" s="92" t="str">
        <f t="shared" si="19"/>
        <v>T</v>
      </c>
      <c r="U215" s="92" t="str">
        <f>IF(C215='0910'!Q215,"T","F")</f>
        <v>T</v>
      </c>
    </row>
    <row r="216" spans="1:21" ht="20.100000000000001" customHeight="1">
      <c r="A216" s="88" t="s">
        <v>266</v>
      </c>
      <c r="B216" s="89" t="s">
        <v>513</v>
      </c>
      <c r="C216" s="129">
        <f t="shared" si="15"/>
        <v>0</v>
      </c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91" t="str">
        <f t="shared" si="16"/>
        <v/>
      </c>
      <c r="R216" s="92" t="str">
        <f t="shared" si="17"/>
        <v>T</v>
      </c>
      <c r="S216" s="92" t="str">
        <f t="shared" si="18"/>
        <v>T</v>
      </c>
      <c r="T216" s="92" t="str">
        <f t="shared" si="19"/>
        <v>T</v>
      </c>
      <c r="U216" s="92" t="str">
        <f>IF(C216='0910'!Q216,"T","F")</f>
        <v>T</v>
      </c>
    </row>
    <row r="217" spans="1:21" ht="20.100000000000001" customHeight="1">
      <c r="A217" s="88" t="s">
        <v>267</v>
      </c>
      <c r="B217" s="89" t="s">
        <v>514</v>
      </c>
      <c r="C217" s="129">
        <f t="shared" si="15"/>
        <v>0</v>
      </c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91" t="str">
        <f t="shared" si="16"/>
        <v/>
      </c>
      <c r="R217" s="92" t="str">
        <f t="shared" si="17"/>
        <v>T</v>
      </c>
      <c r="S217" s="92" t="str">
        <f t="shared" si="18"/>
        <v>T</v>
      </c>
      <c r="T217" s="92" t="str">
        <f t="shared" si="19"/>
        <v>T</v>
      </c>
      <c r="U217" s="92" t="str">
        <f>IF(C217='0910'!Q217,"T","F")</f>
        <v>T</v>
      </c>
    </row>
    <row r="218" spans="1:21" ht="20.100000000000001" customHeight="1">
      <c r="A218" s="88" t="s">
        <v>1000</v>
      </c>
      <c r="B218" s="89" t="s">
        <v>515</v>
      </c>
      <c r="C218" s="129">
        <f t="shared" si="15"/>
        <v>0</v>
      </c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91" t="str">
        <f t="shared" si="16"/>
        <v/>
      </c>
      <c r="R218" s="92" t="str">
        <f t="shared" si="17"/>
        <v>T</v>
      </c>
      <c r="S218" s="92" t="str">
        <f t="shared" si="18"/>
        <v>T</v>
      </c>
      <c r="T218" s="92" t="str">
        <f t="shared" si="19"/>
        <v>T</v>
      </c>
      <c r="U218" s="92" t="str">
        <f>IF(C218='0910'!Q218,"T","F")</f>
        <v>T</v>
      </c>
    </row>
    <row r="219" spans="1:21" ht="20.100000000000001" customHeight="1">
      <c r="A219" s="88" t="s">
        <v>268</v>
      </c>
      <c r="B219" s="89" t="s">
        <v>516</v>
      </c>
      <c r="C219" s="129">
        <f t="shared" si="15"/>
        <v>0</v>
      </c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91" t="str">
        <f t="shared" si="16"/>
        <v/>
      </c>
      <c r="R219" s="92" t="str">
        <f t="shared" si="17"/>
        <v>T</v>
      </c>
      <c r="S219" s="92" t="str">
        <f t="shared" si="18"/>
        <v>T</v>
      </c>
      <c r="T219" s="92" t="str">
        <f t="shared" si="19"/>
        <v>T</v>
      </c>
      <c r="U219" s="92" t="str">
        <f>IF(C219='0910'!Q219,"T","F")</f>
        <v>T</v>
      </c>
    </row>
    <row r="220" spans="1:21" ht="20.100000000000001" customHeight="1">
      <c r="A220" s="88" t="s">
        <v>269</v>
      </c>
      <c r="B220" s="89" t="s">
        <v>517</v>
      </c>
      <c r="C220" s="129">
        <f t="shared" si="15"/>
        <v>0</v>
      </c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91" t="str">
        <f t="shared" si="16"/>
        <v/>
      </c>
      <c r="R220" s="92" t="str">
        <f t="shared" si="17"/>
        <v>T</v>
      </c>
      <c r="S220" s="92" t="str">
        <f t="shared" si="18"/>
        <v>T</v>
      </c>
      <c r="T220" s="92" t="str">
        <f t="shared" si="19"/>
        <v>T</v>
      </c>
      <c r="U220" s="92" t="str">
        <f>IF(C220='0910'!Q220,"T","F")</f>
        <v>T</v>
      </c>
    </row>
    <row r="221" spans="1:21" ht="20.100000000000001" customHeight="1">
      <c r="A221" s="88" t="s">
        <v>270</v>
      </c>
      <c r="B221" s="89" t="s">
        <v>518</v>
      </c>
      <c r="C221" s="129">
        <f t="shared" si="15"/>
        <v>0</v>
      </c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91" t="str">
        <f t="shared" si="16"/>
        <v/>
      </c>
      <c r="R221" s="92" t="str">
        <f t="shared" si="17"/>
        <v>T</v>
      </c>
      <c r="S221" s="92" t="str">
        <f t="shared" si="18"/>
        <v>T</v>
      </c>
      <c r="T221" s="92" t="str">
        <f t="shared" si="19"/>
        <v>T</v>
      </c>
      <c r="U221" s="92" t="str">
        <f>IF(C221='0910'!Q221,"T","F")</f>
        <v>T</v>
      </c>
    </row>
    <row r="222" spans="1:21" ht="20.100000000000001" customHeight="1">
      <c r="A222" s="88" t="s">
        <v>271</v>
      </c>
      <c r="B222" s="89" t="s">
        <v>519</v>
      </c>
      <c r="C222" s="129">
        <f t="shared" si="15"/>
        <v>0</v>
      </c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91" t="str">
        <f t="shared" si="16"/>
        <v/>
      </c>
      <c r="R222" s="92" t="str">
        <f t="shared" si="17"/>
        <v>T</v>
      </c>
      <c r="S222" s="92" t="str">
        <f t="shared" si="18"/>
        <v>T</v>
      </c>
      <c r="T222" s="92" t="str">
        <f t="shared" si="19"/>
        <v>T</v>
      </c>
      <c r="U222" s="92" t="str">
        <f>IF(C222='0910'!Q222,"T","F")</f>
        <v>T</v>
      </c>
    </row>
    <row r="223" spans="1:21" ht="20.100000000000001" customHeight="1">
      <c r="A223" s="88" t="s">
        <v>272</v>
      </c>
      <c r="B223" s="89" t="s">
        <v>520</v>
      </c>
      <c r="C223" s="129">
        <f t="shared" si="15"/>
        <v>0</v>
      </c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91" t="str">
        <f t="shared" si="16"/>
        <v/>
      </c>
      <c r="R223" s="92" t="str">
        <f t="shared" si="17"/>
        <v>T</v>
      </c>
      <c r="S223" s="92" t="str">
        <f t="shared" si="18"/>
        <v>T</v>
      </c>
      <c r="T223" s="92" t="str">
        <f t="shared" si="19"/>
        <v>T</v>
      </c>
      <c r="U223" s="92" t="str">
        <f>IF(C223='0910'!Q223,"T","F")</f>
        <v>T</v>
      </c>
    </row>
    <row r="224" spans="1:21" ht="20.100000000000001" customHeight="1">
      <c r="A224" s="88" t="s">
        <v>1001</v>
      </c>
      <c r="B224" s="89" t="s">
        <v>521</v>
      </c>
      <c r="C224" s="129">
        <f t="shared" si="15"/>
        <v>0</v>
      </c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91" t="str">
        <f t="shared" si="16"/>
        <v/>
      </c>
      <c r="R224" s="92" t="str">
        <f t="shared" si="17"/>
        <v>T</v>
      </c>
      <c r="S224" s="92" t="str">
        <f t="shared" si="18"/>
        <v>T</v>
      </c>
      <c r="T224" s="92" t="str">
        <f t="shared" si="19"/>
        <v>T</v>
      </c>
      <c r="U224" s="92" t="str">
        <f>IF(C224='0910'!Q224,"T","F")</f>
        <v>T</v>
      </c>
    </row>
    <row r="225" spans="1:21" ht="20.100000000000001" customHeight="1">
      <c r="A225" s="88" t="s">
        <v>274</v>
      </c>
      <c r="B225" s="89" t="s">
        <v>522</v>
      </c>
      <c r="C225" s="129">
        <f t="shared" si="15"/>
        <v>0</v>
      </c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91" t="str">
        <f t="shared" si="16"/>
        <v/>
      </c>
      <c r="R225" s="92" t="str">
        <f t="shared" si="17"/>
        <v>T</v>
      </c>
      <c r="S225" s="92" t="str">
        <f t="shared" si="18"/>
        <v>T</v>
      </c>
      <c r="T225" s="92" t="str">
        <f t="shared" si="19"/>
        <v>T</v>
      </c>
      <c r="U225" s="92" t="str">
        <f>IF(C225='0910'!Q225,"T","F")</f>
        <v>T</v>
      </c>
    </row>
    <row r="226" spans="1:21" ht="20.100000000000001" customHeight="1">
      <c r="A226" s="88" t="s">
        <v>275</v>
      </c>
      <c r="B226" s="89" t="s">
        <v>523</v>
      </c>
      <c r="C226" s="129">
        <f t="shared" si="15"/>
        <v>0</v>
      </c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91" t="str">
        <f t="shared" si="16"/>
        <v/>
      </c>
      <c r="R226" s="92" t="str">
        <f t="shared" si="17"/>
        <v>T</v>
      </c>
      <c r="S226" s="92" t="str">
        <f t="shared" si="18"/>
        <v>T</v>
      </c>
      <c r="T226" s="92" t="str">
        <f t="shared" si="19"/>
        <v>T</v>
      </c>
      <c r="U226" s="92" t="str">
        <f>IF(C226='0910'!Q226,"T","F")</f>
        <v>T</v>
      </c>
    </row>
    <row r="227" spans="1:21" ht="20.100000000000001" customHeight="1">
      <c r="A227" s="95" t="s">
        <v>1002</v>
      </c>
      <c r="B227" s="89" t="s">
        <v>524</v>
      </c>
      <c r="C227" s="129">
        <f t="shared" si="15"/>
        <v>0</v>
      </c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91" t="str">
        <f t="shared" si="16"/>
        <v/>
      </c>
      <c r="R227" s="92" t="str">
        <f t="shared" si="17"/>
        <v>T</v>
      </c>
      <c r="S227" s="92" t="str">
        <f t="shared" si="18"/>
        <v>T</v>
      </c>
      <c r="T227" s="92" t="str">
        <f t="shared" si="19"/>
        <v>T</v>
      </c>
      <c r="U227" s="92" t="str">
        <f>IF(C227='0910'!Q227,"T","F")</f>
        <v>T</v>
      </c>
    </row>
    <row r="228" spans="1:21" ht="20.100000000000001" customHeight="1">
      <c r="A228" s="88" t="s">
        <v>277</v>
      </c>
      <c r="B228" s="89" t="s">
        <v>525</v>
      </c>
      <c r="C228" s="129">
        <f t="shared" si="15"/>
        <v>0</v>
      </c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91" t="str">
        <f t="shared" si="16"/>
        <v/>
      </c>
      <c r="R228" s="92" t="str">
        <f t="shared" si="17"/>
        <v>T</v>
      </c>
      <c r="S228" s="92" t="str">
        <f t="shared" si="18"/>
        <v>T</v>
      </c>
      <c r="T228" s="92" t="str">
        <f t="shared" si="19"/>
        <v>T</v>
      </c>
      <c r="U228" s="92" t="str">
        <f>IF(C228='0910'!Q228+'0910-3'!C11,"T","F")</f>
        <v>T</v>
      </c>
    </row>
    <row r="229" spans="1:21" ht="20.100000000000001" customHeight="1">
      <c r="A229" s="88" t="s">
        <v>278</v>
      </c>
      <c r="B229" s="89" t="s">
        <v>526</v>
      </c>
      <c r="C229" s="10">
        <f t="shared" si="15"/>
        <v>0</v>
      </c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91" t="str">
        <f t="shared" si="16"/>
        <v/>
      </c>
      <c r="R229" s="92" t="str">
        <f t="shared" si="17"/>
        <v>T</v>
      </c>
      <c r="S229" s="92" t="str">
        <f t="shared" si="18"/>
        <v>T</v>
      </c>
      <c r="T229" s="92" t="str">
        <f t="shared" si="19"/>
        <v>T</v>
      </c>
      <c r="U229" s="92" t="str">
        <f>IF(C229='0910'!Q229,"T","F")</f>
        <v>T</v>
      </c>
    </row>
    <row r="230" spans="1:21" ht="20.100000000000001" customHeight="1">
      <c r="A230" s="95" t="s">
        <v>1003</v>
      </c>
      <c r="B230" s="89" t="s">
        <v>527</v>
      </c>
      <c r="C230" s="129">
        <f t="shared" si="15"/>
        <v>0</v>
      </c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91" t="str">
        <f t="shared" si="16"/>
        <v/>
      </c>
      <c r="R230" s="92" t="str">
        <f t="shared" si="17"/>
        <v>T</v>
      </c>
      <c r="S230" s="92" t="str">
        <f t="shared" si="18"/>
        <v>T</v>
      </c>
      <c r="T230" s="92" t="str">
        <f t="shared" si="19"/>
        <v>T</v>
      </c>
      <c r="U230" s="92" t="str">
        <f>IF(C230='0910'!Q230,"T","F")</f>
        <v>T</v>
      </c>
    </row>
    <row r="231" spans="1:21" ht="20.100000000000001" customHeight="1">
      <c r="A231" s="88" t="s">
        <v>280</v>
      </c>
      <c r="B231" s="89" t="s">
        <v>528</v>
      </c>
      <c r="C231" s="129">
        <f t="shared" si="15"/>
        <v>0</v>
      </c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91" t="str">
        <f t="shared" si="16"/>
        <v/>
      </c>
      <c r="R231" s="92" t="str">
        <f t="shared" si="17"/>
        <v>T</v>
      </c>
      <c r="S231" s="92" t="str">
        <f t="shared" si="18"/>
        <v>T</v>
      </c>
      <c r="T231" s="92" t="str">
        <f t="shared" si="19"/>
        <v>T</v>
      </c>
      <c r="U231" s="92" t="str">
        <f>IF(C231='0910'!Q231,"T","F")</f>
        <v>T</v>
      </c>
    </row>
    <row r="232" spans="1:21" ht="20.100000000000001" customHeight="1">
      <c r="A232" s="88" t="s">
        <v>281</v>
      </c>
      <c r="B232" s="89" t="s">
        <v>529</v>
      </c>
      <c r="C232" s="129">
        <f t="shared" si="15"/>
        <v>0</v>
      </c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91" t="str">
        <f t="shared" si="16"/>
        <v/>
      </c>
      <c r="R232" s="92" t="str">
        <f t="shared" si="17"/>
        <v>T</v>
      </c>
      <c r="S232" s="92" t="str">
        <f t="shared" si="18"/>
        <v>T</v>
      </c>
      <c r="T232" s="92" t="str">
        <f t="shared" si="19"/>
        <v>T</v>
      </c>
      <c r="U232" s="92" t="str">
        <f>IF(C232='0910'!Q232,"T","F")</f>
        <v>T</v>
      </c>
    </row>
    <row r="233" spans="1:21" ht="20.100000000000001" customHeight="1">
      <c r="A233" s="88" t="s">
        <v>282</v>
      </c>
      <c r="B233" s="89" t="s">
        <v>530</v>
      </c>
      <c r="C233" s="129">
        <f t="shared" si="15"/>
        <v>0</v>
      </c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91" t="str">
        <f t="shared" si="16"/>
        <v/>
      </c>
      <c r="R233" s="92" t="str">
        <f t="shared" si="17"/>
        <v>T</v>
      </c>
      <c r="S233" s="92" t="str">
        <f t="shared" si="18"/>
        <v>T</v>
      </c>
      <c r="T233" s="92" t="str">
        <f t="shared" si="19"/>
        <v>T</v>
      </c>
      <c r="U233" s="92" t="str">
        <f>IF(C233='0910'!Q233,"T","F")</f>
        <v>T</v>
      </c>
    </row>
    <row r="234" spans="1:21" ht="20.100000000000001" customHeight="1">
      <c r="A234" s="88" t="s">
        <v>283</v>
      </c>
      <c r="B234" s="89" t="s">
        <v>531</v>
      </c>
      <c r="C234" s="129">
        <f t="shared" si="15"/>
        <v>0</v>
      </c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91" t="str">
        <f t="shared" si="16"/>
        <v/>
      </c>
      <c r="R234" s="92" t="str">
        <f t="shared" si="17"/>
        <v>T</v>
      </c>
      <c r="S234" s="92" t="str">
        <f t="shared" si="18"/>
        <v>T</v>
      </c>
      <c r="T234" s="92" t="str">
        <f t="shared" si="19"/>
        <v>T</v>
      </c>
      <c r="U234" s="92" t="str">
        <f>IF(C234='0910'!Q234,"T","F")</f>
        <v>T</v>
      </c>
    </row>
    <row r="235" spans="1:21" ht="20.100000000000001" customHeight="1">
      <c r="A235" s="88" t="s">
        <v>284</v>
      </c>
      <c r="B235" s="89" t="s">
        <v>532</v>
      </c>
      <c r="C235" s="129">
        <f t="shared" si="15"/>
        <v>0</v>
      </c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91" t="str">
        <f t="shared" si="16"/>
        <v/>
      </c>
      <c r="R235" s="92" t="str">
        <f t="shared" si="17"/>
        <v>T</v>
      </c>
      <c r="S235" s="92" t="str">
        <f t="shared" si="18"/>
        <v>T</v>
      </c>
      <c r="T235" s="92" t="str">
        <f t="shared" si="19"/>
        <v>T</v>
      </c>
      <c r="U235" s="92" t="str">
        <f>IF(C235='0910'!Q235,"T","F")</f>
        <v>T</v>
      </c>
    </row>
    <row r="236" spans="1:21" ht="20.100000000000001" customHeight="1">
      <c r="A236" s="88" t="s">
        <v>1004</v>
      </c>
      <c r="B236" s="89" t="s">
        <v>533</v>
      </c>
      <c r="C236" s="129">
        <f t="shared" si="15"/>
        <v>0</v>
      </c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91" t="str">
        <f t="shared" si="16"/>
        <v/>
      </c>
      <c r="R236" s="92" t="str">
        <f t="shared" si="17"/>
        <v>T</v>
      </c>
      <c r="S236" s="92" t="str">
        <f t="shared" si="18"/>
        <v>T</v>
      </c>
      <c r="T236" s="92" t="str">
        <f t="shared" si="19"/>
        <v>T</v>
      </c>
      <c r="U236" s="92" t="str">
        <f>IF(C236='0910'!Q236,"T","F")</f>
        <v>T</v>
      </c>
    </row>
    <row r="237" spans="1:21" ht="20.100000000000001" customHeight="1">
      <c r="A237" s="88" t="s">
        <v>286</v>
      </c>
      <c r="B237" s="89" t="s">
        <v>534</v>
      </c>
      <c r="C237" s="129">
        <f t="shared" si="15"/>
        <v>0</v>
      </c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91" t="str">
        <f t="shared" si="16"/>
        <v/>
      </c>
      <c r="R237" s="92" t="str">
        <f t="shared" si="17"/>
        <v>T</v>
      </c>
      <c r="S237" s="92" t="str">
        <f t="shared" si="18"/>
        <v>T</v>
      </c>
      <c r="T237" s="92" t="str">
        <f t="shared" si="19"/>
        <v>T</v>
      </c>
      <c r="U237" s="92" t="str">
        <f>IF(C237='0910'!Q237,"T","F")</f>
        <v>T</v>
      </c>
    </row>
    <row r="238" spans="1:21" ht="20.100000000000001" customHeight="1">
      <c r="A238" s="96" t="s">
        <v>926</v>
      </c>
      <c r="B238" s="89" t="s">
        <v>535</v>
      </c>
      <c r="C238" s="129">
        <f t="shared" si="15"/>
        <v>0</v>
      </c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91" t="str">
        <f t="shared" si="16"/>
        <v/>
      </c>
      <c r="R238" s="92" t="str">
        <f t="shared" si="17"/>
        <v>T</v>
      </c>
      <c r="S238" s="92" t="str">
        <f t="shared" si="18"/>
        <v>T</v>
      </c>
      <c r="T238" s="92" t="str">
        <f t="shared" si="19"/>
        <v>T</v>
      </c>
      <c r="U238" s="92" t="str">
        <f>IF(C238='0910'!Q238,"T","F")</f>
        <v>T</v>
      </c>
    </row>
    <row r="239" spans="1:21" ht="20.100000000000001" customHeight="1">
      <c r="A239" s="88" t="s">
        <v>287</v>
      </c>
      <c r="B239" s="89" t="s">
        <v>536</v>
      </c>
      <c r="C239" s="129">
        <f t="shared" si="15"/>
        <v>0</v>
      </c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91" t="str">
        <f t="shared" si="16"/>
        <v/>
      </c>
      <c r="R239" s="92" t="str">
        <f t="shared" si="17"/>
        <v>T</v>
      </c>
      <c r="S239" s="92" t="str">
        <f t="shared" si="18"/>
        <v>T</v>
      </c>
      <c r="T239" s="92" t="str">
        <f t="shared" si="19"/>
        <v>T</v>
      </c>
      <c r="U239" s="92" t="str">
        <f>IF(C239='0910'!Q239,"T","F")</f>
        <v>T</v>
      </c>
    </row>
    <row r="240" spans="1:21" ht="20.100000000000001" customHeight="1">
      <c r="A240" s="88" t="s">
        <v>1005</v>
      </c>
      <c r="B240" s="89" t="s">
        <v>537</v>
      </c>
      <c r="C240" s="129">
        <f t="shared" si="15"/>
        <v>0</v>
      </c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91" t="str">
        <f t="shared" si="16"/>
        <v/>
      </c>
      <c r="R240" s="92" t="str">
        <f t="shared" si="17"/>
        <v>T</v>
      </c>
      <c r="S240" s="92" t="str">
        <f t="shared" si="18"/>
        <v>T</v>
      </c>
      <c r="T240" s="92" t="str">
        <f t="shared" si="19"/>
        <v>T</v>
      </c>
      <c r="U240" s="92" t="str">
        <f>IF(C240='0910'!Q240,"T","F")</f>
        <v>T</v>
      </c>
    </row>
    <row r="241" spans="1:21" ht="20.100000000000001" customHeight="1">
      <c r="A241" s="88" t="s">
        <v>288</v>
      </c>
      <c r="B241" s="89" t="s">
        <v>538</v>
      </c>
      <c r="C241" s="129">
        <f t="shared" si="15"/>
        <v>0</v>
      </c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91" t="str">
        <f t="shared" si="16"/>
        <v/>
      </c>
      <c r="R241" s="92" t="str">
        <f t="shared" si="17"/>
        <v>T</v>
      </c>
      <c r="S241" s="92" t="str">
        <f t="shared" si="18"/>
        <v>T</v>
      </c>
      <c r="T241" s="92" t="str">
        <f t="shared" si="19"/>
        <v>T</v>
      </c>
      <c r="U241" s="92" t="str">
        <f>IF(C241='0910'!Q241,"T","F")</f>
        <v>T</v>
      </c>
    </row>
    <row r="242" spans="1:21" ht="20.100000000000001" customHeight="1">
      <c r="A242" s="88" t="s">
        <v>289</v>
      </c>
      <c r="B242" s="89" t="s">
        <v>539</v>
      </c>
      <c r="C242" s="129">
        <f t="shared" si="15"/>
        <v>0</v>
      </c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91" t="str">
        <f t="shared" si="16"/>
        <v/>
      </c>
      <c r="R242" s="92" t="str">
        <f t="shared" si="17"/>
        <v>T</v>
      </c>
      <c r="S242" s="92" t="str">
        <f t="shared" si="18"/>
        <v>T</v>
      </c>
      <c r="T242" s="92" t="str">
        <f t="shared" si="19"/>
        <v>T</v>
      </c>
      <c r="U242" s="92" t="str">
        <f>IF(C242='0910'!Q242,"T","F")</f>
        <v>T</v>
      </c>
    </row>
    <row r="243" spans="1:21" ht="20.100000000000001" customHeight="1">
      <c r="A243" s="88" t="s">
        <v>290</v>
      </c>
      <c r="B243" s="89" t="s">
        <v>540</v>
      </c>
      <c r="C243" s="129">
        <f t="shared" si="15"/>
        <v>0</v>
      </c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91" t="str">
        <f t="shared" si="16"/>
        <v/>
      </c>
      <c r="R243" s="92" t="str">
        <f t="shared" si="17"/>
        <v>T</v>
      </c>
      <c r="S243" s="92" t="str">
        <f t="shared" si="18"/>
        <v>T</v>
      </c>
      <c r="T243" s="92" t="str">
        <f t="shared" si="19"/>
        <v>T</v>
      </c>
      <c r="U243" s="92" t="str">
        <f>IF(C243='0910'!Q243,"T","F")</f>
        <v>T</v>
      </c>
    </row>
    <row r="244" spans="1:21" ht="20.100000000000001" customHeight="1">
      <c r="A244" s="88" t="s">
        <v>291</v>
      </c>
      <c r="B244" s="89" t="s">
        <v>541</v>
      </c>
      <c r="C244" s="129">
        <f t="shared" si="15"/>
        <v>0</v>
      </c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91" t="str">
        <f t="shared" si="16"/>
        <v/>
      </c>
      <c r="R244" s="92" t="str">
        <f t="shared" si="17"/>
        <v>T</v>
      </c>
      <c r="S244" s="92" t="str">
        <f t="shared" si="18"/>
        <v>T</v>
      </c>
      <c r="T244" s="92" t="str">
        <f t="shared" si="19"/>
        <v>T</v>
      </c>
      <c r="U244" s="92" t="str">
        <f>IF(C244='0910'!Q244,"T","F")</f>
        <v>T</v>
      </c>
    </row>
    <row r="245" spans="1:21" ht="20.100000000000001" customHeight="1">
      <c r="A245" s="88" t="s">
        <v>292</v>
      </c>
      <c r="B245" s="89" t="s">
        <v>542</v>
      </c>
      <c r="C245" s="129">
        <f t="shared" si="15"/>
        <v>0</v>
      </c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91" t="str">
        <f t="shared" si="16"/>
        <v/>
      </c>
      <c r="R245" s="92" t="str">
        <f t="shared" si="17"/>
        <v>T</v>
      </c>
      <c r="S245" s="92" t="str">
        <f t="shared" si="18"/>
        <v>T</v>
      </c>
      <c r="T245" s="92" t="str">
        <f t="shared" si="19"/>
        <v>T</v>
      </c>
      <c r="U245" s="92" t="str">
        <f>IF(C245='0910'!Q245,"T","F")</f>
        <v>T</v>
      </c>
    </row>
    <row r="246" spans="1:21" ht="20.100000000000001" customHeight="1">
      <c r="A246" s="88" t="s">
        <v>293</v>
      </c>
      <c r="B246" s="89" t="s">
        <v>543</v>
      </c>
      <c r="C246" s="129">
        <f t="shared" si="15"/>
        <v>0</v>
      </c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91" t="str">
        <f t="shared" si="16"/>
        <v/>
      </c>
      <c r="R246" s="92" t="str">
        <f t="shared" si="17"/>
        <v>T</v>
      </c>
      <c r="S246" s="92" t="str">
        <f t="shared" si="18"/>
        <v>T</v>
      </c>
      <c r="T246" s="92" t="str">
        <f t="shared" si="19"/>
        <v>T</v>
      </c>
      <c r="U246" s="92" t="str">
        <f>IF(C246='0910'!Q246,"T","F")</f>
        <v>T</v>
      </c>
    </row>
    <row r="247" spans="1:21" ht="20.100000000000001" customHeight="1">
      <c r="A247" s="88" t="s">
        <v>294</v>
      </c>
      <c r="B247" s="89" t="s">
        <v>544</v>
      </c>
      <c r="C247" s="129">
        <f t="shared" si="15"/>
        <v>0</v>
      </c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91" t="str">
        <f t="shared" si="16"/>
        <v/>
      </c>
      <c r="R247" s="92" t="str">
        <f t="shared" si="17"/>
        <v>T</v>
      </c>
      <c r="S247" s="92" t="str">
        <f t="shared" si="18"/>
        <v>T</v>
      </c>
      <c r="T247" s="92" t="str">
        <f t="shared" si="19"/>
        <v>T</v>
      </c>
      <c r="U247" s="92" t="str">
        <f>IF(C247='0910'!Q247,"T","F")</f>
        <v>T</v>
      </c>
    </row>
    <row r="248" spans="1:21" ht="20.100000000000001" customHeight="1">
      <c r="A248" s="88" t="s">
        <v>295</v>
      </c>
      <c r="B248" s="89" t="s">
        <v>545</v>
      </c>
      <c r="C248" s="129">
        <f t="shared" si="15"/>
        <v>0</v>
      </c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91" t="str">
        <f t="shared" si="16"/>
        <v/>
      </c>
      <c r="R248" s="92" t="str">
        <f t="shared" si="17"/>
        <v>T</v>
      </c>
      <c r="S248" s="92" t="str">
        <f t="shared" si="18"/>
        <v>T</v>
      </c>
      <c r="T248" s="92" t="str">
        <f t="shared" si="19"/>
        <v>T</v>
      </c>
      <c r="U248" s="92" t="str">
        <f>IF(C248='0910'!Q248,"T","F")</f>
        <v>T</v>
      </c>
    </row>
    <row r="249" spans="1:21" ht="20.100000000000001" customHeight="1">
      <c r="A249" s="88" t="s">
        <v>296</v>
      </c>
      <c r="B249" s="89" t="s">
        <v>546</v>
      </c>
      <c r="C249" s="129">
        <f t="shared" si="15"/>
        <v>0</v>
      </c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91" t="str">
        <f t="shared" si="16"/>
        <v/>
      </c>
      <c r="R249" s="92" t="str">
        <f t="shared" si="17"/>
        <v>T</v>
      </c>
      <c r="S249" s="92" t="str">
        <f t="shared" si="18"/>
        <v>T</v>
      </c>
      <c r="T249" s="92" t="str">
        <f t="shared" si="19"/>
        <v>T</v>
      </c>
      <c r="U249" s="92" t="str">
        <f>IF(C249='0910'!Q249,"T","F")</f>
        <v>T</v>
      </c>
    </row>
    <row r="250" spans="1:21" ht="20.100000000000001" customHeight="1">
      <c r="A250" s="88" t="s">
        <v>297</v>
      </c>
      <c r="B250" s="89" t="s">
        <v>547</v>
      </c>
      <c r="C250" s="129">
        <f t="shared" si="15"/>
        <v>0</v>
      </c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91" t="str">
        <f t="shared" si="16"/>
        <v/>
      </c>
      <c r="R250" s="92" t="str">
        <f t="shared" si="17"/>
        <v>T</v>
      </c>
      <c r="S250" s="92" t="str">
        <f t="shared" si="18"/>
        <v>T</v>
      </c>
      <c r="T250" s="92" t="str">
        <f t="shared" si="19"/>
        <v>T</v>
      </c>
      <c r="U250" s="92" t="str">
        <f>IF(C250='0910'!Q250,"T","F")</f>
        <v>T</v>
      </c>
    </row>
    <row r="251" spans="1:21" ht="20.100000000000001" customHeight="1">
      <c r="A251" s="88" t="s">
        <v>298</v>
      </c>
      <c r="B251" s="89" t="s">
        <v>548</v>
      </c>
      <c r="C251" s="129">
        <f t="shared" si="15"/>
        <v>0</v>
      </c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91" t="str">
        <f t="shared" si="16"/>
        <v/>
      </c>
      <c r="R251" s="92" t="str">
        <f t="shared" si="17"/>
        <v>T</v>
      </c>
      <c r="S251" s="92" t="str">
        <f t="shared" si="18"/>
        <v>T</v>
      </c>
      <c r="T251" s="92" t="str">
        <f t="shared" si="19"/>
        <v>T</v>
      </c>
      <c r="U251" s="92" t="str">
        <f>IF(C251='0910'!Q251,"T","F")</f>
        <v>T</v>
      </c>
    </row>
    <row r="252" spans="1:21" ht="20.100000000000001" customHeight="1">
      <c r="A252" s="88" t="s">
        <v>299</v>
      </c>
      <c r="B252" s="89" t="s">
        <v>549</v>
      </c>
      <c r="C252" s="129">
        <f t="shared" si="15"/>
        <v>0</v>
      </c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91" t="str">
        <f t="shared" si="16"/>
        <v/>
      </c>
      <c r="R252" s="92" t="str">
        <f t="shared" si="17"/>
        <v>T</v>
      </c>
      <c r="S252" s="92" t="str">
        <f t="shared" si="18"/>
        <v>T</v>
      </c>
      <c r="T252" s="92" t="str">
        <f t="shared" si="19"/>
        <v>T</v>
      </c>
      <c r="U252" s="92" t="str">
        <f>IF(C252='0910'!Q252,"T","F")</f>
        <v>T</v>
      </c>
    </row>
    <row r="253" spans="1:21" ht="20.100000000000001" customHeight="1">
      <c r="A253" s="95" t="s">
        <v>1006</v>
      </c>
      <c r="B253" s="89" t="s">
        <v>550</v>
      </c>
      <c r="C253" s="129">
        <f t="shared" si="15"/>
        <v>0</v>
      </c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91" t="str">
        <f t="shared" si="16"/>
        <v/>
      </c>
      <c r="R253" s="92" t="str">
        <f t="shared" si="17"/>
        <v>T</v>
      </c>
      <c r="S253" s="92" t="str">
        <f t="shared" si="18"/>
        <v>T</v>
      </c>
      <c r="T253" s="92" t="str">
        <f t="shared" si="19"/>
        <v>T</v>
      </c>
      <c r="U253" s="92" t="str">
        <f>IF(C253='0910'!Q253,"T","F")</f>
        <v>T</v>
      </c>
    </row>
    <row r="254" spans="1:21" ht="20.100000000000001" customHeight="1">
      <c r="A254" s="95" t="s">
        <v>1007</v>
      </c>
      <c r="B254" s="89" t="s">
        <v>551</v>
      </c>
      <c r="C254" s="10">
        <f t="shared" si="15"/>
        <v>0</v>
      </c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91" t="str">
        <f t="shared" si="16"/>
        <v/>
      </c>
      <c r="R254" s="92" t="str">
        <f t="shared" si="17"/>
        <v>T</v>
      </c>
      <c r="S254" s="92" t="str">
        <f t="shared" si="18"/>
        <v>T</v>
      </c>
      <c r="T254" s="92" t="str">
        <f t="shared" si="19"/>
        <v>T</v>
      </c>
      <c r="U254" s="92" t="str">
        <f>IF(C254='0910'!Q254,"T","F")</f>
        <v>T</v>
      </c>
    </row>
    <row r="255" spans="1:21" ht="20.100000000000001" customHeight="1">
      <c r="A255" s="88" t="s">
        <v>1008</v>
      </c>
      <c r="B255" s="89" t="s">
        <v>552</v>
      </c>
      <c r="C255" s="129">
        <f t="shared" si="15"/>
        <v>0</v>
      </c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91" t="str">
        <f t="shared" si="16"/>
        <v/>
      </c>
      <c r="R255" s="92" t="str">
        <f t="shared" si="17"/>
        <v>T</v>
      </c>
      <c r="S255" s="92" t="str">
        <f t="shared" si="18"/>
        <v>T</v>
      </c>
      <c r="T255" s="92" t="str">
        <f t="shared" si="19"/>
        <v>T</v>
      </c>
      <c r="U255" s="92" t="str">
        <f>IF(C255='0910'!Q255,"T","F")</f>
        <v>T</v>
      </c>
    </row>
    <row r="256" spans="1:21" ht="20.100000000000001" customHeight="1">
      <c r="A256" s="88" t="s">
        <v>303</v>
      </c>
      <c r="B256" s="89" t="s">
        <v>553</v>
      </c>
      <c r="C256" s="129">
        <f t="shared" si="15"/>
        <v>0</v>
      </c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91" t="str">
        <f t="shared" si="16"/>
        <v/>
      </c>
      <c r="R256" s="92" t="str">
        <f t="shared" si="17"/>
        <v>T</v>
      </c>
      <c r="S256" s="92" t="str">
        <f t="shared" si="18"/>
        <v>T</v>
      </c>
      <c r="T256" s="92" t="str">
        <f t="shared" si="19"/>
        <v>T</v>
      </c>
      <c r="U256" s="92" t="str">
        <f>IF(C256='0910'!Q256,"T","F")</f>
        <v>T</v>
      </c>
    </row>
    <row r="257" spans="1:21" ht="20.100000000000001" customHeight="1">
      <c r="A257" s="88" t="s">
        <v>304</v>
      </c>
      <c r="B257" s="89" t="s">
        <v>554</v>
      </c>
      <c r="C257" s="129">
        <f t="shared" si="15"/>
        <v>0</v>
      </c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91" t="str">
        <f t="shared" si="16"/>
        <v/>
      </c>
      <c r="R257" s="92" t="str">
        <f t="shared" si="17"/>
        <v>T</v>
      </c>
      <c r="S257" s="92" t="str">
        <f t="shared" si="18"/>
        <v>T</v>
      </c>
      <c r="T257" s="92" t="str">
        <f t="shared" si="19"/>
        <v>T</v>
      </c>
      <c r="U257" s="92" t="str">
        <f>IF(C257='0910'!Q257,"T","F")</f>
        <v>T</v>
      </c>
    </row>
    <row r="258" spans="1:21" ht="20.100000000000001" customHeight="1">
      <c r="A258" s="88" t="s">
        <v>305</v>
      </c>
      <c r="B258" s="89" t="s">
        <v>555</v>
      </c>
      <c r="C258" s="129">
        <f t="shared" si="15"/>
        <v>0</v>
      </c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91" t="str">
        <f t="shared" si="16"/>
        <v/>
      </c>
      <c r="R258" s="92" t="str">
        <f t="shared" si="17"/>
        <v>T</v>
      </c>
      <c r="S258" s="92" t="str">
        <f t="shared" si="18"/>
        <v>T</v>
      </c>
      <c r="T258" s="92" t="str">
        <f t="shared" si="19"/>
        <v>T</v>
      </c>
      <c r="U258" s="92" t="str">
        <f>IF(C258='0910'!Q258,"T","F")</f>
        <v>T</v>
      </c>
    </row>
    <row r="259" spans="1:21" ht="20.100000000000001" customHeight="1">
      <c r="A259" s="88" t="s">
        <v>306</v>
      </c>
      <c r="B259" s="89" t="s">
        <v>556</v>
      </c>
      <c r="C259" s="129">
        <f t="shared" si="15"/>
        <v>0</v>
      </c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91" t="str">
        <f t="shared" si="16"/>
        <v/>
      </c>
      <c r="R259" s="92" t="str">
        <f t="shared" si="17"/>
        <v>T</v>
      </c>
      <c r="S259" s="92" t="str">
        <f t="shared" si="18"/>
        <v>T</v>
      </c>
      <c r="T259" s="92" t="str">
        <f t="shared" si="19"/>
        <v>T</v>
      </c>
      <c r="U259" s="92" t="str">
        <f>IF(C259='0910'!Q259,"T","F")</f>
        <v>T</v>
      </c>
    </row>
    <row r="260" spans="1:21" ht="20.100000000000001" customHeight="1">
      <c r="A260" s="96" t="s">
        <v>1009</v>
      </c>
      <c r="B260" s="89" t="s">
        <v>557</v>
      </c>
      <c r="C260" s="129">
        <f t="shared" si="15"/>
        <v>0</v>
      </c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91" t="str">
        <f t="shared" si="16"/>
        <v/>
      </c>
      <c r="R260" s="92" t="str">
        <f t="shared" si="17"/>
        <v>T</v>
      </c>
      <c r="S260" s="92" t="str">
        <f t="shared" si="18"/>
        <v>T</v>
      </c>
      <c r="T260" s="92" t="str">
        <f t="shared" si="19"/>
        <v>T</v>
      </c>
      <c r="U260" s="92" t="str">
        <f>IF(C260='0910'!Q260,"T","F")</f>
        <v>T</v>
      </c>
    </row>
    <row r="261" spans="1:21" ht="20.100000000000001" customHeight="1">
      <c r="A261" s="88" t="s">
        <v>308</v>
      </c>
      <c r="B261" s="89">
        <v>90</v>
      </c>
      <c r="C261" s="129">
        <f t="shared" si="15"/>
        <v>0</v>
      </c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91" t="str">
        <f t="shared" si="16"/>
        <v/>
      </c>
      <c r="R261" s="92" t="str">
        <f t="shared" si="17"/>
        <v>T</v>
      </c>
      <c r="S261" s="92" t="str">
        <f t="shared" si="18"/>
        <v>T</v>
      </c>
      <c r="T261" s="92" t="str">
        <f t="shared" si="19"/>
        <v>T</v>
      </c>
      <c r="U261" s="92" t="str">
        <f>IF(C261='0910'!Q261,"T","F")</f>
        <v>T</v>
      </c>
    </row>
    <row r="262" spans="1:21" ht="20.100000000000001" customHeight="1">
      <c r="A262" s="88" t="s">
        <v>1010</v>
      </c>
      <c r="B262" s="89">
        <v>91</v>
      </c>
      <c r="C262" s="129">
        <f t="shared" si="15"/>
        <v>0</v>
      </c>
      <c r="D262" s="30"/>
      <c r="E262" s="30"/>
      <c r="F262" s="30"/>
      <c r="G262" s="46"/>
      <c r="H262" s="46"/>
      <c r="I262" s="30"/>
      <c r="J262" s="46"/>
      <c r="K262" s="46"/>
      <c r="L262" s="46"/>
      <c r="M262" s="30"/>
      <c r="N262" s="30"/>
      <c r="O262" s="30"/>
      <c r="P262" s="30"/>
      <c r="Q262" s="91" t="str">
        <f t="shared" si="16"/>
        <v/>
      </c>
      <c r="R262" s="92" t="str">
        <f t="shared" si="17"/>
        <v>T</v>
      </c>
      <c r="S262" s="92" t="str">
        <f t="shared" si="18"/>
        <v>T</v>
      </c>
      <c r="T262" s="92" t="str">
        <f t="shared" si="19"/>
        <v>T</v>
      </c>
      <c r="U262" s="92" t="str">
        <f>IF(C262='0910'!Q262,"T","F")</f>
        <v>T</v>
      </c>
    </row>
    <row r="263" spans="1:21" ht="20.100000000000001" customHeight="1">
      <c r="A263" s="130" t="s">
        <v>558</v>
      </c>
      <c r="B263" s="98">
        <v>99</v>
      </c>
      <c r="C263" s="10">
        <f>SUM(C12:C262)</f>
        <v>0</v>
      </c>
      <c r="D263" s="10">
        <f t="shared" ref="D263:P263" si="20">SUM(D12:D262)</f>
        <v>0</v>
      </c>
      <c r="E263" s="10">
        <f t="shared" si="20"/>
        <v>0</v>
      </c>
      <c r="F263" s="10">
        <f t="shared" si="20"/>
        <v>0</v>
      </c>
      <c r="G263" s="10">
        <f t="shared" si="20"/>
        <v>0</v>
      </c>
      <c r="H263" s="10">
        <f t="shared" si="20"/>
        <v>0</v>
      </c>
      <c r="I263" s="10">
        <f t="shared" si="20"/>
        <v>0</v>
      </c>
      <c r="J263" s="10">
        <f t="shared" si="20"/>
        <v>0</v>
      </c>
      <c r="K263" s="10">
        <f t="shared" si="20"/>
        <v>0</v>
      </c>
      <c r="L263" s="10">
        <f t="shared" si="20"/>
        <v>0</v>
      </c>
      <c r="M263" s="10">
        <f t="shared" si="20"/>
        <v>0</v>
      </c>
      <c r="N263" s="10">
        <f t="shared" si="20"/>
        <v>0</v>
      </c>
      <c r="O263" s="10">
        <f t="shared" si="20"/>
        <v>0</v>
      </c>
      <c r="P263" s="10">
        <f t="shared" si="20"/>
        <v>0</v>
      </c>
      <c r="Q263" s="91" t="str">
        <f t="shared" si="16"/>
        <v/>
      </c>
      <c r="R263" s="92" t="str">
        <f>IF(C263=D263+E263+F263+G263,"T","F")</f>
        <v>T</v>
      </c>
      <c r="S263" s="92" t="str">
        <f>IF(C263=H263+I263,"T","F")</f>
        <v>T</v>
      </c>
      <c r="T263" s="92" t="str">
        <f>IF(F263=M263+N263+O263+P263,"T","F")</f>
        <v>T</v>
      </c>
      <c r="U263" s="92" t="str">
        <f>IF(C263='0910'!Q263+'0910-3'!C11,"T","F")</f>
        <v>T</v>
      </c>
    </row>
    <row r="264" spans="1:21" ht="122.25" customHeight="1">
      <c r="A264" s="229" t="s">
        <v>852</v>
      </c>
      <c r="B264" s="229"/>
      <c r="C264" s="229"/>
      <c r="D264" s="229"/>
      <c r="E264" s="229"/>
      <c r="F264" s="229"/>
      <c r="G264" s="229"/>
      <c r="H264" s="229"/>
      <c r="I264" s="229"/>
      <c r="J264" s="229"/>
      <c r="K264" s="229"/>
      <c r="L264" s="229"/>
      <c r="M264" s="229"/>
      <c r="N264" s="229"/>
      <c r="O264" s="229"/>
      <c r="P264" s="229"/>
    </row>
    <row r="266" spans="1:21" s="99" customFormat="1" ht="20.100000000000001" customHeight="1">
      <c r="A266" s="166"/>
      <c r="B266" s="166"/>
      <c r="C266" s="167"/>
      <c r="D266" s="167"/>
      <c r="E266" s="167"/>
      <c r="G266" s="100"/>
      <c r="H266" s="167"/>
      <c r="I266" s="167"/>
      <c r="J266" s="167"/>
      <c r="L266" s="100"/>
      <c r="M266" s="101"/>
      <c r="N266" s="101"/>
      <c r="O266" s="101"/>
    </row>
  </sheetData>
  <sheetProtection password="DF1A" sheet="1" formatCells="0" formatColumns="0" formatRows="0" autoFilter="0"/>
  <mergeCells count="24">
    <mergeCell ref="Q1:T2"/>
    <mergeCell ref="A1:P1"/>
    <mergeCell ref="M9:M10"/>
    <mergeCell ref="N9:P9"/>
    <mergeCell ref="C8:I8"/>
    <mergeCell ref="C9:C10"/>
    <mergeCell ref="D9:G9"/>
    <mergeCell ref="H9:I9"/>
    <mergeCell ref="E5:G5"/>
    <mergeCell ref="C7:J7"/>
    <mergeCell ref="J8:J10"/>
    <mergeCell ref="K7:K10"/>
    <mergeCell ref="L7:L10"/>
    <mergeCell ref="A266:B266"/>
    <mergeCell ref="C266:E266"/>
    <mergeCell ref="H266:J266"/>
    <mergeCell ref="A2:P2"/>
    <mergeCell ref="A7:A11"/>
    <mergeCell ref="G3:J3"/>
    <mergeCell ref="C5:D5"/>
    <mergeCell ref="B7:B11"/>
    <mergeCell ref="M7:P8"/>
    <mergeCell ref="A6:J6"/>
    <mergeCell ref="A264:P264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77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266"/>
  <sheetViews>
    <sheetView zoomScaleNormal="100" zoomScaleSheetLayoutView="100" workbookViewId="0">
      <pane xSplit="2" ySplit="11" topLeftCell="C12" activePane="bottomRight" state="frozen"/>
      <selection activeCell="B15" sqref="B15:I15"/>
      <selection pane="topRight" activeCell="B15" sqref="B15:I15"/>
      <selection pane="bottomLeft" activeCell="B15" sqref="B15:I15"/>
      <selection pane="bottomRight" activeCell="A12" sqref="A12:A262"/>
    </sheetView>
  </sheetViews>
  <sheetFormatPr defaultRowHeight="16.5"/>
  <cols>
    <col min="1" max="1" width="15.625" style="103" customWidth="1"/>
    <col min="2" max="2" width="9.625" style="103" customWidth="1"/>
    <col min="3" max="16" width="11.625" style="103" customWidth="1"/>
    <col min="17" max="16384" width="9" style="103"/>
  </cols>
  <sheetData>
    <row r="1" spans="1:22" ht="27.95" customHeight="1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08" t="str">
        <f>IF(COUNTBLANK(Q12:Q263)=252,"","本表公式有誤" &amp; CHAR(10) &amp; "請參考下方檢核訊息修正")</f>
        <v/>
      </c>
      <c r="R1" s="209"/>
      <c r="S1" s="209"/>
      <c r="T1" s="210"/>
    </row>
    <row r="2" spans="1:22" ht="27.95" customHeight="1">
      <c r="A2" s="215" t="s">
        <v>848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215"/>
      <c r="Q2" s="211"/>
      <c r="R2" s="212"/>
      <c r="S2" s="212"/>
      <c r="T2" s="213"/>
    </row>
    <row r="3" spans="1:22" s="6" customFormat="1" ht="27.95" customHeight="1">
      <c r="A3" s="80"/>
      <c r="B3" s="81"/>
      <c r="C3" s="81"/>
      <c r="D3" s="81"/>
      <c r="E3" s="81"/>
      <c r="F3" s="81"/>
      <c r="G3" s="194" t="str">
        <f>FOA!BA1</f>
        <v>民國年月底</v>
      </c>
      <c r="H3" s="194"/>
      <c r="I3" s="194"/>
      <c r="J3" s="194"/>
      <c r="K3" s="81"/>
      <c r="L3" s="81"/>
      <c r="M3" s="81"/>
      <c r="N3" s="81"/>
      <c r="O3" s="81"/>
      <c r="P3" s="81"/>
      <c r="Q3" s="81"/>
    </row>
    <row r="4" spans="1:22" ht="20.100000000000001" customHeight="1">
      <c r="A4" s="9" t="s">
        <v>51</v>
      </c>
    </row>
    <row r="5" spans="1:22" s="7" customFormat="1" ht="20.100000000000001" customHeight="1">
      <c r="A5" s="9" t="s">
        <v>835</v>
      </c>
      <c r="B5" s="110" t="str">
        <f>IF(FOA!B4="","", FOA!B4)</f>
        <v/>
      </c>
      <c r="C5" s="195" t="s">
        <v>836</v>
      </c>
      <c r="D5" s="195"/>
      <c r="E5" s="193" t="str">
        <f>IF(FOA!B5="","", FOA!B5)</f>
        <v/>
      </c>
      <c r="F5" s="193"/>
      <c r="G5" s="193"/>
      <c r="Q5" s="8"/>
      <c r="R5" s="6"/>
      <c r="S5" s="6"/>
      <c r="T5" s="6"/>
      <c r="U5" s="6"/>
      <c r="V5" s="6"/>
    </row>
    <row r="6" spans="1:22" s="7" customFormat="1" ht="20.100000000000001" customHeight="1">
      <c r="A6" s="182" t="s">
        <v>842</v>
      </c>
      <c r="B6" s="183"/>
      <c r="C6" s="183"/>
      <c r="D6" s="183"/>
      <c r="E6" s="183"/>
      <c r="F6" s="183"/>
      <c r="G6" s="183"/>
      <c r="H6" s="183"/>
      <c r="I6" s="183"/>
      <c r="J6" s="183"/>
      <c r="P6" s="141" t="s">
        <v>900</v>
      </c>
      <c r="Q6" s="11"/>
      <c r="R6" s="6"/>
      <c r="S6" s="6"/>
      <c r="T6" s="11"/>
      <c r="U6" s="6"/>
      <c r="V6" s="11"/>
    </row>
    <row r="7" spans="1:22" s="83" customFormat="1" ht="32.1" customHeight="1">
      <c r="A7" s="176" t="s">
        <v>22</v>
      </c>
      <c r="B7" s="200" t="s">
        <v>25</v>
      </c>
      <c r="C7" s="242" t="s">
        <v>872</v>
      </c>
      <c r="D7" s="179"/>
      <c r="E7" s="179"/>
      <c r="F7" s="179"/>
      <c r="G7" s="179"/>
      <c r="H7" s="179"/>
      <c r="I7" s="179"/>
      <c r="J7" s="179"/>
      <c r="K7" s="230" t="s">
        <v>49</v>
      </c>
      <c r="L7" s="230" t="s">
        <v>837</v>
      </c>
      <c r="M7" s="233" t="s">
        <v>50</v>
      </c>
      <c r="N7" s="234"/>
      <c r="O7" s="234"/>
      <c r="P7" s="235"/>
      <c r="Q7" s="82"/>
      <c r="R7" s="82"/>
      <c r="S7" s="82"/>
      <c r="T7" s="82"/>
      <c r="U7" s="82"/>
    </row>
    <row r="8" spans="1:22" s="83" customFormat="1" ht="32.1" customHeight="1">
      <c r="A8" s="174"/>
      <c r="B8" s="174"/>
      <c r="C8" s="239" t="s">
        <v>45</v>
      </c>
      <c r="D8" s="240"/>
      <c r="E8" s="240"/>
      <c r="F8" s="240"/>
      <c r="G8" s="240"/>
      <c r="H8" s="240"/>
      <c r="I8" s="241"/>
      <c r="J8" s="243" t="s">
        <v>887</v>
      </c>
      <c r="K8" s="231"/>
      <c r="L8" s="231"/>
      <c r="M8" s="236"/>
      <c r="N8" s="237"/>
      <c r="O8" s="237"/>
      <c r="P8" s="238"/>
      <c r="Q8" s="84"/>
      <c r="R8" s="84"/>
      <c r="S8" s="84"/>
      <c r="T8" s="84"/>
      <c r="U8" s="84"/>
    </row>
    <row r="9" spans="1:22" s="83" customFormat="1" ht="32.1" customHeight="1">
      <c r="A9" s="174"/>
      <c r="B9" s="174"/>
      <c r="C9" s="174" t="s">
        <v>16</v>
      </c>
      <c r="D9" s="200" t="s">
        <v>42</v>
      </c>
      <c r="E9" s="174"/>
      <c r="F9" s="174"/>
      <c r="G9" s="174"/>
      <c r="H9" s="200" t="s">
        <v>46</v>
      </c>
      <c r="I9" s="174"/>
      <c r="J9" s="243"/>
      <c r="K9" s="231"/>
      <c r="L9" s="231"/>
      <c r="M9" s="230" t="s">
        <v>885</v>
      </c>
      <c r="N9" s="174" t="s">
        <v>30</v>
      </c>
      <c r="O9" s="174"/>
      <c r="P9" s="174"/>
      <c r="Q9" s="84" t="s">
        <v>563</v>
      </c>
      <c r="R9" s="84" t="s">
        <v>563</v>
      </c>
      <c r="S9" s="84" t="s">
        <v>563</v>
      </c>
      <c r="T9" s="84" t="s">
        <v>563</v>
      </c>
      <c r="U9" s="84" t="s">
        <v>563</v>
      </c>
    </row>
    <row r="10" spans="1:22" s="83" customFormat="1" ht="32.1" customHeight="1">
      <c r="A10" s="174"/>
      <c r="B10" s="174"/>
      <c r="C10" s="174"/>
      <c r="D10" s="138" t="s">
        <v>891</v>
      </c>
      <c r="E10" s="138" t="s">
        <v>892</v>
      </c>
      <c r="F10" s="139" t="s">
        <v>884</v>
      </c>
      <c r="G10" s="138" t="s">
        <v>893</v>
      </c>
      <c r="H10" s="139" t="s">
        <v>47</v>
      </c>
      <c r="I10" s="139" t="s">
        <v>48</v>
      </c>
      <c r="J10" s="244"/>
      <c r="K10" s="232"/>
      <c r="L10" s="232"/>
      <c r="M10" s="186"/>
      <c r="N10" s="139" t="s">
        <v>35</v>
      </c>
      <c r="O10" s="138" t="s">
        <v>894</v>
      </c>
      <c r="P10" s="138" t="s">
        <v>895</v>
      </c>
      <c r="Q10" s="84" t="s">
        <v>564</v>
      </c>
      <c r="R10" s="84" t="s">
        <v>565</v>
      </c>
      <c r="S10" s="84" t="s">
        <v>565</v>
      </c>
      <c r="T10" s="84" t="s">
        <v>565</v>
      </c>
      <c r="U10" s="84" t="s">
        <v>565</v>
      </c>
    </row>
    <row r="11" spans="1:22" s="83" customFormat="1" ht="20.100000000000001" customHeight="1">
      <c r="A11" s="174"/>
      <c r="B11" s="174"/>
      <c r="C11" s="137" t="s">
        <v>1</v>
      </c>
      <c r="D11" s="137" t="s">
        <v>2</v>
      </c>
      <c r="E11" s="137" t="s">
        <v>3</v>
      </c>
      <c r="F11" s="137" t="s">
        <v>4</v>
      </c>
      <c r="G11" s="137" t="s">
        <v>5</v>
      </c>
      <c r="H11" s="137" t="s">
        <v>6</v>
      </c>
      <c r="I11" s="137" t="s">
        <v>7</v>
      </c>
      <c r="J11" s="137" t="s">
        <v>8</v>
      </c>
      <c r="K11" s="137" t="s">
        <v>9</v>
      </c>
      <c r="L11" s="137" t="s">
        <v>10</v>
      </c>
      <c r="M11" s="86" t="s">
        <v>11</v>
      </c>
      <c r="N11" s="86" t="s">
        <v>12</v>
      </c>
      <c r="O11" s="86" t="s">
        <v>13</v>
      </c>
      <c r="P11" s="86" t="s">
        <v>14</v>
      </c>
      <c r="Q11" s="87"/>
      <c r="R11" s="87"/>
      <c r="S11" s="87"/>
      <c r="T11" s="87"/>
      <c r="U11" s="87"/>
    </row>
    <row r="12" spans="1:22" s="83" customFormat="1" ht="20.100000000000001" customHeight="1">
      <c r="A12" s="88" t="s">
        <v>74</v>
      </c>
      <c r="B12" s="89" t="s">
        <v>309</v>
      </c>
      <c r="C12" s="10">
        <f>D12+E12+F12+G12</f>
        <v>0</v>
      </c>
      <c r="D12" s="41"/>
      <c r="E12" s="41"/>
      <c r="F12" s="41"/>
      <c r="G12" s="41"/>
      <c r="H12" s="41"/>
      <c r="I12" s="41"/>
      <c r="J12" s="41"/>
      <c r="K12" s="47"/>
      <c r="L12" s="47"/>
      <c r="M12" s="41"/>
      <c r="N12" s="41"/>
      <c r="O12" s="41"/>
      <c r="P12" s="41"/>
      <c r="Q12" s="91" t="str">
        <f>IF(AND(R12="T",S12="T",T12="T",U12="T"),"","ERROR")</f>
        <v/>
      </c>
      <c r="R12" s="92" t="str">
        <f>IF(C12=D12+E12+F12+G12,"T","F")</f>
        <v>T</v>
      </c>
      <c r="S12" s="92" t="str">
        <f>IF(C12=H12+I12,"T","F")</f>
        <v>T</v>
      </c>
      <c r="T12" s="92" t="str">
        <f>IF(F12=M12+N12+O12+P12,"T","F")</f>
        <v>T</v>
      </c>
      <c r="U12" s="92" t="str">
        <f>IF(C12='0911'!Q12,"T","F")</f>
        <v>T</v>
      </c>
    </row>
    <row r="13" spans="1:22" s="83" customFormat="1" ht="20.100000000000001" customHeight="1">
      <c r="A13" s="88" t="s">
        <v>75</v>
      </c>
      <c r="B13" s="89" t="s">
        <v>310</v>
      </c>
      <c r="C13" s="10">
        <f t="shared" ref="C13:C76" si="0">D13+E13+F13+G13</f>
        <v>0</v>
      </c>
      <c r="D13" s="41"/>
      <c r="E13" s="41"/>
      <c r="F13" s="41"/>
      <c r="G13" s="41"/>
      <c r="H13" s="41"/>
      <c r="I13" s="41"/>
      <c r="J13" s="41"/>
      <c r="K13" s="47"/>
      <c r="L13" s="47"/>
      <c r="M13" s="41"/>
      <c r="N13" s="41"/>
      <c r="O13" s="41"/>
      <c r="P13" s="41"/>
      <c r="Q13" s="91" t="str">
        <f t="shared" ref="Q13:Q76" si="1">IF(AND(R13="T",S13="T",T13="T",U13="T"),"","ERROR")</f>
        <v/>
      </c>
      <c r="R13" s="92" t="str">
        <f t="shared" ref="R13:R76" si="2">IF(C13=D13+E13+F13+G13,"T","F")</f>
        <v>T</v>
      </c>
      <c r="S13" s="92" t="str">
        <f t="shared" ref="S13:S76" si="3">IF(C13=H13+I13,"T","F")</f>
        <v>T</v>
      </c>
      <c r="T13" s="92" t="str">
        <f t="shared" ref="T13:T76" si="4">IF(F13=M13+N13+O13+P13,"T","F")</f>
        <v>T</v>
      </c>
      <c r="U13" s="92" t="str">
        <f>IF(C13='0911'!Q13,"T","F")</f>
        <v>T</v>
      </c>
    </row>
    <row r="14" spans="1:22" s="83" customFormat="1" ht="20.100000000000001" customHeight="1">
      <c r="A14" s="88" t="s">
        <v>76</v>
      </c>
      <c r="B14" s="89" t="s">
        <v>311</v>
      </c>
      <c r="C14" s="10">
        <f t="shared" si="0"/>
        <v>0</v>
      </c>
      <c r="D14" s="41"/>
      <c r="E14" s="41"/>
      <c r="F14" s="41"/>
      <c r="G14" s="41"/>
      <c r="H14" s="41"/>
      <c r="I14" s="41"/>
      <c r="J14" s="41"/>
      <c r="K14" s="47"/>
      <c r="L14" s="47"/>
      <c r="M14" s="41"/>
      <c r="N14" s="41"/>
      <c r="O14" s="41"/>
      <c r="P14" s="41"/>
      <c r="Q14" s="91" t="str">
        <f t="shared" si="1"/>
        <v/>
      </c>
      <c r="R14" s="92" t="str">
        <f t="shared" si="2"/>
        <v>T</v>
      </c>
      <c r="S14" s="92" t="str">
        <f t="shared" si="3"/>
        <v>T</v>
      </c>
      <c r="T14" s="92" t="str">
        <f>IF(F14=M14+N14+O14+P14,"T","F")</f>
        <v>T</v>
      </c>
      <c r="U14" s="92" t="str">
        <f>IF(C14='0911'!Q14,"T","F")</f>
        <v>T</v>
      </c>
    </row>
    <row r="15" spans="1:22" s="83" customFormat="1" ht="20.100000000000001" customHeight="1">
      <c r="A15" s="88" t="s">
        <v>928</v>
      </c>
      <c r="B15" s="89" t="s">
        <v>312</v>
      </c>
      <c r="C15" s="10">
        <f t="shared" si="0"/>
        <v>0</v>
      </c>
      <c r="D15" s="41"/>
      <c r="E15" s="41"/>
      <c r="F15" s="41"/>
      <c r="G15" s="41"/>
      <c r="H15" s="41"/>
      <c r="I15" s="41"/>
      <c r="J15" s="41"/>
      <c r="K15" s="47"/>
      <c r="L15" s="47"/>
      <c r="M15" s="41"/>
      <c r="N15" s="41"/>
      <c r="O15" s="41"/>
      <c r="P15" s="41"/>
      <c r="Q15" s="91" t="str">
        <f t="shared" si="1"/>
        <v/>
      </c>
      <c r="R15" s="92" t="str">
        <f t="shared" si="2"/>
        <v>T</v>
      </c>
      <c r="S15" s="92" t="str">
        <f t="shared" si="3"/>
        <v>T</v>
      </c>
      <c r="T15" s="92" t="str">
        <f t="shared" si="4"/>
        <v>T</v>
      </c>
      <c r="U15" s="92" t="str">
        <f>IF(C15='0911'!Q15,"T","F")</f>
        <v>T</v>
      </c>
    </row>
    <row r="16" spans="1:22" s="83" customFormat="1" ht="20.100000000000001" customHeight="1">
      <c r="A16" s="88" t="s">
        <v>78</v>
      </c>
      <c r="B16" s="89" t="s">
        <v>313</v>
      </c>
      <c r="C16" s="10">
        <f t="shared" si="0"/>
        <v>0</v>
      </c>
      <c r="D16" s="41"/>
      <c r="E16" s="41"/>
      <c r="F16" s="41"/>
      <c r="G16" s="41"/>
      <c r="H16" s="41"/>
      <c r="I16" s="41"/>
      <c r="J16" s="41"/>
      <c r="K16" s="47"/>
      <c r="L16" s="47"/>
      <c r="M16" s="41"/>
      <c r="N16" s="41"/>
      <c r="O16" s="41"/>
      <c r="P16" s="41"/>
      <c r="Q16" s="91" t="str">
        <f t="shared" si="1"/>
        <v/>
      </c>
      <c r="R16" s="92" t="str">
        <f t="shared" si="2"/>
        <v>T</v>
      </c>
      <c r="S16" s="92" t="str">
        <f t="shared" si="3"/>
        <v>T</v>
      </c>
      <c r="T16" s="92" t="str">
        <f t="shared" si="4"/>
        <v>T</v>
      </c>
      <c r="U16" s="92" t="str">
        <f>IF(C16='0911'!Q16,"T","F")</f>
        <v>T</v>
      </c>
    </row>
    <row r="17" spans="1:21" s="83" customFormat="1" ht="20.100000000000001" customHeight="1">
      <c r="A17" s="88" t="s">
        <v>79</v>
      </c>
      <c r="B17" s="89" t="s">
        <v>314</v>
      </c>
      <c r="C17" s="10">
        <f t="shared" si="0"/>
        <v>0</v>
      </c>
      <c r="D17" s="41"/>
      <c r="E17" s="41"/>
      <c r="F17" s="41"/>
      <c r="G17" s="41"/>
      <c r="H17" s="41"/>
      <c r="I17" s="41"/>
      <c r="J17" s="50"/>
      <c r="K17" s="47"/>
      <c r="L17" s="47"/>
      <c r="M17" s="41"/>
      <c r="N17" s="41"/>
      <c r="O17" s="41"/>
      <c r="P17" s="41"/>
      <c r="Q17" s="91" t="str">
        <f t="shared" si="1"/>
        <v/>
      </c>
      <c r="R17" s="92" t="str">
        <f t="shared" si="2"/>
        <v>T</v>
      </c>
      <c r="S17" s="92" t="str">
        <f t="shared" si="3"/>
        <v>T</v>
      </c>
      <c r="T17" s="92" t="str">
        <f t="shared" si="4"/>
        <v>T</v>
      </c>
      <c r="U17" s="92" t="str">
        <f>IF(C17='0911'!Q17,"T","F")</f>
        <v>T</v>
      </c>
    </row>
    <row r="18" spans="1:21" s="83" customFormat="1" ht="20.100000000000001" customHeight="1">
      <c r="A18" s="88" t="s">
        <v>80</v>
      </c>
      <c r="B18" s="89" t="s">
        <v>315</v>
      </c>
      <c r="C18" s="10">
        <f t="shared" si="0"/>
        <v>0</v>
      </c>
      <c r="D18" s="41"/>
      <c r="E18" s="41"/>
      <c r="F18" s="41"/>
      <c r="G18" s="41"/>
      <c r="H18" s="41"/>
      <c r="I18" s="41"/>
      <c r="J18" s="50"/>
      <c r="K18" s="47"/>
      <c r="L18" s="47"/>
      <c r="M18" s="41"/>
      <c r="N18" s="41"/>
      <c r="O18" s="41"/>
      <c r="P18" s="41"/>
      <c r="Q18" s="91" t="str">
        <f t="shared" si="1"/>
        <v/>
      </c>
      <c r="R18" s="92" t="str">
        <f t="shared" si="2"/>
        <v>T</v>
      </c>
      <c r="S18" s="92" t="str">
        <f t="shared" si="3"/>
        <v>T</v>
      </c>
      <c r="T18" s="92" t="str">
        <f t="shared" si="4"/>
        <v>T</v>
      </c>
      <c r="U18" s="92" t="str">
        <f>IF(C18='0911'!Q18,"T","F")</f>
        <v>T</v>
      </c>
    </row>
    <row r="19" spans="1:21" s="83" customFormat="1" ht="20.100000000000001" customHeight="1">
      <c r="A19" s="88" t="s">
        <v>929</v>
      </c>
      <c r="B19" s="89" t="s">
        <v>316</v>
      </c>
      <c r="C19" s="10">
        <f t="shared" si="0"/>
        <v>0</v>
      </c>
      <c r="D19" s="41"/>
      <c r="E19" s="41"/>
      <c r="F19" s="41"/>
      <c r="G19" s="41"/>
      <c r="H19" s="41"/>
      <c r="I19" s="41"/>
      <c r="J19" s="41"/>
      <c r="K19" s="47"/>
      <c r="L19" s="47"/>
      <c r="M19" s="41"/>
      <c r="N19" s="41"/>
      <c r="O19" s="41"/>
      <c r="P19" s="41"/>
      <c r="Q19" s="91" t="str">
        <f t="shared" si="1"/>
        <v/>
      </c>
      <c r="R19" s="92" t="str">
        <f t="shared" si="2"/>
        <v>T</v>
      </c>
      <c r="S19" s="92" t="str">
        <f t="shared" si="3"/>
        <v>T</v>
      </c>
      <c r="T19" s="92" t="str">
        <f t="shared" si="4"/>
        <v>T</v>
      </c>
      <c r="U19" s="92" t="str">
        <f>IF(C19='0911'!Q19,"T","F")</f>
        <v>T</v>
      </c>
    </row>
    <row r="20" spans="1:21" s="83" customFormat="1" ht="20.100000000000001" customHeight="1">
      <c r="A20" s="88" t="s">
        <v>82</v>
      </c>
      <c r="B20" s="85" t="s">
        <v>317</v>
      </c>
      <c r="C20" s="10">
        <f t="shared" si="0"/>
        <v>0</v>
      </c>
      <c r="D20" s="41"/>
      <c r="E20" s="41"/>
      <c r="F20" s="41"/>
      <c r="G20" s="41"/>
      <c r="H20" s="41"/>
      <c r="I20" s="41"/>
      <c r="J20" s="41"/>
      <c r="K20" s="47"/>
      <c r="L20" s="47"/>
      <c r="M20" s="41"/>
      <c r="N20" s="41"/>
      <c r="O20" s="41"/>
      <c r="P20" s="41"/>
      <c r="Q20" s="91" t="str">
        <f t="shared" si="1"/>
        <v/>
      </c>
      <c r="R20" s="92" t="str">
        <f t="shared" si="2"/>
        <v>T</v>
      </c>
      <c r="S20" s="92" t="str">
        <f t="shared" si="3"/>
        <v>T</v>
      </c>
      <c r="T20" s="92" t="str">
        <f t="shared" si="4"/>
        <v>T</v>
      </c>
      <c r="U20" s="92" t="str">
        <f>IF(C20='0911'!Q20,"T","F")</f>
        <v>T</v>
      </c>
    </row>
    <row r="21" spans="1:21" s="83" customFormat="1" ht="20.100000000000001" customHeight="1">
      <c r="A21" s="88" t="s">
        <v>83</v>
      </c>
      <c r="B21" s="89" t="s">
        <v>318</v>
      </c>
      <c r="C21" s="10">
        <f t="shared" si="0"/>
        <v>0</v>
      </c>
      <c r="D21" s="41"/>
      <c r="E21" s="41"/>
      <c r="F21" s="41"/>
      <c r="G21" s="41"/>
      <c r="H21" s="41"/>
      <c r="I21" s="41"/>
      <c r="J21" s="41"/>
      <c r="K21" s="47"/>
      <c r="L21" s="47"/>
      <c r="M21" s="41"/>
      <c r="N21" s="41"/>
      <c r="O21" s="41"/>
      <c r="P21" s="41"/>
      <c r="Q21" s="91" t="str">
        <f t="shared" si="1"/>
        <v/>
      </c>
      <c r="R21" s="92" t="str">
        <f t="shared" si="2"/>
        <v>T</v>
      </c>
      <c r="S21" s="92" t="str">
        <f t="shared" si="3"/>
        <v>T</v>
      </c>
      <c r="T21" s="92" t="str">
        <f t="shared" si="4"/>
        <v>T</v>
      </c>
      <c r="U21" s="92" t="str">
        <f>IF(C21='0911'!Q21,"T","F")</f>
        <v>T</v>
      </c>
    </row>
    <row r="22" spans="1:21" ht="20.100000000000001" customHeight="1">
      <c r="A22" s="88" t="s">
        <v>84</v>
      </c>
      <c r="B22" s="89" t="s">
        <v>319</v>
      </c>
      <c r="C22" s="10">
        <f t="shared" si="0"/>
        <v>0</v>
      </c>
      <c r="D22" s="51"/>
      <c r="E22" s="51"/>
      <c r="F22" s="51"/>
      <c r="G22" s="51"/>
      <c r="H22" s="51"/>
      <c r="I22" s="51"/>
      <c r="J22" s="51"/>
      <c r="K22" s="53"/>
      <c r="L22" s="53"/>
      <c r="M22" s="51"/>
      <c r="N22" s="51"/>
      <c r="O22" s="51"/>
      <c r="P22" s="51"/>
      <c r="Q22" s="91" t="str">
        <f t="shared" si="1"/>
        <v/>
      </c>
      <c r="R22" s="92" t="str">
        <f t="shared" si="2"/>
        <v>T</v>
      </c>
      <c r="S22" s="92" t="str">
        <f t="shared" si="3"/>
        <v>T</v>
      </c>
      <c r="T22" s="92" t="str">
        <f t="shared" si="4"/>
        <v>T</v>
      </c>
      <c r="U22" s="92" t="str">
        <f>IF(C22='0911'!Q22,"T","F")</f>
        <v>T</v>
      </c>
    </row>
    <row r="23" spans="1:21" ht="20.100000000000001" customHeight="1">
      <c r="A23" s="88" t="s">
        <v>85</v>
      </c>
      <c r="B23" s="89" t="s">
        <v>320</v>
      </c>
      <c r="C23" s="10">
        <f t="shared" si="0"/>
        <v>0</v>
      </c>
      <c r="D23" s="46"/>
      <c r="E23" s="46"/>
      <c r="F23" s="46"/>
      <c r="G23" s="46"/>
      <c r="H23" s="46"/>
      <c r="I23" s="46"/>
      <c r="J23" s="46"/>
      <c r="K23" s="30"/>
      <c r="L23" s="30"/>
      <c r="M23" s="46"/>
      <c r="N23" s="46"/>
      <c r="O23" s="46"/>
      <c r="P23" s="46"/>
      <c r="Q23" s="91" t="str">
        <f t="shared" si="1"/>
        <v/>
      </c>
      <c r="R23" s="92" t="str">
        <f t="shared" si="2"/>
        <v>T</v>
      </c>
      <c r="S23" s="92" t="str">
        <f t="shared" si="3"/>
        <v>T</v>
      </c>
      <c r="T23" s="92" t="str">
        <f t="shared" si="4"/>
        <v>T</v>
      </c>
      <c r="U23" s="92" t="str">
        <f>IF(C23='0911'!Q23,"T","F")</f>
        <v>T</v>
      </c>
    </row>
    <row r="24" spans="1:21" ht="20.100000000000001" customHeight="1">
      <c r="A24" s="88" t="s">
        <v>86</v>
      </c>
      <c r="B24" s="89" t="s">
        <v>321</v>
      </c>
      <c r="C24" s="10">
        <f t="shared" si="0"/>
        <v>0</v>
      </c>
      <c r="D24" s="52"/>
      <c r="E24" s="52"/>
      <c r="F24" s="52"/>
      <c r="G24" s="52"/>
      <c r="H24" s="52"/>
      <c r="I24" s="52"/>
      <c r="J24" s="52"/>
      <c r="K24" s="49"/>
      <c r="L24" s="49"/>
      <c r="M24" s="52"/>
      <c r="N24" s="52"/>
      <c r="O24" s="52"/>
      <c r="P24" s="52"/>
      <c r="Q24" s="91" t="str">
        <f t="shared" si="1"/>
        <v/>
      </c>
      <c r="R24" s="92" t="str">
        <f t="shared" si="2"/>
        <v>T</v>
      </c>
      <c r="S24" s="92" t="str">
        <f t="shared" si="3"/>
        <v>T</v>
      </c>
      <c r="T24" s="92" t="str">
        <f t="shared" si="4"/>
        <v>T</v>
      </c>
      <c r="U24" s="92" t="str">
        <f>IF(C24='0911'!Q24,"T","F")</f>
        <v>T</v>
      </c>
    </row>
    <row r="25" spans="1:21" ht="20.100000000000001" customHeight="1">
      <c r="A25" s="88" t="s">
        <v>87</v>
      </c>
      <c r="B25" s="89" t="s">
        <v>322</v>
      </c>
      <c r="C25" s="10">
        <f t="shared" si="0"/>
        <v>0</v>
      </c>
      <c r="D25" s="46"/>
      <c r="E25" s="46"/>
      <c r="F25" s="46"/>
      <c r="G25" s="46"/>
      <c r="H25" s="46"/>
      <c r="I25" s="46"/>
      <c r="J25" s="46"/>
      <c r="K25" s="30"/>
      <c r="L25" s="30"/>
      <c r="M25" s="46"/>
      <c r="N25" s="46"/>
      <c r="O25" s="46"/>
      <c r="P25" s="46"/>
      <c r="Q25" s="91" t="str">
        <f t="shared" si="1"/>
        <v/>
      </c>
      <c r="R25" s="92" t="str">
        <f t="shared" si="2"/>
        <v>T</v>
      </c>
      <c r="S25" s="92" t="str">
        <f t="shared" si="3"/>
        <v>T</v>
      </c>
      <c r="T25" s="92" t="str">
        <f t="shared" si="4"/>
        <v>T</v>
      </c>
      <c r="U25" s="92" t="str">
        <f>IF(C25='0911'!Q25,"T","F")</f>
        <v>T</v>
      </c>
    </row>
    <row r="26" spans="1:21" ht="20.100000000000001" customHeight="1">
      <c r="A26" s="88" t="s">
        <v>88</v>
      </c>
      <c r="B26" s="89" t="s">
        <v>323</v>
      </c>
      <c r="C26" s="10">
        <f t="shared" si="0"/>
        <v>0</v>
      </c>
      <c r="D26" s="46"/>
      <c r="E26" s="46"/>
      <c r="F26" s="46"/>
      <c r="G26" s="46"/>
      <c r="H26" s="46"/>
      <c r="I26" s="46"/>
      <c r="J26" s="46"/>
      <c r="K26" s="30"/>
      <c r="L26" s="30"/>
      <c r="M26" s="46"/>
      <c r="N26" s="46"/>
      <c r="O26" s="46"/>
      <c r="P26" s="46"/>
      <c r="Q26" s="91" t="str">
        <f t="shared" si="1"/>
        <v/>
      </c>
      <c r="R26" s="92" t="str">
        <f t="shared" si="2"/>
        <v>T</v>
      </c>
      <c r="S26" s="92" t="str">
        <f t="shared" si="3"/>
        <v>T</v>
      </c>
      <c r="T26" s="92" t="str">
        <f t="shared" si="4"/>
        <v>T</v>
      </c>
      <c r="U26" s="92" t="str">
        <f>IF(C26='0911'!Q26,"T","F")</f>
        <v>T</v>
      </c>
    </row>
    <row r="27" spans="1:21" ht="20.100000000000001" customHeight="1">
      <c r="A27" s="88" t="s">
        <v>89</v>
      </c>
      <c r="B27" s="89" t="s">
        <v>324</v>
      </c>
      <c r="C27" s="10">
        <f t="shared" si="0"/>
        <v>0</v>
      </c>
      <c r="D27" s="46"/>
      <c r="E27" s="46"/>
      <c r="F27" s="46"/>
      <c r="G27" s="46"/>
      <c r="H27" s="46"/>
      <c r="I27" s="46"/>
      <c r="J27" s="46"/>
      <c r="K27" s="30"/>
      <c r="L27" s="30"/>
      <c r="M27" s="46"/>
      <c r="N27" s="46"/>
      <c r="O27" s="46"/>
      <c r="P27" s="46"/>
      <c r="Q27" s="91" t="str">
        <f t="shared" si="1"/>
        <v/>
      </c>
      <c r="R27" s="92" t="str">
        <f t="shared" si="2"/>
        <v>T</v>
      </c>
      <c r="S27" s="92" t="str">
        <f t="shared" si="3"/>
        <v>T</v>
      </c>
      <c r="T27" s="92" t="str">
        <f t="shared" si="4"/>
        <v>T</v>
      </c>
      <c r="U27" s="92" t="str">
        <f>IF(C27='0911'!Q27,"T","F")</f>
        <v>T</v>
      </c>
    </row>
    <row r="28" spans="1:21" ht="20.100000000000001" customHeight="1">
      <c r="A28" s="88" t="s">
        <v>90</v>
      </c>
      <c r="B28" s="89" t="s">
        <v>325</v>
      </c>
      <c r="C28" s="10">
        <f t="shared" si="0"/>
        <v>0</v>
      </c>
      <c r="D28" s="46"/>
      <c r="E28" s="46"/>
      <c r="F28" s="46"/>
      <c r="G28" s="46"/>
      <c r="H28" s="46"/>
      <c r="I28" s="46"/>
      <c r="J28" s="46"/>
      <c r="K28" s="30"/>
      <c r="L28" s="30"/>
      <c r="M28" s="46"/>
      <c r="N28" s="46"/>
      <c r="O28" s="46"/>
      <c r="P28" s="46"/>
      <c r="Q28" s="91" t="str">
        <f t="shared" si="1"/>
        <v/>
      </c>
      <c r="R28" s="92" t="str">
        <f t="shared" si="2"/>
        <v>T</v>
      </c>
      <c r="S28" s="92" t="str">
        <f t="shared" si="3"/>
        <v>T</v>
      </c>
      <c r="T28" s="92" t="str">
        <f t="shared" si="4"/>
        <v>T</v>
      </c>
      <c r="U28" s="92" t="str">
        <f>IF(C28='0911'!Q28,"T","F")</f>
        <v>T</v>
      </c>
    </row>
    <row r="29" spans="1:21" ht="20.100000000000001" customHeight="1">
      <c r="A29" s="88" t="s">
        <v>91</v>
      </c>
      <c r="B29" s="89" t="s">
        <v>326</v>
      </c>
      <c r="C29" s="10">
        <f t="shared" si="0"/>
        <v>0</v>
      </c>
      <c r="D29" s="46"/>
      <c r="E29" s="46"/>
      <c r="F29" s="46"/>
      <c r="G29" s="46"/>
      <c r="H29" s="46"/>
      <c r="I29" s="46"/>
      <c r="J29" s="46"/>
      <c r="K29" s="30"/>
      <c r="L29" s="30"/>
      <c r="M29" s="46"/>
      <c r="N29" s="46"/>
      <c r="O29" s="46"/>
      <c r="P29" s="46"/>
      <c r="Q29" s="91" t="str">
        <f t="shared" si="1"/>
        <v/>
      </c>
      <c r="R29" s="92" t="str">
        <f t="shared" si="2"/>
        <v>T</v>
      </c>
      <c r="S29" s="92" t="str">
        <f t="shared" si="3"/>
        <v>T</v>
      </c>
      <c r="T29" s="92" t="str">
        <f t="shared" si="4"/>
        <v>T</v>
      </c>
      <c r="U29" s="92" t="str">
        <f>IF(C29='0911'!Q29,"T","F")</f>
        <v>T</v>
      </c>
    </row>
    <row r="30" spans="1:21" ht="20.100000000000001" customHeight="1">
      <c r="A30" s="88" t="s">
        <v>92</v>
      </c>
      <c r="B30" s="89" t="s">
        <v>327</v>
      </c>
      <c r="C30" s="10">
        <f t="shared" si="0"/>
        <v>0</v>
      </c>
      <c r="D30" s="46"/>
      <c r="E30" s="46"/>
      <c r="F30" s="46"/>
      <c r="G30" s="46"/>
      <c r="H30" s="46"/>
      <c r="I30" s="46"/>
      <c r="J30" s="46"/>
      <c r="K30" s="30"/>
      <c r="L30" s="30"/>
      <c r="M30" s="46"/>
      <c r="N30" s="46"/>
      <c r="O30" s="46"/>
      <c r="P30" s="46"/>
      <c r="Q30" s="91" t="str">
        <f t="shared" si="1"/>
        <v/>
      </c>
      <c r="R30" s="92" t="str">
        <f t="shared" si="2"/>
        <v>T</v>
      </c>
      <c r="S30" s="92" t="str">
        <f t="shared" si="3"/>
        <v>T</v>
      </c>
      <c r="T30" s="92" t="str">
        <f t="shared" si="4"/>
        <v>T</v>
      </c>
      <c r="U30" s="92" t="str">
        <f>IF(C30='0911'!Q30,"T","F")</f>
        <v>T</v>
      </c>
    </row>
    <row r="31" spans="1:21" ht="20.100000000000001" customHeight="1">
      <c r="A31" s="88" t="s">
        <v>930</v>
      </c>
      <c r="B31" s="89" t="s">
        <v>328</v>
      </c>
      <c r="C31" s="10">
        <f t="shared" si="0"/>
        <v>0</v>
      </c>
      <c r="D31" s="46"/>
      <c r="E31" s="46"/>
      <c r="F31" s="46"/>
      <c r="G31" s="46"/>
      <c r="H31" s="46"/>
      <c r="I31" s="46"/>
      <c r="J31" s="46"/>
      <c r="K31" s="30"/>
      <c r="L31" s="30"/>
      <c r="M31" s="46"/>
      <c r="N31" s="46"/>
      <c r="O31" s="46"/>
      <c r="P31" s="46"/>
      <c r="Q31" s="91" t="str">
        <f t="shared" si="1"/>
        <v/>
      </c>
      <c r="R31" s="92" t="str">
        <f t="shared" si="2"/>
        <v>T</v>
      </c>
      <c r="S31" s="92" t="str">
        <f t="shared" si="3"/>
        <v>T</v>
      </c>
      <c r="T31" s="92" t="str">
        <f t="shared" si="4"/>
        <v>T</v>
      </c>
      <c r="U31" s="92" t="str">
        <f>IF(C31='0911'!Q31,"T","F")</f>
        <v>T</v>
      </c>
    </row>
    <row r="32" spans="1:21" ht="20.100000000000001" customHeight="1">
      <c r="A32" s="88" t="s">
        <v>94</v>
      </c>
      <c r="B32" s="89" t="s">
        <v>329</v>
      </c>
      <c r="C32" s="10">
        <f t="shared" si="0"/>
        <v>0</v>
      </c>
      <c r="D32" s="46"/>
      <c r="E32" s="46"/>
      <c r="F32" s="46"/>
      <c r="G32" s="46"/>
      <c r="H32" s="46"/>
      <c r="I32" s="46"/>
      <c r="J32" s="46"/>
      <c r="K32" s="30"/>
      <c r="L32" s="30"/>
      <c r="M32" s="46"/>
      <c r="N32" s="46"/>
      <c r="O32" s="46"/>
      <c r="P32" s="46"/>
      <c r="Q32" s="91" t="str">
        <f t="shared" si="1"/>
        <v/>
      </c>
      <c r="R32" s="92" t="str">
        <f t="shared" si="2"/>
        <v>T</v>
      </c>
      <c r="S32" s="92" t="str">
        <f t="shared" si="3"/>
        <v>T</v>
      </c>
      <c r="T32" s="92" t="str">
        <f t="shared" si="4"/>
        <v>T</v>
      </c>
      <c r="U32" s="92" t="str">
        <f>IF(C32='0911'!Q32,"T","F")</f>
        <v>T</v>
      </c>
    </row>
    <row r="33" spans="1:21" ht="20.100000000000001" customHeight="1">
      <c r="A33" s="88" t="s">
        <v>95</v>
      </c>
      <c r="B33" s="89" t="s">
        <v>330</v>
      </c>
      <c r="C33" s="10">
        <f t="shared" si="0"/>
        <v>0</v>
      </c>
      <c r="D33" s="46"/>
      <c r="E33" s="46"/>
      <c r="F33" s="46"/>
      <c r="G33" s="46"/>
      <c r="H33" s="46"/>
      <c r="I33" s="46"/>
      <c r="J33" s="46"/>
      <c r="K33" s="30"/>
      <c r="L33" s="30"/>
      <c r="M33" s="46"/>
      <c r="N33" s="46"/>
      <c r="O33" s="46"/>
      <c r="P33" s="46"/>
      <c r="Q33" s="91" t="str">
        <f t="shared" si="1"/>
        <v/>
      </c>
      <c r="R33" s="92" t="str">
        <f t="shared" si="2"/>
        <v>T</v>
      </c>
      <c r="S33" s="92" t="str">
        <f t="shared" si="3"/>
        <v>T</v>
      </c>
      <c r="T33" s="92" t="str">
        <f t="shared" si="4"/>
        <v>T</v>
      </c>
      <c r="U33" s="92" t="str">
        <f>IF(C33='0911'!Q33,"T","F")</f>
        <v>T</v>
      </c>
    </row>
    <row r="34" spans="1:21" ht="20.100000000000001" customHeight="1">
      <c r="A34" s="88" t="s">
        <v>96</v>
      </c>
      <c r="B34" s="89" t="s">
        <v>331</v>
      </c>
      <c r="C34" s="10">
        <f t="shared" si="0"/>
        <v>0</v>
      </c>
      <c r="D34" s="46"/>
      <c r="E34" s="46"/>
      <c r="F34" s="46"/>
      <c r="G34" s="46"/>
      <c r="H34" s="46"/>
      <c r="I34" s="46"/>
      <c r="J34" s="46"/>
      <c r="K34" s="30"/>
      <c r="L34" s="30"/>
      <c r="M34" s="46"/>
      <c r="N34" s="46"/>
      <c r="O34" s="46"/>
      <c r="P34" s="46"/>
      <c r="Q34" s="91" t="str">
        <f t="shared" si="1"/>
        <v/>
      </c>
      <c r="R34" s="92" t="str">
        <f t="shared" si="2"/>
        <v>T</v>
      </c>
      <c r="S34" s="92" t="str">
        <f t="shared" si="3"/>
        <v>T</v>
      </c>
      <c r="T34" s="92" t="str">
        <f t="shared" si="4"/>
        <v>T</v>
      </c>
      <c r="U34" s="92" t="str">
        <f>IF(C34='0911'!Q34,"T","F")</f>
        <v>T</v>
      </c>
    </row>
    <row r="35" spans="1:21" ht="20.100000000000001" customHeight="1">
      <c r="A35" s="88" t="s">
        <v>97</v>
      </c>
      <c r="B35" s="89" t="s">
        <v>332</v>
      </c>
      <c r="C35" s="10">
        <f t="shared" si="0"/>
        <v>0</v>
      </c>
      <c r="D35" s="46"/>
      <c r="E35" s="46"/>
      <c r="F35" s="46"/>
      <c r="G35" s="46"/>
      <c r="H35" s="46"/>
      <c r="I35" s="46"/>
      <c r="J35" s="46"/>
      <c r="K35" s="30"/>
      <c r="L35" s="30"/>
      <c r="M35" s="46"/>
      <c r="N35" s="46"/>
      <c r="O35" s="46"/>
      <c r="P35" s="46"/>
      <c r="Q35" s="91" t="str">
        <f t="shared" si="1"/>
        <v/>
      </c>
      <c r="R35" s="92" t="str">
        <f t="shared" si="2"/>
        <v>T</v>
      </c>
      <c r="S35" s="92" t="str">
        <f t="shared" si="3"/>
        <v>T</v>
      </c>
      <c r="T35" s="92" t="str">
        <f t="shared" si="4"/>
        <v>T</v>
      </c>
      <c r="U35" s="92" t="str">
        <f>IF(C35='0911'!Q35,"T","F")</f>
        <v>T</v>
      </c>
    </row>
    <row r="36" spans="1:21" ht="20.100000000000001" customHeight="1">
      <c r="A36" s="88" t="s">
        <v>98</v>
      </c>
      <c r="B36" s="89" t="s">
        <v>333</v>
      </c>
      <c r="C36" s="10">
        <f t="shared" si="0"/>
        <v>0</v>
      </c>
      <c r="D36" s="46"/>
      <c r="E36" s="46"/>
      <c r="F36" s="46"/>
      <c r="G36" s="46"/>
      <c r="H36" s="46"/>
      <c r="I36" s="46"/>
      <c r="J36" s="46"/>
      <c r="K36" s="30"/>
      <c r="L36" s="30"/>
      <c r="M36" s="46"/>
      <c r="N36" s="46"/>
      <c r="O36" s="46"/>
      <c r="P36" s="46"/>
      <c r="Q36" s="91" t="str">
        <f t="shared" si="1"/>
        <v/>
      </c>
      <c r="R36" s="92" t="str">
        <f t="shared" si="2"/>
        <v>T</v>
      </c>
      <c r="S36" s="92" t="str">
        <f t="shared" si="3"/>
        <v>T</v>
      </c>
      <c r="T36" s="92" t="str">
        <f t="shared" si="4"/>
        <v>T</v>
      </c>
      <c r="U36" s="92" t="str">
        <f>IF(C36='0911'!Q36,"T","F")</f>
        <v>T</v>
      </c>
    </row>
    <row r="37" spans="1:21" ht="20.100000000000001" customHeight="1">
      <c r="A37" s="88" t="s">
        <v>99</v>
      </c>
      <c r="B37" s="89" t="s">
        <v>334</v>
      </c>
      <c r="C37" s="10">
        <f t="shared" si="0"/>
        <v>0</v>
      </c>
      <c r="D37" s="46"/>
      <c r="E37" s="46"/>
      <c r="F37" s="46"/>
      <c r="G37" s="46"/>
      <c r="H37" s="46"/>
      <c r="I37" s="46"/>
      <c r="J37" s="46"/>
      <c r="K37" s="30"/>
      <c r="L37" s="30"/>
      <c r="M37" s="46"/>
      <c r="N37" s="46"/>
      <c r="O37" s="46"/>
      <c r="P37" s="46"/>
      <c r="Q37" s="91" t="str">
        <f t="shared" si="1"/>
        <v/>
      </c>
      <c r="R37" s="92" t="str">
        <f t="shared" si="2"/>
        <v>T</v>
      </c>
      <c r="S37" s="92" t="str">
        <f t="shared" si="3"/>
        <v>T</v>
      </c>
      <c r="T37" s="92" t="str">
        <f t="shared" si="4"/>
        <v>T</v>
      </c>
      <c r="U37" s="92" t="str">
        <f>IF(C37='0911'!Q37,"T","F")</f>
        <v>T</v>
      </c>
    </row>
    <row r="38" spans="1:21" ht="20.100000000000001" customHeight="1">
      <c r="A38" s="88" t="s">
        <v>931</v>
      </c>
      <c r="B38" s="89" t="s">
        <v>335</v>
      </c>
      <c r="C38" s="10">
        <f t="shared" si="0"/>
        <v>0</v>
      </c>
      <c r="D38" s="46"/>
      <c r="E38" s="46"/>
      <c r="F38" s="46"/>
      <c r="G38" s="46"/>
      <c r="H38" s="46"/>
      <c r="I38" s="46"/>
      <c r="J38" s="46"/>
      <c r="K38" s="30"/>
      <c r="L38" s="30"/>
      <c r="M38" s="46"/>
      <c r="N38" s="46"/>
      <c r="O38" s="46"/>
      <c r="P38" s="46"/>
      <c r="Q38" s="91" t="str">
        <f t="shared" si="1"/>
        <v/>
      </c>
      <c r="R38" s="92" t="str">
        <f t="shared" si="2"/>
        <v>T</v>
      </c>
      <c r="S38" s="92" t="str">
        <f t="shared" si="3"/>
        <v>T</v>
      </c>
      <c r="T38" s="92" t="str">
        <f t="shared" si="4"/>
        <v>T</v>
      </c>
      <c r="U38" s="92" t="str">
        <f>IF(C38='0911'!Q38,"T","F")</f>
        <v>T</v>
      </c>
    </row>
    <row r="39" spans="1:21" ht="20.100000000000001" customHeight="1">
      <c r="A39" s="88" t="s">
        <v>932</v>
      </c>
      <c r="B39" s="89" t="s">
        <v>336</v>
      </c>
      <c r="C39" s="10">
        <f t="shared" si="0"/>
        <v>0</v>
      </c>
      <c r="D39" s="46"/>
      <c r="E39" s="46"/>
      <c r="F39" s="46"/>
      <c r="G39" s="46"/>
      <c r="H39" s="46"/>
      <c r="I39" s="46"/>
      <c r="J39" s="46"/>
      <c r="K39" s="30"/>
      <c r="L39" s="30"/>
      <c r="M39" s="46"/>
      <c r="N39" s="46"/>
      <c r="O39" s="46"/>
      <c r="P39" s="46"/>
      <c r="Q39" s="91" t="str">
        <f t="shared" si="1"/>
        <v/>
      </c>
      <c r="R39" s="92" t="str">
        <f t="shared" si="2"/>
        <v>T</v>
      </c>
      <c r="S39" s="92" t="str">
        <f t="shared" si="3"/>
        <v>T</v>
      </c>
      <c r="T39" s="92" t="str">
        <f t="shared" si="4"/>
        <v>T</v>
      </c>
      <c r="U39" s="92" t="str">
        <f>IF(C39='0911'!Q39,"T","F")</f>
        <v>T</v>
      </c>
    </row>
    <row r="40" spans="1:21" ht="20.100000000000001" customHeight="1">
      <c r="A40" s="88" t="s">
        <v>101</v>
      </c>
      <c r="B40" s="89" t="s">
        <v>337</v>
      </c>
      <c r="C40" s="10">
        <f t="shared" si="0"/>
        <v>0</v>
      </c>
      <c r="D40" s="46"/>
      <c r="E40" s="46"/>
      <c r="F40" s="46"/>
      <c r="G40" s="46"/>
      <c r="H40" s="46"/>
      <c r="I40" s="46"/>
      <c r="J40" s="46"/>
      <c r="K40" s="30"/>
      <c r="L40" s="30"/>
      <c r="M40" s="46"/>
      <c r="N40" s="46"/>
      <c r="O40" s="46"/>
      <c r="P40" s="46"/>
      <c r="Q40" s="91" t="str">
        <f t="shared" si="1"/>
        <v/>
      </c>
      <c r="R40" s="92" t="str">
        <f t="shared" si="2"/>
        <v>T</v>
      </c>
      <c r="S40" s="92" t="str">
        <f t="shared" si="3"/>
        <v>T</v>
      </c>
      <c r="T40" s="92" t="str">
        <f t="shared" si="4"/>
        <v>T</v>
      </c>
      <c r="U40" s="92" t="str">
        <f>IF(C40='0911'!Q40,"T","F")</f>
        <v>T</v>
      </c>
    </row>
    <row r="41" spans="1:21" ht="20.100000000000001" customHeight="1">
      <c r="A41" s="88" t="s">
        <v>102</v>
      </c>
      <c r="B41" s="89" t="s">
        <v>338</v>
      </c>
      <c r="C41" s="10">
        <f t="shared" si="0"/>
        <v>0</v>
      </c>
      <c r="D41" s="46"/>
      <c r="E41" s="46"/>
      <c r="F41" s="46"/>
      <c r="G41" s="46"/>
      <c r="H41" s="46"/>
      <c r="I41" s="46"/>
      <c r="J41" s="46"/>
      <c r="K41" s="30"/>
      <c r="L41" s="30"/>
      <c r="M41" s="46"/>
      <c r="N41" s="46"/>
      <c r="O41" s="46"/>
      <c r="P41" s="46"/>
      <c r="Q41" s="91" t="str">
        <f t="shared" si="1"/>
        <v/>
      </c>
      <c r="R41" s="92" t="str">
        <f t="shared" si="2"/>
        <v>T</v>
      </c>
      <c r="S41" s="92" t="str">
        <f t="shared" si="3"/>
        <v>T</v>
      </c>
      <c r="T41" s="92" t="str">
        <f t="shared" si="4"/>
        <v>T</v>
      </c>
      <c r="U41" s="92" t="str">
        <f>IF(C41='0911'!Q41,"T","F")</f>
        <v>T</v>
      </c>
    </row>
    <row r="42" spans="1:21" ht="20.100000000000001" customHeight="1">
      <c r="A42" s="88" t="s">
        <v>103</v>
      </c>
      <c r="B42" s="89" t="s">
        <v>339</v>
      </c>
      <c r="C42" s="10">
        <f t="shared" si="0"/>
        <v>0</v>
      </c>
      <c r="D42" s="46"/>
      <c r="E42" s="46"/>
      <c r="F42" s="46"/>
      <c r="G42" s="46"/>
      <c r="H42" s="46"/>
      <c r="I42" s="46"/>
      <c r="J42" s="46"/>
      <c r="K42" s="30"/>
      <c r="L42" s="30"/>
      <c r="M42" s="46"/>
      <c r="N42" s="46"/>
      <c r="O42" s="46"/>
      <c r="P42" s="46"/>
      <c r="Q42" s="91" t="str">
        <f t="shared" si="1"/>
        <v/>
      </c>
      <c r="R42" s="92" t="str">
        <f t="shared" si="2"/>
        <v>T</v>
      </c>
      <c r="S42" s="92" t="str">
        <f t="shared" si="3"/>
        <v>T</v>
      </c>
      <c r="T42" s="92" t="str">
        <f t="shared" si="4"/>
        <v>T</v>
      </c>
      <c r="U42" s="92" t="str">
        <f>IF(C42='0911'!Q42,"T","F")</f>
        <v>T</v>
      </c>
    </row>
    <row r="43" spans="1:21" ht="20.100000000000001" customHeight="1">
      <c r="A43" s="88" t="s">
        <v>933</v>
      </c>
      <c r="B43" s="89" t="s">
        <v>340</v>
      </c>
      <c r="C43" s="10">
        <f t="shared" si="0"/>
        <v>0</v>
      </c>
      <c r="D43" s="46"/>
      <c r="E43" s="46"/>
      <c r="F43" s="46"/>
      <c r="G43" s="46"/>
      <c r="H43" s="46"/>
      <c r="I43" s="46"/>
      <c r="J43" s="46"/>
      <c r="K43" s="30"/>
      <c r="L43" s="30"/>
      <c r="M43" s="46"/>
      <c r="N43" s="46"/>
      <c r="O43" s="46"/>
      <c r="P43" s="46"/>
      <c r="Q43" s="91" t="str">
        <f t="shared" si="1"/>
        <v/>
      </c>
      <c r="R43" s="92" t="str">
        <f t="shared" si="2"/>
        <v>T</v>
      </c>
      <c r="S43" s="92" t="str">
        <f t="shared" si="3"/>
        <v>T</v>
      </c>
      <c r="T43" s="92" t="str">
        <f t="shared" si="4"/>
        <v>T</v>
      </c>
      <c r="U43" s="92" t="str">
        <f>IF(C43='0911'!Q43,"T","F")</f>
        <v>T</v>
      </c>
    </row>
    <row r="44" spans="1:21" ht="20.100000000000001" customHeight="1">
      <c r="A44" s="95" t="s">
        <v>934</v>
      </c>
      <c r="B44" s="89" t="s">
        <v>341</v>
      </c>
      <c r="C44" s="10">
        <f t="shared" si="0"/>
        <v>0</v>
      </c>
      <c r="D44" s="46"/>
      <c r="E44" s="46"/>
      <c r="F44" s="46"/>
      <c r="G44" s="46"/>
      <c r="H44" s="46"/>
      <c r="I44" s="46"/>
      <c r="J44" s="46"/>
      <c r="K44" s="30"/>
      <c r="L44" s="30"/>
      <c r="M44" s="46"/>
      <c r="N44" s="46"/>
      <c r="O44" s="46"/>
      <c r="P44" s="46"/>
      <c r="Q44" s="91" t="str">
        <f t="shared" si="1"/>
        <v/>
      </c>
      <c r="R44" s="92" t="str">
        <f t="shared" si="2"/>
        <v>T</v>
      </c>
      <c r="S44" s="92" t="str">
        <f t="shared" si="3"/>
        <v>T</v>
      </c>
      <c r="T44" s="92" t="str">
        <f t="shared" si="4"/>
        <v>T</v>
      </c>
      <c r="U44" s="92" t="str">
        <f>IF(C44='0911'!Q44,"T","F")</f>
        <v>T</v>
      </c>
    </row>
    <row r="45" spans="1:21" ht="20.100000000000001" customHeight="1">
      <c r="A45" s="88" t="s">
        <v>106</v>
      </c>
      <c r="B45" s="89" t="s">
        <v>342</v>
      </c>
      <c r="C45" s="10">
        <f t="shared" si="0"/>
        <v>0</v>
      </c>
      <c r="D45" s="46"/>
      <c r="E45" s="46"/>
      <c r="F45" s="46"/>
      <c r="G45" s="46"/>
      <c r="H45" s="46"/>
      <c r="I45" s="46"/>
      <c r="J45" s="46"/>
      <c r="K45" s="30"/>
      <c r="L45" s="30"/>
      <c r="M45" s="46"/>
      <c r="N45" s="46"/>
      <c r="O45" s="46"/>
      <c r="P45" s="46"/>
      <c r="Q45" s="91" t="str">
        <f t="shared" si="1"/>
        <v/>
      </c>
      <c r="R45" s="92" t="str">
        <f t="shared" si="2"/>
        <v>T</v>
      </c>
      <c r="S45" s="92" t="str">
        <f t="shared" si="3"/>
        <v>T</v>
      </c>
      <c r="T45" s="92" t="str">
        <f t="shared" si="4"/>
        <v>T</v>
      </c>
      <c r="U45" s="92" t="str">
        <f>IF(C45='0911'!Q45,"T","F")</f>
        <v>T</v>
      </c>
    </row>
    <row r="46" spans="1:21" ht="20.100000000000001" customHeight="1">
      <c r="A46" s="88" t="s">
        <v>107</v>
      </c>
      <c r="B46" s="89" t="s">
        <v>343</v>
      </c>
      <c r="C46" s="10">
        <f t="shared" si="0"/>
        <v>0</v>
      </c>
      <c r="D46" s="46"/>
      <c r="E46" s="46"/>
      <c r="F46" s="46"/>
      <c r="G46" s="46"/>
      <c r="H46" s="46"/>
      <c r="I46" s="46"/>
      <c r="J46" s="46"/>
      <c r="K46" s="30"/>
      <c r="L46" s="30"/>
      <c r="M46" s="46"/>
      <c r="N46" s="46"/>
      <c r="O46" s="46"/>
      <c r="P46" s="46"/>
      <c r="Q46" s="91" t="str">
        <f t="shared" si="1"/>
        <v/>
      </c>
      <c r="R46" s="92" t="str">
        <f t="shared" si="2"/>
        <v>T</v>
      </c>
      <c r="S46" s="92" t="str">
        <f t="shared" si="3"/>
        <v>T</v>
      </c>
      <c r="T46" s="92" t="str">
        <f t="shared" si="4"/>
        <v>T</v>
      </c>
      <c r="U46" s="92" t="str">
        <f>IF(C46='0911'!Q46,"T","F")</f>
        <v>T</v>
      </c>
    </row>
    <row r="47" spans="1:21" ht="20.100000000000001" customHeight="1">
      <c r="A47" s="88" t="s">
        <v>108</v>
      </c>
      <c r="B47" s="89" t="s">
        <v>344</v>
      </c>
      <c r="C47" s="10">
        <f t="shared" si="0"/>
        <v>0</v>
      </c>
      <c r="D47" s="46"/>
      <c r="E47" s="46"/>
      <c r="F47" s="46"/>
      <c r="G47" s="46"/>
      <c r="H47" s="46"/>
      <c r="I47" s="46"/>
      <c r="J47" s="46"/>
      <c r="K47" s="30"/>
      <c r="L47" s="30"/>
      <c r="M47" s="46"/>
      <c r="N47" s="46"/>
      <c r="O47" s="46"/>
      <c r="P47" s="46"/>
      <c r="Q47" s="91" t="str">
        <f t="shared" si="1"/>
        <v/>
      </c>
      <c r="R47" s="92" t="str">
        <f t="shared" si="2"/>
        <v>T</v>
      </c>
      <c r="S47" s="92" t="str">
        <f t="shared" si="3"/>
        <v>T</v>
      </c>
      <c r="T47" s="92" t="str">
        <f t="shared" si="4"/>
        <v>T</v>
      </c>
      <c r="U47" s="92" t="str">
        <f>IF(C47='0911'!Q47,"T","F")</f>
        <v>T</v>
      </c>
    </row>
    <row r="48" spans="1:21" ht="20.100000000000001" customHeight="1">
      <c r="A48" s="95" t="s">
        <v>935</v>
      </c>
      <c r="B48" s="89" t="s">
        <v>345</v>
      </c>
      <c r="C48" s="10">
        <f t="shared" si="0"/>
        <v>0</v>
      </c>
      <c r="D48" s="46"/>
      <c r="E48" s="46"/>
      <c r="F48" s="46"/>
      <c r="G48" s="46"/>
      <c r="H48" s="46"/>
      <c r="I48" s="46"/>
      <c r="J48" s="46"/>
      <c r="K48" s="30"/>
      <c r="L48" s="30"/>
      <c r="M48" s="46"/>
      <c r="N48" s="46"/>
      <c r="O48" s="46"/>
      <c r="P48" s="46"/>
      <c r="Q48" s="91" t="str">
        <f t="shared" si="1"/>
        <v/>
      </c>
      <c r="R48" s="92" t="str">
        <f t="shared" si="2"/>
        <v>T</v>
      </c>
      <c r="S48" s="92" t="str">
        <f t="shared" si="3"/>
        <v>T</v>
      </c>
      <c r="T48" s="92" t="str">
        <f t="shared" si="4"/>
        <v>T</v>
      </c>
      <c r="U48" s="92" t="str">
        <f>IF(C48='0911'!Q48,"T","F")</f>
        <v>T</v>
      </c>
    </row>
    <row r="49" spans="1:21" ht="20.100000000000001" customHeight="1">
      <c r="A49" s="88" t="s">
        <v>110</v>
      </c>
      <c r="B49" s="89" t="s">
        <v>346</v>
      </c>
      <c r="C49" s="10">
        <f t="shared" si="0"/>
        <v>0</v>
      </c>
      <c r="D49" s="46"/>
      <c r="E49" s="46"/>
      <c r="F49" s="46"/>
      <c r="G49" s="46"/>
      <c r="H49" s="46"/>
      <c r="I49" s="46"/>
      <c r="J49" s="46"/>
      <c r="K49" s="30"/>
      <c r="L49" s="30"/>
      <c r="M49" s="46"/>
      <c r="N49" s="46"/>
      <c r="O49" s="46"/>
      <c r="P49" s="46"/>
      <c r="Q49" s="91" t="str">
        <f t="shared" si="1"/>
        <v/>
      </c>
      <c r="R49" s="92" t="str">
        <f t="shared" si="2"/>
        <v>T</v>
      </c>
      <c r="S49" s="92" t="str">
        <f t="shared" si="3"/>
        <v>T</v>
      </c>
      <c r="T49" s="92" t="str">
        <f t="shared" si="4"/>
        <v>T</v>
      </c>
      <c r="U49" s="92" t="str">
        <f>IF(C49='0911'!Q49,"T","F")</f>
        <v>T</v>
      </c>
    </row>
    <row r="50" spans="1:21" ht="20.100000000000001" customHeight="1">
      <c r="A50" s="88" t="s">
        <v>936</v>
      </c>
      <c r="B50" s="89" t="s">
        <v>347</v>
      </c>
      <c r="C50" s="10">
        <f t="shared" si="0"/>
        <v>0</v>
      </c>
      <c r="D50" s="46"/>
      <c r="E50" s="46"/>
      <c r="F50" s="46"/>
      <c r="G50" s="46"/>
      <c r="H50" s="46"/>
      <c r="I50" s="46"/>
      <c r="J50" s="46"/>
      <c r="K50" s="30"/>
      <c r="L50" s="30"/>
      <c r="M50" s="46"/>
      <c r="N50" s="46"/>
      <c r="O50" s="46"/>
      <c r="P50" s="46"/>
      <c r="Q50" s="91" t="str">
        <f t="shared" si="1"/>
        <v/>
      </c>
      <c r="R50" s="92" t="str">
        <f t="shared" si="2"/>
        <v>T</v>
      </c>
      <c r="S50" s="92" t="str">
        <f t="shared" si="3"/>
        <v>T</v>
      </c>
      <c r="T50" s="92" t="str">
        <f t="shared" si="4"/>
        <v>T</v>
      </c>
      <c r="U50" s="92" t="str">
        <f>IF(C50='0911'!Q50,"T","F")</f>
        <v>T</v>
      </c>
    </row>
    <row r="51" spans="1:21" ht="20.100000000000001" customHeight="1">
      <c r="A51" s="88" t="s">
        <v>112</v>
      </c>
      <c r="B51" s="89" t="s">
        <v>348</v>
      </c>
      <c r="C51" s="10">
        <f t="shared" si="0"/>
        <v>0</v>
      </c>
      <c r="D51" s="46"/>
      <c r="E51" s="46"/>
      <c r="F51" s="46"/>
      <c r="G51" s="46"/>
      <c r="H51" s="46"/>
      <c r="I51" s="46"/>
      <c r="J51" s="46"/>
      <c r="K51" s="30"/>
      <c r="L51" s="30"/>
      <c r="M51" s="46"/>
      <c r="N51" s="46"/>
      <c r="O51" s="46"/>
      <c r="P51" s="46"/>
      <c r="Q51" s="91" t="str">
        <f t="shared" si="1"/>
        <v/>
      </c>
      <c r="R51" s="92" t="str">
        <f t="shared" si="2"/>
        <v>T</v>
      </c>
      <c r="S51" s="92" t="str">
        <f t="shared" si="3"/>
        <v>T</v>
      </c>
      <c r="T51" s="92" t="str">
        <f t="shared" si="4"/>
        <v>T</v>
      </c>
      <c r="U51" s="92" t="str">
        <f>IF(C51='0911'!Q51,"T","F")</f>
        <v>T</v>
      </c>
    </row>
    <row r="52" spans="1:21" ht="20.100000000000001" customHeight="1">
      <c r="A52" s="88" t="s">
        <v>937</v>
      </c>
      <c r="B52" s="89" t="s">
        <v>349</v>
      </c>
      <c r="C52" s="10">
        <f t="shared" si="0"/>
        <v>0</v>
      </c>
      <c r="D52" s="46"/>
      <c r="E52" s="46"/>
      <c r="F52" s="46"/>
      <c r="G52" s="46"/>
      <c r="H52" s="46"/>
      <c r="I52" s="46"/>
      <c r="J52" s="46"/>
      <c r="K52" s="30"/>
      <c r="L52" s="30"/>
      <c r="M52" s="46"/>
      <c r="N52" s="46"/>
      <c r="O52" s="46"/>
      <c r="P52" s="46"/>
      <c r="Q52" s="91" t="str">
        <f t="shared" si="1"/>
        <v/>
      </c>
      <c r="R52" s="92" t="str">
        <f t="shared" si="2"/>
        <v>T</v>
      </c>
      <c r="S52" s="92" t="str">
        <f t="shared" si="3"/>
        <v>T</v>
      </c>
      <c r="T52" s="92" t="str">
        <f t="shared" si="4"/>
        <v>T</v>
      </c>
      <c r="U52" s="92" t="str">
        <f>IF(C52='0911'!Q52,"T","F")</f>
        <v>T</v>
      </c>
    </row>
    <row r="53" spans="1:21" ht="20.100000000000001" customHeight="1">
      <c r="A53" s="88" t="s">
        <v>938</v>
      </c>
      <c r="B53" s="89" t="s">
        <v>350</v>
      </c>
      <c r="C53" s="10">
        <f t="shared" si="0"/>
        <v>0</v>
      </c>
      <c r="D53" s="46"/>
      <c r="E53" s="46"/>
      <c r="F53" s="46"/>
      <c r="G53" s="46"/>
      <c r="H53" s="46"/>
      <c r="I53" s="46"/>
      <c r="J53" s="46"/>
      <c r="K53" s="30"/>
      <c r="L53" s="30"/>
      <c r="M53" s="46"/>
      <c r="N53" s="46"/>
      <c r="O53" s="46"/>
      <c r="P53" s="46"/>
      <c r="Q53" s="91" t="str">
        <f t="shared" si="1"/>
        <v/>
      </c>
      <c r="R53" s="92" t="str">
        <f t="shared" si="2"/>
        <v>T</v>
      </c>
      <c r="S53" s="92" t="str">
        <f t="shared" si="3"/>
        <v>T</v>
      </c>
      <c r="T53" s="92" t="str">
        <f t="shared" si="4"/>
        <v>T</v>
      </c>
      <c r="U53" s="92" t="str">
        <f>IF(C53='0911'!Q53,"T","F")</f>
        <v>T</v>
      </c>
    </row>
    <row r="54" spans="1:21" ht="20.100000000000001" customHeight="1">
      <c r="A54" s="88" t="s">
        <v>115</v>
      </c>
      <c r="B54" s="89" t="s">
        <v>351</v>
      </c>
      <c r="C54" s="10">
        <f t="shared" si="0"/>
        <v>0</v>
      </c>
      <c r="D54" s="46"/>
      <c r="E54" s="46"/>
      <c r="F54" s="46"/>
      <c r="G54" s="46"/>
      <c r="H54" s="46"/>
      <c r="I54" s="46"/>
      <c r="J54" s="46"/>
      <c r="K54" s="30"/>
      <c r="L54" s="30"/>
      <c r="M54" s="46"/>
      <c r="N54" s="46"/>
      <c r="O54" s="46"/>
      <c r="P54" s="46"/>
      <c r="Q54" s="91" t="str">
        <f t="shared" si="1"/>
        <v/>
      </c>
      <c r="R54" s="92" t="str">
        <f t="shared" si="2"/>
        <v>T</v>
      </c>
      <c r="S54" s="92" t="str">
        <f t="shared" si="3"/>
        <v>T</v>
      </c>
      <c r="T54" s="92" t="str">
        <f t="shared" si="4"/>
        <v>T</v>
      </c>
      <c r="U54" s="92" t="str">
        <f>IF(C54='0911'!Q54,"T","F")</f>
        <v>T</v>
      </c>
    </row>
    <row r="55" spans="1:21" ht="20.100000000000001" customHeight="1">
      <c r="A55" s="88" t="s">
        <v>116</v>
      </c>
      <c r="B55" s="89" t="s">
        <v>352</v>
      </c>
      <c r="C55" s="10">
        <f t="shared" si="0"/>
        <v>0</v>
      </c>
      <c r="D55" s="46"/>
      <c r="E55" s="46"/>
      <c r="F55" s="46"/>
      <c r="G55" s="46"/>
      <c r="H55" s="46"/>
      <c r="I55" s="46"/>
      <c r="J55" s="46"/>
      <c r="K55" s="30"/>
      <c r="L55" s="30"/>
      <c r="M55" s="46"/>
      <c r="N55" s="46"/>
      <c r="O55" s="46"/>
      <c r="P55" s="46"/>
      <c r="Q55" s="91" t="str">
        <f t="shared" si="1"/>
        <v/>
      </c>
      <c r="R55" s="92" t="str">
        <f t="shared" si="2"/>
        <v>T</v>
      </c>
      <c r="S55" s="92" t="str">
        <f t="shared" si="3"/>
        <v>T</v>
      </c>
      <c r="T55" s="92" t="str">
        <f t="shared" si="4"/>
        <v>T</v>
      </c>
      <c r="U55" s="92" t="str">
        <f>IF(C55='0911'!Q55,"T","F")</f>
        <v>T</v>
      </c>
    </row>
    <row r="56" spans="1:21" ht="20.100000000000001" customHeight="1">
      <c r="A56" s="88" t="s">
        <v>939</v>
      </c>
      <c r="B56" s="89" t="s">
        <v>353</v>
      </c>
      <c r="C56" s="10">
        <f t="shared" si="0"/>
        <v>0</v>
      </c>
      <c r="D56" s="46"/>
      <c r="E56" s="46"/>
      <c r="F56" s="46"/>
      <c r="G56" s="46"/>
      <c r="H56" s="46"/>
      <c r="I56" s="46"/>
      <c r="J56" s="46"/>
      <c r="K56" s="30"/>
      <c r="L56" s="30"/>
      <c r="M56" s="46"/>
      <c r="N56" s="46"/>
      <c r="O56" s="46"/>
      <c r="P56" s="46"/>
      <c r="Q56" s="91" t="str">
        <f t="shared" si="1"/>
        <v/>
      </c>
      <c r="R56" s="92" t="str">
        <f t="shared" si="2"/>
        <v>T</v>
      </c>
      <c r="S56" s="92" t="str">
        <f t="shared" si="3"/>
        <v>T</v>
      </c>
      <c r="T56" s="92" t="str">
        <f t="shared" si="4"/>
        <v>T</v>
      </c>
      <c r="U56" s="92" t="str">
        <f>IF(C56='0911'!Q56,"T","F")</f>
        <v>T</v>
      </c>
    </row>
    <row r="57" spans="1:21" ht="20.100000000000001" customHeight="1">
      <c r="A57" s="88" t="s">
        <v>940</v>
      </c>
      <c r="B57" s="89" t="s">
        <v>354</v>
      </c>
      <c r="C57" s="10">
        <f t="shared" si="0"/>
        <v>0</v>
      </c>
      <c r="D57" s="46"/>
      <c r="E57" s="46"/>
      <c r="F57" s="46"/>
      <c r="G57" s="46"/>
      <c r="H57" s="46"/>
      <c r="I57" s="46"/>
      <c r="J57" s="46"/>
      <c r="K57" s="30"/>
      <c r="L57" s="30"/>
      <c r="M57" s="46"/>
      <c r="N57" s="46"/>
      <c r="O57" s="46"/>
      <c r="P57" s="46"/>
      <c r="Q57" s="91" t="str">
        <f t="shared" si="1"/>
        <v/>
      </c>
      <c r="R57" s="92" t="str">
        <f t="shared" si="2"/>
        <v>T</v>
      </c>
      <c r="S57" s="92" t="str">
        <f t="shared" si="3"/>
        <v>T</v>
      </c>
      <c r="T57" s="92" t="str">
        <f t="shared" si="4"/>
        <v>T</v>
      </c>
      <c r="U57" s="92" t="str">
        <f>IF(C57='0911'!Q57,"T","F")</f>
        <v>T</v>
      </c>
    </row>
    <row r="58" spans="1:21" ht="20.100000000000001" customHeight="1">
      <c r="A58" s="95" t="s">
        <v>941</v>
      </c>
      <c r="B58" s="89" t="s">
        <v>355</v>
      </c>
      <c r="C58" s="10">
        <f t="shared" si="0"/>
        <v>0</v>
      </c>
      <c r="D58" s="46"/>
      <c r="E58" s="46"/>
      <c r="F58" s="46"/>
      <c r="G58" s="46"/>
      <c r="H58" s="46"/>
      <c r="I58" s="46"/>
      <c r="J58" s="46"/>
      <c r="K58" s="30"/>
      <c r="L58" s="30"/>
      <c r="M58" s="46"/>
      <c r="N58" s="46"/>
      <c r="O58" s="46"/>
      <c r="P58" s="46"/>
      <c r="Q58" s="91" t="str">
        <f t="shared" si="1"/>
        <v/>
      </c>
      <c r="R58" s="92" t="str">
        <f t="shared" si="2"/>
        <v>T</v>
      </c>
      <c r="S58" s="92" t="str">
        <f t="shared" si="3"/>
        <v>T</v>
      </c>
      <c r="T58" s="92" t="str">
        <f t="shared" si="4"/>
        <v>T</v>
      </c>
      <c r="U58" s="92" t="str">
        <f>IF(C58='0911'!Q58,"T","F")</f>
        <v>T</v>
      </c>
    </row>
    <row r="59" spans="1:21" ht="20.100000000000001" customHeight="1">
      <c r="A59" s="88" t="s">
        <v>119</v>
      </c>
      <c r="B59" s="89" t="s">
        <v>356</v>
      </c>
      <c r="C59" s="10">
        <f t="shared" si="0"/>
        <v>0</v>
      </c>
      <c r="D59" s="46"/>
      <c r="E59" s="46"/>
      <c r="F59" s="46"/>
      <c r="G59" s="46"/>
      <c r="H59" s="46"/>
      <c r="I59" s="46"/>
      <c r="J59" s="46"/>
      <c r="K59" s="30"/>
      <c r="L59" s="30"/>
      <c r="M59" s="46"/>
      <c r="N59" s="46"/>
      <c r="O59" s="46"/>
      <c r="P59" s="46"/>
      <c r="Q59" s="91" t="str">
        <f t="shared" si="1"/>
        <v/>
      </c>
      <c r="R59" s="92" t="str">
        <f t="shared" si="2"/>
        <v>T</v>
      </c>
      <c r="S59" s="92" t="str">
        <f t="shared" si="3"/>
        <v>T</v>
      </c>
      <c r="T59" s="92" t="str">
        <f t="shared" si="4"/>
        <v>T</v>
      </c>
      <c r="U59" s="92" t="str">
        <f>IF(C59='0911'!Q59,"T","F")</f>
        <v>T</v>
      </c>
    </row>
    <row r="60" spans="1:21" ht="20.100000000000001" customHeight="1">
      <c r="A60" s="88" t="s">
        <v>942</v>
      </c>
      <c r="B60" s="89" t="s">
        <v>357</v>
      </c>
      <c r="C60" s="10">
        <f t="shared" si="0"/>
        <v>0</v>
      </c>
      <c r="D60" s="46"/>
      <c r="E60" s="46"/>
      <c r="F60" s="46"/>
      <c r="G60" s="46"/>
      <c r="H60" s="46"/>
      <c r="I60" s="46"/>
      <c r="J60" s="46"/>
      <c r="K60" s="30"/>
      <c r="L60" s="30"/>
      <c r="M60" s="46"/>
      <c r="N60" s="46"/>
      <c r="O60" s="46"/>
      <c r="P60" s="46"/>
      <c r="Q60" s="91" t="str">
        <f t="shared" si="1"/>
        <v/>
      </c>
      <c r="R60" s="92" t="str">
        <f t="shared" si="2"/>
        <v>T</v>
      </c>
      <c r="S60" s="92" t="str">
        <f t="shared" si="3"/>
        <v>T</v>
      </c>
      <c r="T60" s="92" t="str">
        <f t="shared" si="4"/>
        <v>T</v>
      </c>
      <c r="U60" s="92" t="str">
        <f>IF(C60='0911'!Q60,"T","F")</f>
        <v>T</v>
      </c>
    </row>
    <row r="61" spans="1:21" ht="20.100000000000001" customHeight="1">
      <c r="A61" s="95" t="s">
        <v>943</v>
      </c>
      <c r="B61" s="89" t="s">
        <v>358</v>
      </c>
      <c r="C61" s="10">
        <f t="shared" si="0"/>
        <v>0</v>
      </c>
      <c r="D61" s="46"/>
      <c r="E61" s="46"/>
      <c r="F61" s="46"/>
      <c r="G61" s="46"/>
      <c r="H61" s="46"/>
      <c r="I61" s="46"/>
      <c r="J61" s="46"/>
      <c r="K61" s="30"/>
      <c r="L61" s="30"/>
      <c r="M61" s="46"/>
      <c r="N61" s="46"/>
      <c r="O61" s="46"/>
      <c r="P61" s="46"/>
      <c r="Q61" s="91" t="str">
        <f t="shared" si="1"/>
        <v/>
      </c>
      <c r="R61" s="92" t="str">
        <f t="shared" si="2"/>
        <v>T</v>
      </c>
      <c r="S61" s="92" t="str">
        <f t="shared" si="3"/>
        <v>T</v>
      </c>
      <c r="T61" s="92" t="str">
        <f t="shared" si="4"/>
        <v>T</v>
      </c>
      <c r="U61" s="92" t="str">
        <f>IF(C61='0911'!Q61,"T","F")</f>
        <v>T</v>
      </c>
    </row>
    <row r="62" spans="1:21" ht="20.100000000000001" customHeight="1">
      <c r="A62" s="88" t="s">
        <v>122</v>
      </c>
      <c r="B62" s="89" t="s">
        <v>359</v>
      </c>
      <c r="C62" s="10">
        <f t="shared" si="0"/>
        <v>0</v>
      </c>
      <c r="D62" s="46"/>
      <c r="E62" s="46"/>
      <c r="F62" s="46"/>
      <c r="G62" s="46"/>
      <c r="H62" s="46"/>
      <c r="I62" s="46"/>
      <c r="J62" s="46"/>
      <c r="K62" s="30"/>
      <c r="L62" s="30"/>
      <c r="M62" s="46"/>
      <c r="N62" s="46"/>
      <c r="O62" s="46"/>
      <c r="P62" s="46"/>
      <c r="Q62" s="91" t="str">
        <f t="shared" si="1"/>
        <v/>
      </c>
      <c r="R62" s="92" t="str">
        <f t="shared" si="2"/>
        <v>T</v>
      </c>
      <c r="S62" s="92" t="str">
        <f t="shared" si="3"/>
        <v>T</v>
      </c>
      <c r="T62" s="92" t="str">
        <f t="shared" si="4"/>
        <v>T</v>
      </c>
      <c r="U62" s="92" t="str">
        <f>IF(C62='0911'!Q62,"T","F")</f>
        <v>T</v>
      </c>
    </row>
    <row r="63" spans="1:21" ht="20.100000000000001" customHeight="1">
      <c r="A63" s="88" t="s">
        <v>944</v>
      </c>
      <c r="B63" s="89" t="s">
        <v>360</v>
      </c>
      <c r="C63" s="10">
        <f t="shared" si="0"/>
        <v>0</v>
      </c>
      <c r="D63" s="46"/>
      <c r="E63" s="46"/>
      <c r="F63" s="46"/>
      <c r="G63" s="46"/>
      <c r="H63" s="46"/>
      <c r="I63" s="46"/>
      <c r="J63" s="46"/>
      <c r="K63" s="30"/>
      <c r="L63" s="30"/>
      <c r="M63" s="46"/>
      <c r="N63" s="46"/>
      <c r="O63" s="46"/>
      <c r="P63" s="46"/>
      <c r="Q63" s="91" t="str">
        <f t="shared" si="1"/>
        <v/>
      </c>
      <c r="R63" s="92" t="str">
        <f t="shared" si="2"/>
        <v>T</v>
      </c>
      <c r="S63" s="92" t="str">
        <f t="shared" si="3"/>
        <v>T</v>
      </c>
      <c r="T63" s="92" t="str">
        <f t="shared" si="4"/>
        <v>T</v>
      </c>
      <c r="U63" s="92" t="str">
        <f>IF(C63='0911'!Q63,"T","F")</f>
        <v>T</v>
      </c>
    </row>
    <row r="64" spans="1:21" ht="20.100000000000001" customHeight="1">
      <c r="A64" s="88" t="s">
        <v>124</v>
      </c>
      <c r="B64" s="89" t="s">
        <v>361</v>
      </c>
      <c r="C64" s="10">
        <f t="shared" si="0"/>
        <v>0</v>
      </c>
      <c r="D64" s="46"/>
      <c r="E64" s="46"/>
      <c r="F64" s="46"/>
      <c r="G64" s="46"/>
      <c r="H64" s="46"/>
      <c r="I64" s="46"/>
      <c r="J64" s="46"/>
      <c r="K64" s="30"/>
      <c r="L64" s="30"/>
      <c r="M64" s="46"/>
      <c r="N64" s="46"/>
      <c r="O64" s="46"/>
      <c r="P64" s="46"/>
      <c r="Q64" s="91" t="str">
        <f t="shared" si="1"/>
        <v/>
      </c>
      <c r="R64" s="92" t="str">
        <f t="shared" si="2"/>
        <v>T</v>
      </c>
      <c r="S64" s="92" t="str">
        <f t="shared" si="3"/>
        <v>T</v>
      </c>
      <c r="T64" s="92" t="str">
        <f t="shared" si="4"/>
        <v>T</v>
      </c>
      <c r="U64" s="92" t="str">
        <f>IF(C64='0911'!Q64,"T","F")</f>
        <v>T</v>
      </c>
    </row>
    <row r="65" spans="1:21" ht="20.100000000000001" customHeight="1">
      <c r="A65" s="88" t="s">
        <v>125</v>
      </c>
      <c r="B65" s="89" t="s">
        <v>362</v>
      </c>
      <c r="C65" s="10">
        <f t="shared" si="0"/>
        <v>0</v>
      </c>
      <c r="D65" s="46"/>
      <c r="E65" s="46"/>
      <c r="F65" s="46"/>
      <c r="G65" s="46"/>
      <c r="H65" s="46"/>
      <c r="I65" s="46"/>
      <c r="J65" s="46"/>
      <c r="K65" s="30"/>
      <c r="L65" s="30"/>
      <c r="M65" s="46"/>
      <c r="N65" s="46"/>
      <c r="O65" s="46"/>
      <c r="P65" s="46"/>
      <c r="Q65" s="91" t="str">
        <f t="shared" si="1"/>
        <v/>
      </c>
      <c r="R65" s="92" t="str">
        <f t="shared" si="2"/>
        <v>T</v>
      </c>
      <c r="S65" s="92" t="str">
        <f t="shared" si="3"/>
        <v>T</v>
      </c>
      <c r="T65" s="92" t="str">
        <f t="shared" si="4"/>
        <v>T</v>
      </c>
      <c r="U65" s="92" t="str">
        <f>IF(C65='0911'!Q65,"T","F")</f>
        <v>T</v>
      </c>
    </row>
    <row r="66" spans="1:21" ht="20.100000000000001" customHeight="1">
      <c r="A66" s="88" t="s">
        <v>126</v>
      </c>
      <c r="B66" s="89" t="s">
        <v>363</v>
      </c>
      <c r="C66" s="10">
        <f t="shared" si="0"/>
        <v>0</v>
      </c>
      <c r="D66" s="46"/>
      <c r="E66" s="46"/>
      <c r="F66" s="46"/>
      <c r="G66" s="46"/>
      <c r="H66" s="46"/>
      <c r="I66" s="46"/>
      <c r="J66" s="46"/>
      <c r="K66" s="30"/>
      <c r="L66" s="30"/>
      <c r="M66" s="46"/>
      <c r="N66" s="46"/>
      <c r="O66" s="46"/>
      <c r="P66" s="46"/>
      <c r="Q66" s="91" t="str">
        <f t="shared" si="1"/>
        <v/>
      </c>
      <c r="R66" s="92" t="str">
        <f t="shared" si="2"/>
        <v>T</v>
      </c>
      <c r="S66" s="92" t="str">
        <f t="shared" si="3"/>
        <v>T</v>
      </c>
      <c r="T66" s="92" t="str">
        <f t="shared" si="4"/>
        <v>T</v>
      </c>
      <c r="U66" s="92" t="str">
        <f>IF(C66='0911'!Q66,"T","F")</f>
        <v>T</v>
      </c>
    </row>
    <row r="67" spans="1:21" ht="20.100000000000001" customHeight="1">
      <c r="A67" s="88" t="s">
        <v>945</v>
      </c>
      <c r="B67" s="89" t="s">
        <v>364</v>
      </c>
      <c r="C67" s="10">
        <f t="shared" si="0"/>
        <v>0</v>
      </c>
      <c r="D67" s="46"/>
      <c r="E67" s="46"/>
      <c r="F67" s="46"/>
      <c r="G67" s="46"/>
      <c r="H67" s="46"/>
      <c r="I67" s="46"/>
      <c r="J67" s="46"/>
      <c r="K67" s="30"/>
      <c r="L67" s="30"/>
      <c r="M67" s="46"/>
      <c r="N67" s="46"/>
      <c r="O67" s="46"/>
      <c r="P67" s="46"/>
      <c r="Q67" s="91" t="str">
        <f t="shared" si="1"/>
        <v/>
      </c>
      <c r="R67" s="92" t="str">
        <f t="shared" si="2"/>
        <v>T</v>
      </c>
      <c r="S67" s="92" t="str">
        <f t="shared" si="3"/>
        <v>T</v>
      </c>
      <c r="T67" s="92" t="str">
        <f t="shared" si="4"/>
        <v>T</v>
      </c>
      <c r="U67" s="92" t="str">
        <f>IF(C67='0911'!Q67,"T","F")</f>
        <v>T</v>
      </c>
    </row>
    <row r="68" spans="1:21" ht="20.100000000000001" customHeight="1">
      <c r="A68" s="88" t="s">
        <v>946</v>
      </c>
      <c r="B68" s="89" t="s">
        <v>365</v>
      </c>
      <c r="C68" s="10">
        <f t="shared" si="0"/>
        <v>0</v>
      </c>
      <c r="D68" s="46"/>
      <c r="E68" s="46"/>
      <c r="F68" s="46"/>
      <c r="G68" s="46"/>
      <c r="H68" s="46"/>
      <c r="I68" s="46"/>
      <c r="J68" s="46"/>
      <c r="K68" s="30"/>
      <c r="L68" s="30"/>
      <c r="M68" s="46"/>
      <c r="N68" s="46"/>
      <c r="O68" s="46"/>
      <c r="P68" s="46"/>
      <c r="Q68" s="91" t="str">
        <f t="shared" si="1"/>
        <v/>
      </c>
      <c r="R68" s="92" t="str">
        <f t="shared" si="2"/>
        <v>T</v>
      </c>
      <c r="S68" s="92" t="str">
        <f t="shared" si="3"/>
        <v>T</v>
      </c>
      <c r="T68" s="92" t="str">
        <f t="shared" si="4"/>
        <v>T</v>
      </c>
      <c r="U68" s="92" t="str">
        <f>IF(C68='0911'!Q68,"T","F")</f>
        <v>T</v>
      </c>
    </row>
    <row r="69" spans="1:21" ht="20.100000000000001" customHeight="1">
      <c r="A69" s="88" t="s">
        <v>129</v>
      </c>
      <c r="B69" s="89" t="s">
        <v>366</v>
      </c>
      <c r="C69" s="10">
        <f t="shared" si="0"/>
        <v>0</v>
      </c>
      <c r="D69" s="46"/>
      <c r="E69" s="46"/>
      <c r="F69" s="46"/>
      <c r="G69" s="46"/>
      <c r="H69" s="46"/>
      <c r="I69" s="46"/>
      <c r="J69" s="46"/>
      <c r="K69" s="30"/>
      <c r="L69" s="30"/>
      <c r="M69" s="46"/>
      <c r="N69" s="46"/>
      <c r="O69" s="46"/>
      <c r="P69" s="46"/>
      <c r="Q69" s="91" t="str">
        <f t="shared" si="1"/>
        <v/>
      </c>
      <c r="R69" s="92" t="str">
        <f t="shared" si="2"/>
        <v>T</v>
      </c>
      <c r="S69" s="92" t="str">
        <f t="shared" si="3"/>
        <v>T</v>
      </c>
      <c r="T69" s="92" t="str">
        <f t="shared" si="4"/>
        <v>T</v>
      </c>
      <c r="U69" s="92" t="str">
        <f>IF(C69='0911'!Q69,"T","F")</f>
        <v>T</v>
      </c>
    </row>
    <row r="70" spans="1:21" ht="20.100000000000001" customHeight="1">
      <c r="A70" s="95" t="s">
        <v>947</v>
      </c>
      <c r="B70" s="89" t="s">
        <v>367</v>
      </c>
      <c r="C70" s="10">
        <f t="shared" si="0"/>
        <v>0</v>
      </c>
      <c r="D70" s="46"/>
      <c r="E70" s="46"/>
      <c r="F70" s="46"/>
      <c r="G70" s="46"/>
      <c r="H70" s="46"/>
      <c r="I70" s="46"/>
      <c r="J70" s="46"/>
      <c r="K70" s="30"/>
      <c r="L70" s="30"/>
      <c r="M70" s="46"/>
      <c r="N70" s="46"/>
      <c r="O70" s="46"/>
      <c r="P70" s="46"/>
      <c r="Q70" s="91" t="str">
        <f t="shared" si="1"/>
        <v/>
      </c>
      <c r="R70" s="92" t="str">
        <f t="shared" si="2"/>
        <v>T</v>
      </c>
      <c r="S70" s="92" t="str">
        <f t="shared" si="3"/>
        <v>T</v>
      </c>
      <c r="T70" s="92" t="str">
        <f t="shared" si="4"/>
        <v>T</v>
      </c>
      <c r="U70" s="92" t="str">
        <f>IF(C70='0911'!Q70,"T","F")</f>
        <v>T</v>
      </c>
    </row>
    <row r="71" spans="1:21" ht="20.100000000000001" customHeight="1">
      <c r="A71" s="88" t="s">
        <v>131</v>
      </c>
      <c r="B71" s="89" t="s">
        <v>368</v>
      </c>
      <c r="C71" s="10">
        <f t="shared" si="0"/>
        <v>0</v>
      </c>
      <c r="D71" s="46"/>
      <c r="E71" s="46"/>
      <c r="F71" s="46"/>
      <c r="G71" s="46"/>
      <c r="H71" s="46"/>
      <c r="I71" s="46"/>
      <c r="J71" s="46"/>
      <c r="K71" s="30"/>
      <c r="L71" s="30"/>
      <c r="M71" s="46"/>
      <c r="N71" s="46"/>
      <c r="O71" s="46"/>
      <c r="P71" s="46"/>
      <c r="Q71" s="91" t="str">
        <f t="shared" si="1"/>
        <v/>
      </c>
      <c r="R71" s="92" t="str">
        <f t="shared" si="2"/>
        <v>T</v>
      </c>
      <c r="S71" s="92" t="str">
        <f t="shared" si="3"/>
        <v>T</v>
      </c>
      <c r="T71" s="92" t="str">
        <f t="shared" si="4"/>
        <v>T</v>
      </c>
      <c r="U71" s="92" t="str">
        <f>IF(C71='0911'!Q71,"T","F")</f>
        <v>T</v>
      </c>
    </row>
    <row r="72" spans="1:21" ht="20.100000000000001" customHeight="1">
      <c r="A72" s="88" t="s">
        <v>948</v>
      </c>
      <c r="B72" s="89" t="s">
        <v>369</v>
      </c>
      <c r="C72" s="10">
        <f t="shared" si="0"/>
        <v>0</v>
      </c>
      <c r="D72" s="46"/>
      <c r="E72" s="46"/>
      <c r="F72" s="46"/>
      <c r="G72" s="46"/>
      <c r="H72" s="46"/>
      <c r="I72" s="46"/>
      <c r="J72" s="46"/>
      <c r="K72" s="30"/>
      <c r="L72" s="30"/>
      <c r="M72" s="46"/>
      <c r="N72" s="46"/>
      <c r="O72" s="46"/>
      <c r="P72" s="46"/>
      <c r="Q72" s="91" t="str">
        <f t="shared" si="1"/>
        <v/>
      </c>
      <c r="R72" s="92" t="str">
        <f t="shared" si="2"/>
        <v>T</v>
      </c>
      <c r="S72" s="92" t="str">
        <f t="shared" si="3"/>
        <v>T</v>
      </c>
      <c r="T72" s="92" t="str">
        <f t="shared" si="4"/>
        <v>T</v>
      </c>
      <c r="U72" s="92" t="str">
        <f>IF(C72='0911'!Q72,"T","F")</f>
        <v>T</v>
      </c>
    </row>
    <row r="73" spans="1:21" ht="20.100000000000001" customHeight="1">
      <c r="A73" s="88" t="s">
        <v>133</v>
      </c>
      <c r="B73" s="89" t="s">
        <v>370</v>
      </c>
      <c r="C73" s="10">
        <f t="shared" si="0"/>
        <v>0</v>
      </c>
      <c r="D73" s="46"/>
      <c r="E73" s="46"/>
      <c r="F73" s="46"/>
      <c r="G73" s="46"/>
      <c r="H73" s="46"/>
      <c r="I73" s="46"/>
      <c r="J73" s="46"/>
      <c r="K73" s="30"/>
      <c r="L73" s="30"/>
      <c r="M73" s="46"/>
      <c r="N73" s="46"/>
      <c r="O73" s="46"/>
      <c r="P73" s="46"/>
      <c r="Q73" s="91" t="str">
        <f t="shared" si="1"/>
        <v/>
      </c>
      <c r="R73" s="92" t="str">
        <f t="shared" si="2"/>
        <v>T</v>
      </c>
      <c r="S73" s="92" t="str">
        <f t="shared" si="3"/>
        <v>T</v>
      </c>
      <c r="T73" s="92" t="str">
        <f t="shared" si="4"/>
        <v>T</v>
      </c>
      <c r="U73" s="92" t="str">
        <f>IF(C73='0911'!Q73,"T","F")</f>
        <v>T</v>
      </c>
    </row>
    <row r="74" spans="1:21" ht="20.100000000000001" customHeight="1">
      <c r="A74" s="88" t="s">
        <v>134</v>
      </c>
      <c r="B74" s="89" t="s">
        <v>371</v>
      </c>
      <c r="C74" s="10">
        <f t="shared" si="0"/>
        <v>0</v>
      </c>
      <c r="D74" s="46"/>
      <c r="E74" s="46"/>
      <c r="F74" s="46"/>
      <c r="G74" s="46"/>
      <c r="H74" s="46"/>
      <c r="I74" s="46"/>
      <c r="J74" s="46"/>
      <c r="K74" s="30"/>
      <c r="L74" s="30"/>
      <c r="M74" s="46"/>
      <c r="N74" s="46"/>
      <c r="O74" s="46"/>
      <c r="P74" s="46"/>
      <c r="Q74" s="91" t="str">
        <f t="shared" si="1"/>
        <v/>
      </c>
      <c r="R74" s="92" t="str">
        <f t="shared" si="2"/>
        <v>T</v>
      </c>
      <c r="S74" s="92" t="str">
        <f t="shared" si="3"/>
        <v>T</v>
      </c>
      <c r="T74" s="92" t="str">
        <f t="shared" si="4"/>
        <v>T</v>
      </c>
      <c r="U74" s="92" t="str">
        <f>IF(C74='0911'!Q74,"T","F")</f>
        <v>T</v>
      </c>
    </row>
    <row r="75" spans="1:21" ht="20.100000000000001" customHeight="1">
      <c r="A75" s="88" t="s">
        <v>135</v>
      </c>
      <c r="B75" s="89" t="s">
        <v>372</v>
      </c>
      <c r="C75" s="10">
        <f t="shared" si="0"/>
        <v>0</v>
      </c>
      <c r="D75" s="46"/>
      <c r="E75" s="46"/>
      <c r="F75" s="46"/>
      <c r="G75" s="46"/>
      <c r="H75" s="46"/>
      <c r="I75" s="46"/>
      <c r="J75" s="46"/>
      <c r="K75" s="30"/>
      <c r="L75" s="30"/>
      <c r="M75" s="46"/>
      <c r="N75" s="46"/>
      <c r="O75" s="46"/>
      <c r="P75" s="46"/>
      <c r="Q75" s="91" t="str">
        <f t="shared" si="1"/>
        <v/>
      </c>
      <c r="R75" s="92" t="str">
        <f t="shared" si="2"/>
        <v>T</v>
      </c>
      <c r="S75" s="92" t="str">
        <f t="shared" si="3"/>
        <v>T</v>
      </c>
      <c r="T75" s="92" t="str">
        <f t="shared" si="4"/>
        <v>T</v>
      </c>
      <c r="U75" s="92" t="str">
        <f>IF(C75='0911'!Q75,"T","F")</f>
        <v>T</v>
      </c>
    </row>
    <row r="76" spans="1:21" ht="20.100000000000001" customHeight="1">
      <c r="A76" s="88" t="s">
        <v>136</v>
      </c>
      <c r="B76" s="89" t="s">
        <v>373</v>
      </c>
      <c r="C76" s="10">
        <f t="shared" si="0"/>
        <v>0</v>
      </c>
      <c r="D76" s="46"/>
      <c r="E76" s="46"/>
      <c r="F76" s="46"/>
      <c r="G76" s="46"/>
      <c r="H76" s="46"/>
      <c r="I76" s="46"/>
      <c r="J76" s="46"/>
      <c r="K76" s="30"/>
      <c r="L76" s="30"/>
      <c r="M76" s="46"/>
      <c r="N76" s="46"/>
      <c r="O76" s="46"/>
      <c r="P76" s="46"/>
      <c r="Q76" s="91" t="str">
        <f t="shared" si="1"/>
        <v/>
      </c>
      <c r="R76" s="92" t="str">
        <f t="shared" si="2"/>
        <v>T</v>
      </c>
      <c r="S76" s="92" t="str">
        <f t="shared" si="3"/>
        <v>T</v>
      </c>
      <c r="T76" s="92" t="str">
        <f t="shared" si="4"/>
        <v>T</v>
      </c>
      <c r="U76" s="92" t="str">
        <f>IF(C76='0911'!Q76,"T","F")</f>
        <v>T</v>
      </c>
    </row>
    <row r="77" spans="1:21" ht="20.100000000000001" customHeight="1">
      <c r="A77" s="88" t="s">
        <v>137</v>
      </c>
      <c r="B77" s="89" t="s">
        <v>374</v>
      </c>
      <c r="C77" s="10">
        <f t="shared" ref="C77:C140" si="5">D77+E77+F77+G77</f>
        <v>0</v>
      </c>
      <c r="D77" s="46"/>
      <c r="E77" s="46"/>
      <c r="F77" s="46"/>
      <c r="G77" s="46"/>
      <c r="H77" s="46"/>
      <c r="I77" s="46"/>
      <c r="J77" s="46"/>
      <c r="K77" s="30"/>
      <c r="L77" s="30"/>
      <c r="M77" s="46"/>
      <c r="N77" s="46"/>
      <c r="O77" s="46"/>
      <c r="P77" s="46"/>
      <c r="Q77" s="91" t="str">
        <f t="shared" ref="Q77:Q140" si="6">IF(AND(R77="T",S77="T",T77="T",U77="T"),"","ERROR")</f>
        <v/>
      </c>
      <c r="R77" s="92" t="str">
        <f t="shared" ref="R77:R140" si="7">IF(C77=D77+E77+F77+G77,"T","F")</f>
        <v>T</v>
      </c>
      <c r="S77" s="92" t="str">
        <f t="shared" ref="S77:S140" si="8">IF(C77=H77+I77,"T","F")</f>
        <v>T</v>
      </c>
      <c r="T77" s="92" t="str">
        <f t="shared" ref="T77:T140" si="9">IF(F77=M77+N77+O77+P77,"T","F")</f>
        <v>T</v>
      </c>
      <c r="U77" s="92" t="str">
        <f>IF(C77='0911'!Q77,"T","F")</f>
        <v>T</v>
      </c>
    </row>
    <row r="78" spans="1:21" ht="20.100000000000001" customHeight="1">
      <c r="A78" s="88" t="s">
        <v>949</v>
      </c>
      <c r="B78" s="89" t="s">
        <v>375</v>
      </c>
      <c r="C78" s="10">
        <f t="shared" si="5"/>
        <v>0</v>
      </c>
      <c r="D78" s="46"/>
      <c r="E78" s="46"/>
      <c r="F78" s="46"/>
      <c r="G78" s="46"/>
      <c r="H78" s="46"/>
      <c r="I78" s="46"/>
      <c r="J78" s="46"/>
      <c r="K78" s="30"/>
      <c r="L78" s="30"/>
      <c r="M78" s="46"/>
      <c r="N78" s="46"/>
      <c r="O78" s="46"/>
      <c r="P78" s="46"/>
      <c r="Q78" s="91" t="str">
        <f t="shared" si="6"/>
        <v/>
      </c>
      <c r="R78" s="92" t="str">
        <f t="shared" si="7"/>
        <v>T</v>
      </c>
      <c r="S78" s="92" t="str">
        <f t="shared" si="8"/>
        <v>T</v>
      </c>
      <c r="T78" s="92" t="str">
        <f t="shared" si="9"/>
        <v>T</v>
      </c>
      <c r="U78" s="92" t="str">
        <f>IF(C78='0911'!Q78,"T","F")</f>
        <v>T</v>
      </c>
    </row>
    <row r="79" spans="1:21" ht="20.100000000000001" customHeight="1">
      <c r="A79" s="88" t="s">
        <v>950</v>
      </c>
      <c r="B79" s="89" t="s">
        <v>376</v>
      </c>
      <c r="C79" s="10">
        <f t="shared" si="5"/>
        <v>0</v>
      </c>
      <c r="D79" s="46"/>
      <c r="E79" s="46"/>
      <c r="F79" s="46"/>
      <c r="G79" s="46"/>
      <c r="H79" s="46"/>
      <c r="I79" s="46"/>
      <c r="J79" s="46"/>
      <c r="K79" s="30"/>
      <c r="L79" s="30"/>
      <c r="M79" s="46"/>
      <c r="N79" s="46"/>
      <c r="O79" s="46"/>
      <c r="P79" s="46"/>
      <c r="Q79" s="91" t="str">
        <f t="shared" si="6"/>
        <v/>
      </c>
      <c r="R79" s="92" t="str">
        <f t="shared" si="7"/>
        <v>T</v>
      </c>
      <c r="S79" s="92" t="str">
        <f t="shared" si="8"/>
        <v>T</v>
      </c>
      <c r="T79" s="92" t="str">
        <f t="shared" si="9"/>
        <v>T</v>
      </c>
      <c r="U79" s="92" t="str">
        <f>IF(C79='0911'!Q79,"T","F")</f>
        <v>T</v>
      </c>
    </row>
    <row r="80" spans="1:21" ht="20.100000000000001" customHeight="1">
      <c r="A80" s="88" t="s">
        <v>140</v>
      </c>
      <c r="B80" s="89" t="s">
        <v>377</v>
      </c>
      <c r="C80" s="10">
        <f t="shared" si="5"/>
        <v>0</v>
      </c>
      <c r="D80" s="46"/>
      <c r="E80" s="46"/>
      <c r="F80" s="46"/>
      <c r="G80" s="46"/>
      <c r="H80" s="46"/>
      <c r="I80" s="46"/>
      <c r="J80" s="46"/>
      <c r="K80" s="30"/>
      <c r="L80" s="30"/>
      <c r="M80" s="46"/>
      <c r="N80" s="46"/>
      <c r="O80" s="46"/>
      <c r="P80" s="46"/>
      <c r="Q80" s="91" t="str">
        <f t="shared" si="6"/>
        <v/>
      </c>
      <c r="R80" s="92" t="str">
        <f t="shared" si="7"/>
        <v>T</v>
      </c>
      <c r="S80" s="92" t="str">
        <f t="shared" si="8"/>
        <v>T</v>
      </c>
      <c r="T80" s="92" t="str">
        <f t="shared" si="9"/>
        <v>T</v>
      </c>
      <c r="U80" s="92" t="str">
        <f>IF(C80='0911'!Q80,"T","F")</f>
        <v>T</v>
      </c>
    </row>
    <row r="81" spans="1:21" ht="20.100000000000001" customHeight="1">
      <c r="A81" s="96" t="s">
        <v>951</v>
      </c>
      <c r="B81" s="89" t="s">
        <v>378</v>
      </c>
      <c r="C81" s="10">
        <f t="shared" si="5"/>
        <v>0</v>
      </c>
      <c r="D81" s="46"/>
      <c r="E81" s="46"/>
      <c r="F81" s="46"/>
      <c r="G81" s="46"/>
      <c r="H81" s="46"/>
      <c r="I81" s="46"/>
      <c r="J81" s="46"/>
      <c r="K81" s="30"/>
      <c r="L81" s="30"/>
      <c r="M81" s="46"/>
      <c r="N81" s="46"/>
      <c r="O81" s="46"/>
      <c r="P81" s="46"/>
      <c r="Q81" s="91" t="str">
        <f t="shared" si="6"/>
        <v/>
      </c>
      <c r="R81" s="92" t="str">
        <f t="shared" si="7"/>
        <v>T</v>
      </c>
      <c r="S81" s="92" t="str">
        <f t="shared" si="8"/>
        <v>T</v>
      </c>
      <c r="T81" s="92" t="str">
        <f t="shared" si="9"/>
        <v>T</v>
      </c>
      <c r="U81" s="92" t="str">
        <f>IF(C81='0911'!Q81,"T","F")</f>
        <v>T</v>
      </c>
    </row>
    <row r="82" spans="1:21" ht="20.100000000000001" customHeight="1">
      <c r="A82" s="88" t="s">
        <v>142</v>
      </c>
      <c r="B82" s="89" t="s">
        <v>379</v>
      </c>
      <c r="C82" s="10">
        <f t="shared" si="5"/>
        <v>0</v>
      </c>
      <c r="D82" s="46"/>
      <c r="E82" s="46"/>
      <c r="F82" s="46"/>
      <c r="G82" s="46"/>
      <c r="H82" s="46"/>
      <c r="I82" s="46"/>
      <c r="J82" s="46"/>
      <c r="K82" s="30"/>
      <c r="L82" s="30"/>
      <c r="M82" s="46"/>
      <c r="N82" s="46"/>
      <c r="O82" s="46"/>
      <c r="P82" s="46"/>
      <c r="Q82" s="91" t="str">
        <f t="shared" si="6"/>
        <v/>
      </c>
      <c r="R82" s="92" t="str">
        <f t="shared" si="7"/>
        <v>T</v>
      </c>
      <c r="S82" s="92" t="str">
        <f t="shared" si="8"/>
        <v>T</v>
      </c>
      <c r="T82" s="92" t="str">
        <f t="shared" si="9"/>
        <v>T</v>
      </c>
      <c r="U82" s="92" t="str">
        <f>IF(C82='0911'!Q82,"T","F")</f>
        <v>T</v>
      </c>
    </row>
    <row r="83" spans="1:21" ht="20.100000000000001" customHeight="1">
      <c r="A83" s="88" t="s">
        <v>952</v>
      </c>
      <c r="B83" s="89" t="s">
        <v>380</v>
      </c>
      <c r="C83" s="10">
        <f t="shared" si="5"/>
        <v>0</v>
      </c>
      <c r="D83" s="46"/>
      <c r="E83" s="46"/>
      <c r="F83" s="46"/>
      <c r="G83" s="46"/>
      <c r="H83" s="46"/>
      <c r="I83" s="46"/>
      <c r="J83" s="46"/>
      <c r="K83" s="30"/>
      <c r="L83" s="30"/>
      <c r="M83" s="46"/>
      <c r="N83" s="46"/>
      <c r="O83" s="46"/>
      <c r="P83" s="46"/>
      <c r="Q83" s="91" t="str">
        <f t="shared" si="6"/>
        <v/>
      </c>
      <c r="R83" s="92" t="str">
        <f t="shared" si="7"/>
        <v>T</v>
      </c>
      <c r="S83" s="92" t="str">
        <f t="shared" si="8"/>
        <v>T</v>
      </c>
      <c r="T83" s="92" t="str">
        <f t="shared" si="9"/>
        <v>T</v>
      </c>
      <c r="U83" s="92" t="str">
        <f>IF(C83='0911'!Q83,"T","F")</f>
        <v>T</v>
      </c>
    </row>
    <row r="84" spans="1:21" ht="20.100000000000001" customHeight="1">
      <c r="A84" s="88" t="s">
        <v>953</v>
      </c>
      <c r="B84" s="89" t="s">
        <v>381</v>
      </c>
      <c r="C84" s="10">
        <f t="shared" si="5"/>
        <v>0</v>
      </c>
      <c r="D84" s="46"/>
      <c r="E84" s="46"/>
      <c r="F84" s="46"/>
      <c r="G84" s="46"/>
      <c r="H84" s="46"/>
      <c r="I84" s="46"/>
      <c r="J84" s="46"/>
      <c r="K84" s="30"/>
      <c r="L84" s="30"/>
      <c r="M84" s="46"/>
      <c r="N84" s="46"/>
      <c r="O84" s="46"/>
      <c r="P84" s="46"/>
      <c r="Q84" s="91" t="str">
        <f t="shared" si="6"/>
        <v/>
      </c>
      <c r="R84" s="92" t="str">
        <f t="shared" si="7"/>
        <v>T</v>
      </c>
      <c r="S84" s="92" t="str">
        <f t="shared" si="8"/>
        <v>T</v>
      </c>
      <c r="T84" s="92" t="str">
        <f t="shared" si="9"/>
        <v>T</v>
      </c>
      <c r="U84" s="92" t="str">
        <f>IF(C84='0911'!Q84,"T","F")</f>
        <v>T</v>
      </c>
    </row>
    <row r="85" spans="1:21" ht="20.100000000000001" customHeight="1">
      <c r="A85" s="88" t="s">
        <v>954</v>
      </c>
      <c r="B85" s="89" t="s">
        <v>382</v>
      </c>
      <c r="C85" s="10">
        <f t="shared" si="5"/>
        <v>0</v>
      </c>
      <c r="D85" s="46"/>
      <c r="E85" s="46"/>
      <c r="F85" s="46"/>
      <c r="G85" s="46"/>
      <c r="H85" s="46"/>
      <c r="I85" s="46"/>
      <c r="J85" s="46"/>
      <c r="K85" s="30"/>
      <c r="L85" s="30"/>
      <c r="M85" s="46"/>
      <c r="N85" s="46"/>
      <c r="O85" s="46"/>
      <c r="P85" s="46"/>
      <c r="Q85" s="91" t="str">
        <f t="shared" si="6"/>
        <v/>
      </c>
      <c r="R85" s="92" t="str">
        <f t="shared" si="7"/>
        <v>T</v>
      </c>
      <c r="S85" s="92" t="str">
        <f t="shared" si="8"/>
        <v>T</v>
      </c>
      <c r="T85" s="92" t="str">
        <f t="shared" si="9"/>
        <v>T</v>
      </c>
      <c r="U85" s="92" t="str">
        <f>IF(C85='0911'!Q85,"T","F")</f>
        <v>T</v>
      </c>
    </row>
    <row r="86" spans="1:21" ht="20.100000000000001" customHeight="1">
      <c r="A86" s="88" t="s">
        <v>145</v>
      </c>
      <c r="B86" s="89" t="s">
        <v>383</v>
      </c>
      <c r="C86" s="10">
        <f t="shared" si="5"/>
        <v>0</v>
      </c>
      <c r="D86" s="46"/>
      <c r="E86" s="46"/>
      <c r="F86" s="46"/>
      <c r="G86" s="46"/>
      <c r="H86" s="46"/>
      <c r="I86" s="46"/>
      <c r="J86" s="46"/>
      <c r="K86" s="30"/>
      <c r="L86" s="30"/>
      <c r="M86" s="46"/>
      <c r="N86" s="46"/>
      <c r="O86" s="46"/>
      <c r="P86" s="46"/>
      <c r="Q86" s="91" t="str">
        <f t="shared" si="6"/>
        <v/>
      </c>
      <c r="R86" s="92" t="str">
        <f t="shared" si="7"/>
        <v>T</v>
      </c>
      <c r="S86" s="92" t="str">
        <f t="shared" si="8"/>
        <v>T</v>
      </c>
      <c r="T86" s="92" t="str">
        <f t="shared" si="9"/>
        <v>T</v>
      </c>
      <c r="U86" s="92" t="str">
        <f>IF(C86='0911'!Q86,"T","F")</f>
        <v>T</v>
      </c>
    </row>
    <row r="87" spans="1:21" ht="20.100000000000001" customHeight="1">
      <c r="A87" s="88" t="s">
        <v>146</v>
      </c>
      <c r="B87" s="89" t="s">
        <v>384</v>
      </c>
      <c r="C87" s="10">
        <f t="shared" si="5"/>
        <v>0</v>
      </c>
      <c r="D87" s="46"/>
      <c r="E87" s="46"/>
      <c r="F87" s="46"/>
      <c r="G87" s="46"/>
      <c r="H87" s="46"/>
      <c r="I87" s="46"/>
      <c r="J87" s="46"/>
      <c r="K87" s="30"/>
      <c r="L87" s="30"/>
      <c r="M87" s="46"/>
      <c r="N87" s="46"/>
      <c r="O87" s="46"/>
      <c r="P87" s="46"/>
      <c r="Q87" s="91" t="str">
        <f t="shared" si="6"/>
        <v/>
      </c>
      <c r="R87" s="92" t="str">
        <f t="shared" si="7"/>
        <v>T</v>
      </c>
      <c r="S87" s="92" t="str">
        <f t="shared" si="8"/>
        <v>T</v>
      </c>
      <c r="T87" s="92" t="str">
        <f t="shared" si="9"/>
        <v>T</v>
      </c>
      <c r="U87" s="92" t="str">
        <f>IF(C87='0911'!Q87,"T","F")</f>
        <v>T</v>
      </c>
    </row>
    <row r="88" spans="1:21" ht="20.100000000000001" customHeight="1">
      <c r="A88" s="88" t="s">
        <v>955</v>
      </c>
      <c r="B88" s="89" t="s">
        <v>385</v>
      </c>
      <c r="C88" s="10">
        <f t="shared" si="5"/>
        <v>0</v>
      </c>
      <c r="D88" s="46"/>
      <c r="E88" s="46"/>
      <c r="F88" s="46"/>
      <c r="G88" s="46"/>
      <c r="H88" s="46"/>
      <c r="I88" s="46"/>
      <c r="J88" s="46"/>
      <c r="K88" s="30"/>
      <c r="L88" s="30"/>
      <c r="M88" s="46"/>
      <c r="N88" s="46"/>
      <c r="O88" s="46"/>
      <c r="P88" s="46"/>
      <c r="Q88" s="91" t="str">
        <f t="shared" si="6"/>
        <v/>
      </c>
      <c r="R88" s="92" t="str">
        <f t="shared" si="7"/>
        <v>T</v>
      </c>
      <c r="S88" s="92" t="str">
        <f t="shared" si="8"/>
        <v>T</v>
      </c>
      <c r="T88" s="92" t="str">
        <f t="shared" si="9"/>
        <v>T</v>
      </c>
      <c r="U88" s="92" t="str">
        <f>IF(C88='0911'!Q88,"T","F")</f>
        <v>T</v>
      </c>
    </row>
    <row r="89" spans="1:21" ht="20.100000000000001" customHeight="1">
      <c r="A89" s="88" t="s">
        <v>148</v>
      </c>
      <c r="B89" s="89" t="s">
        <v>386</v>
      </c>
      <c r="C89" s="10">
        <f t="shared" si="5"/>
        <v>0</v>
      </c>
      <c r="D89" s="46"/>
      <c r="E89" s="46"/>
      <c r="F89" s="46"/>
      <c r="G89" s="46"/>
      <c r="H89" s="46"/>
      <c r="I89" s="46"/>
      <c r="J89" s="46"/>
      <c r="K89" s="30"/>
      <c r="L89" s="30"/>
      <c r="M89" s="46"/>
      <c r="N89" s="46"/>
      <c r="O89" s="46"/>
      <c r="P89" s="46"/>
      <c r="Q89" s="91" t="str">
        <f t="shared" si="6"/>
        <v/>
      </c>
      <c r="R89" s="92" t="str">
        <f t="shared" si="7"/>
        <v>T</v>
      </c>
      <c r="S89" s="92" t="str">
        <f t="shared" si="8"/>
        <v>T</v>
      </c>
      <c r="T89" s="92" t="str">
        <f t="shared" si="9"/>
        <v>T</v>
      </c>
      <c r="U89" s="92" t="str">
        <f>IF(C89='0911'!Q89,"T","F")</f>
        <v>T</v>
      </c>
    </row>
    <row r="90" spans="1:21" ht="20.100000000000001" customHeight="1">
      <c r="A90" s="88" t="s">
        <v>149</v>
      </c>
      <c r="B90" s="89" t="s">
        <v>387</v>
      </c>
      <c r="C90" s="10">
        <f t="shared" si="5"/>
        <v>0</v>
      </c>
      <c r="D90" s="46"/>
      <c r="E90" s="46"/>
      <c r="F90" s="46"/>
      <c r="G90" s="46"/>
      <c r="H90" s="46"/>
      <c r="I90" s="46"/>
      <c r="J90" s="46"/>
      <c r="K90" s="30"/>
      <c r="L90" s="30"/>
      <c r="M90" s="46"/>
      <c r="N90" s="46"/>
      <c r="O90" s="46"/>
      <c r="P90" s="46"/>
      <c r="Q90" s="91" t="str">
        <f t="shared" si="6"/>
        <v/>
      </c>
      <c r="R90" s="92" t="str">
        <f t="shared" si="7"/>
        <v>T</v>
      </c>
      <c r="S90" s="92" t="str">
        <f t="shared" si="8"/>
        <v>T</v>
      </c>
      <c r="T90" s="92" t="str">
        <f t="shared" si="9"/>
        <v>T</v>
      </c>
      <c r="U90" s="92" t="str">
        <f>IF(C90='0911'!Q90,"T","F")</f>
        <v>T</v>
      </c>
    </row>
    <row r="91" spans="1:21" ht="20.100000000000001" customHeight="1">
      <c r="A91" s="88" t="s">
        <v>956</v>
      </c>
      <c r="B91" s="89" t="s">
        <v>388</v>
      </c>
      <c r="C91" s="10">
        <f t="shared" si="5"/>
        <v>0</v>
      </c>
      <c r="D91" s="46"/>
      <c r="E91" s="46"/>
      <c r="F91" s="46"/>
      <c r="G91" s="46"/>
      <c r="H91" s="46"/>
      <c r="I91" s="46"/>
      <c r="J91" s="46"/>
      <c r="K91" s="30"/>
      <c r="L91" s="30"/>
      <c r="M91" s="46"/>
      <c r="N91" s="46"/>
      <c r="O91" s="46"/>
      <c r="P91" s="46"/>
      <c r="Q91" s="91" t="str">
        <f t="shared" si="6"/>
        <v/>
      </c>
      <c r="R91" s="92" t="str">
        <f t="shared" si="7"/>
        <v>T</v>
      </c>
      <c r="S91" s="92" t="str">
        <f t="shared" si="8"/>
        <v>T</v>
      </c>
      <c r="T91" s="92" t="str">
        <f t="shared" si="9"/>
        <v>T</v>
      </c>
      <c r="U91" s="92" t="str">
        <f>IF(C91='0911'!Q91,"T","F")</f>
        <v>T</v>
      </c>
    </row>
    <row r="92" spans="1:21" ht="20.100000000000001" customHeight="1">
      <c r="A92" s="88" t="s">
        <v>151</v>
      </c>
      <c r="B92" s="89" t="s">
        <v>389</v>
      </c>
      <c r="C92" s="10">
        <f t="shared" si="5"/>
        <v>0</v>
      </c>
      <c r="D92" s="46"/>
      <c r="E92" s="46"/>
      <c r="F92" s="46"/>
      <c r="G92" s="46"/>
      <c r="H92" s="46"/>
      <c r="I92" s="46"/>
      <c r="J92" s="46"/>
      <c r="K92" s="30"/>
      <c r="L92" s="30"/>
      <c r="M92" s="46"/>
      <c r="N92" s="46"/>
      <c r="O92" s="46"/>
      <c r="P92" s="46"/>
      <c r="Q92" s="91" t="str">
        <f t="shared" si="6"/>
        <v/>
      </c>
      <c r="R92" s="92" t="str">
        <f t="shared" si="7"/>
        <v>T</v>
      </c>
      <c r="S92" s="92" t="str">
        <f t="shared" si="8"/>
        <v>T</v>
      </c>
      <c r="T92" s="92" t="str">
        <f t="shared" si="9"/>
        <v>T</v>
      </c>
      <c r="U92" s="92" t="str">
        <f>IF(C92='0911'!Q92,"T","F")</f>
        <v>T</v>
      </c>
    </row>
    <row r="93" spans="1:21" ht="20.100000000000001" customHeight="1">
      <c r="A93" s="88" t="s">
        <v>152</v>
      </c>
      <c r="B93" s="89" t="s">
        <v>390</v>
      </c>
      <c r="C93" s="10">
        <f t="shared" si="5"/>
        <v>0</v>
      </c>
      <c r="D93" s="46"/>
      <c r="E93" s="46"/>
      <c r="F93" s="46"/>
      <c r="G93" s="46"/>
      <c r="H93" s="46"/>
      <c r="I93" s="46"/>
      <c r="J93" s="46"/>
      <c r="K93" s="30"/>
      <c r="L93" s="30"/>
      <c r="M93" s="46"/>
      <c r="N93" s="46"/>
      <c r="O93" s="46"/>
      <c r="P93" s="46"/>
      <c r="Q93" s="91" t="str">
        <f t="shared" si="6"/>
        <v/>
      </c>
      <c r="R93" s="92" t="str">
        <f t="shared" si="7"/>
        <v>T</v>
      </c>
      <c r="S93" s="92" t="str">
        <f t="shared" si="8"/>
        <v>T</v>
      </c>
      <c r="T93" s="92" t="str">
        <f t="shared" si="9"/>
        <v>T</v>
      </c>
      <c r="U93" s="92" t="str">
        <f>IF(C93='0911'!Q93,"T","F")</f>
        <v>T</v>
      </c>
    </row>
    <row r="94" spans="1:21" ht="20.100000000000001" customHeight="1">
      <c r="A94" s="88" t="s">
        <v>153</v>
      </c>
      <c r="B94" s="89" t="s">
        <v>391</v>
      </c>
      <c r="C94" s="10">
        <f t="shared" si="5"/>
        <v>0</v>
      </c>
      <c r="D94" s="46"/>
      <c r="E94" s="46"/>
      <c r="F94" s="46"/>
      <c r="G94" s="46"/>
      <c r="H94" s="46"/>
      <c r="I94" s="46"/>
      <c r="J94" s="46"/>
      <c r="K94" s="30"/>
      <c r="L94" s="30"/>
      <c r="M94" s="46"/>
      <c r="N94" s="46"/>
      <c r="O94" s="46"/>
      <c r="P94" s="46"/>
      <c r="Q94" s="91" t="str">
        <f t="shared" si="6"/>
        <v/>
      </c>
      <c r="R94" s="92" t="str">
        <f t="shared" si="7"/>
        <v>T</v>
      </c>
      <c r="S94" s="92" t="str">
        <f t="shared" si="8"/>
        <v>T</v>
      </c>
      <c r="T94" s="92" t="str">
        <f t="shared" si="9"/>
        <v>T</v>
      </c>
      <c r="U94" s="92" t="str">
        <f>IF(C94='0911'!Q94,"T","F")</f>
        <v>T</v>
      </c>
    </row>
    <row r="95" spans="1:21" ht="20.100000000000001" customHeight="1">
      <c r="A95" s="88" t="s">
        <v>154</v>
      </c>
      <c r="B95" s="89" t="s">
        <v>392</v>
      </c>
      <c r="C95" s="10">
        <f t="shared" si="5"/>
        <v>0</v>
      </c>
      <c r="D95" s="46"/>
      <c r="E95" s="46"/>
      <c r="F95" s="46"/>
      <c r="G95" s="46"/>
      <c r="H95" s="46"/>
      <c r="I95" s="46"/>
      <c r="J95" s="46"/>
      <c r="K95" s="30"/>
      <c r="L95" s="30"/>
      <c r="M95" s="46"/>
      <c r="N95" s="46"/>
      <c r="O95" s="46"/>
      <c r="P95" s="46"/>
      <c r="Q95" s="91" t="str">
        <f t="shared" si="6"/>
        <v/>
      </c>
      <c r="R95" s="92" t="str">
        <f t="shared" si="7"/>
        <v>T</v>
      </c>
      <c r="S95" s="92" t="str">
        <f t="shared" si="8"/>
        <v>T</v>
      </c>
      <c r="T95" s="92" t="str">
        <f t="shared" si="9"/>
        <v>T</v>
      </c>
      <c r="U95" s="92" t="str">
        <f>IF(C95='0911'!Q95,"T","F")</f>
        <v>T</v>
      </c>
    </row>
    <row r="96" spans="1:21" ht="20.100000000000001" customHeight="1">
      <c r="A96" s="88" t="s">
        <v>155</v>
      </c>
      <c r="B96" s="89" t="s">
        <v>393</v>
      </c>
      <c r="C96" s="10">
        <f t="shared" si="5"/>
        <v>0</v>
      </c>
      <c r="D96" s="46"/>
      <c r="E96" s="46"/>
      <c r="F96" s="46"/>
      <c r="G96" s="46"/>
      <c r="H96" s="46"/>
      <c r="I96" s="46"/>
      <c r="J96" s="46"/>
      <c r="K96" s="30"/>
      <c r="L96" s="30"/>
      <c r="M96" s="46"/>
      <c r="N96" s="46"/>
      <c r="O96" s="46"/>
      <c r="P96" s="46"/>
      <c r="Q96" s="91" t="str">
        <f t="shared" si="6"/>
        <v/>
      </c>
      <c r="R96" s="92" t="str">
        <f t="shared" si="7"/>
        <v>T</v>
      </c>
      <c r="S96" s="92" t="str">
        <f t="shared" si="8"/>
        <v>T</v>
      </c>
      <c r="T96" s="92" t="str">
        <f t="shared" si="9"/>
        <v>T</v>
      </c>
      <c r="U96" s="92" t="str">
        <f>IF(C96='0911'!Q96,"T","F")</f>
        <v>T</v>
      </c>
    </row>
    <row r="97" spans="1:21" ht="20.100000000000001" customHeight="1">
      <c r="A97" s="88" t="s">
        <v>156</v>
      </c>
      <c r="B97" s="89" t="s">
        <v>394</v>
      </c>
      <c r="C97" s="10">
        <f t="shared" si="5"/>
        <v>0</v>
      </c>
      <c r="D97" s="46"/>
      <c r="E97" s="46"/>
      <c r="F97" s="46"/>
      <c r="G97" s="46"/>
      <c r="H97" s="46"/>
      <c r="I97" s="46"/>
      <c r="J97" s="46"/>
      <c r="K97" s="30"/>
      <c r="L97" s="30"/>
      <c r="M97" s="46"/>
      <c r="N97" s="46"/>
      <c r="O97" s="46"/>
      <c r="P97" s="46"/>
      <c r="Q97" s="91" t="str">
        <f t="shared" si="6"/>
        <v/>
      </c>
      <c r="R97" s="92" t="str">
        <f t="shared" si="7"/>
        <v>T</v>
      </c>
      <c r="S97" s="92" t="str">
        <f t="shared" si="8"/>
        <v>T</v>
      </c>
      <c r="T97" s="92" t="str">
        <f t="shared" si="9"/>
        <v>T</v>
      </c>
      <c r="U97" s="92" t="str">
        <f>IF(C97='0911'!Q97,"T","F")</f>
        <v>T</v>
      </c>
    </row>
    <row r="98" spans="1:21" ht="20.100000000000001" customHeight="1">
      <c r="A98" s="88" t="s">
        <v>957</v>
      </c>
      <c r="B98" s="89" t="s">
        <v>395</v>
      </c>
      <c r="C98" s="10">
        <f t="shared" si="5"/>
        <v>0</v>
      </c>
      <c r="D98" s="46"/>
      <c r="E98" s="46"/>
      <c r="F98" s="46"/>
      <c r="G98" s="46"/>
      <c r="H98" s="46"/>
      <c r="I98" s="46"/>
      <c r="J98" s="46"/>
      <c r="K98" s="30"/>
      <c r="L98" s="30"/>
      <c r="M98" s="46"/>
      <c r="N98" s="46"/>
      <c r="O98" s="46"/>
      <c r="P98" s="46"/>
      <c r="Q98" s="91" t="str">
        <f t="shared" si="6"/>
        <v/>
      </c>
      <c r="R98" s="92" t="str">
        <f t="shared" si="7"/>
        <v>T</v>
      </c>
      <c r="S98" s="92" t="str">
        <f t="shared" si="8"/>
        <v>T</v>
      </c>
      <c r="T98" s="92" t="str">
        <f t="shared" si="9"/>
        <v>T</v>
      </c>
      <c r="U98" s="92" t="str">
        <f>IF(C98='0911'!Q98,"T","F")</f>
        <v>T</v>
      </c>
    </row>
    <row r="99" spans="1:21" ht="20.100000000000001" customHeight="1">
      <c r="A99" s="88" t="s">
        <v>958</v>
      </c>
      <c r="B99" s="89" t="s">
        <v>396</v>
      </c>
      <c r="C99" s="10">
        <f t="shared" si="5"/>
        <v>0</v>
      </c>
      <c r="D99" s="46"/>
      <c r="E99" s="46"/>
      <c r="F99" s="46"/>
      <c r="G99" s="46"/>
      <c r="H99" s="46"/>
      <c r="I99" s="46"/>
      <c r="J99" s="46"/>
      <c r="K99" s="30"/>
      <c r="L99" s="30"/>
      <c r="M99" s="46"/>
      <c r="N99" s="46"/>
      <c r="O99" s="46"/>
      <c r="P99" s="46"/>
      <c r="Q99" s="91" t="str">
        <f t="shared" si="6"/>
        <v/>
      </c>
      <c r="R99" s="92" t="str">
        <f t="shared" si="7"/>
        <v>T</v>
      </c>
      <c r="S99" s="92" t="str">
        <f t="shared" si="8"/>
        <v>T</v>
      </c>
      <c r="T99" s="92" t="str">
        <f t="shared" si="9"/>
        <v>T</v>
      </c>
      <c r="U99" s="92" t="str">
        <f>IF(C99='0911'!Q99,"T","F")</f>
        <v>T</v>
      </c>
    </row>
    <row r="100" spans="1:21" ht="20.100000000000001" customHeight="1">
      <c r="A100" s="88" t="s">
        <v>959</v>
      </c>
      <c r="B100" s="89" t="s">
        <v>397</v>
      </c>
      <c r="C100" s="10">
        <f t="shared" si="5"/>
        <v>0</v>
      </c>
      <c r="D100" s="46"/>
      <c r="E100" s="46"/>
      <c r="F100" s="46"/>
      <c r="G100" s="46"/>
      <c r="H100" s="46"/>
      <c r="I100" s="46"/>
      <c r="J100" s="46"/>
      <c r="K100" s="30"/>
      <c r="L100" s="30"/>
      <c r="M100" s="46"/>
      <c r="N100" s="46"/>
      <c r="O100" s="46"/>
      <c r="P100" s="46"/>
      <c r="Q100" s="91" t="str">
        <f t="shared" si="6"/>
        <v/>
      </c>
      <c r="R100" s="92" t="str">
        <f t="shared" si="7"/>
        <v>T</v>
      </c>
      <c r="S100" s="92" t="str">
        <f t="shared" si="8"/>
        <v>T</v>
      </c>
      <c r="T100" s="92" t="str">
        <f t="shared" si="9"/>
        <v>T</v>
      </c>
      <c r="U100" s="92" t="str">
        <f>IF(C100='0911'!Q100,"T","F")</f>
        <v>T</v>
      </c>
    </row>
    <row r="101" spans="1:21" ht="20.100000000000001" customHeight="1">
      <c r="A101" s="88" t="s">
        <v>160</v>
      </c>
      <c r="B101" s="89" t="s">
        <v>398</v>
      </c>
      <c r="C101" s="10">
        <f t="shared" si="5"/>
        <v>0</v>
      </c>
      <c r="D101" s="46"/>
      <c r="E101" s="46"/>
      <c r="F101" s="46"/>
      <c r="G101" s="46"/>
      <c r="H101" s="46"/>
      <c r="I101" s="46"/>
      <c r="J101" s="46"/>
      <c r="K101" s="30"/>
      <c r="L101" s="30"/>
      <c r="M101" s="46"/>
      <c r="N101" s="46"/>
      <c r="O101" s="46"/>
      <c r="P101" s="46"/>
      <c r="Q101" s="91" t="str">
        <f t="shared" si="6"/>
        <v/>
      </c>
      <c r="R101" s="92" t="str">
        <f t="shared" si="7"/>
        <v>T</v>
      </c>
      <c r="S101" s="92" t="str">
        <f t="shared" si="8"/>
        <v>T</v>
      </c>
      <c r="T101" s="92" t="str">
        <f t="shared" si="9"/>
        <v>T</v>
      </c>
      <c r="U101" s="92" t="str">
        <f>IF(C101='0911'!Q101,"T","F")</f>
        <v>T</v>
      </c>
    </row>
    <row r="102" spans="1:21" ht="20.100000000000001" customHeight="1">
      <c r="A102" s="88" t="s">
        <v>161</v>
      </c>
      <c r="B102" s="89" t="s">
        <v>399</v>
      </c>
      <c r="C102" s="10">
        <f t="shared" si="5"/>
        <v>0</v>
      </c>
      <c r="D102" s="46"/>
      <c r="E102" s="46"/>
      <c r="F102" s="46"/>
      <c r="G102" s="46"/>
      <c r="H102" s="46"/>
      <c r="I102" s="46"/>
      <c r="J102" s="46"/>
      <c r="K102" s="30"/>
      <c r="L102" s="30"/>
      <c r="M102" s="46"/>
      <c r="N102" s="46"/>
      <c r="O102" s="46"/>
      <c r="P102" s="46"/>
      <c r="Q102" s="91" t="str">
        <f t="shared" si="6"/>
        <v/>
      </c>
      <c r="R102" s="92" t="str">
        <f t="shared" si="7"/>
        <v>T</v>
      </c>
      <c r="S102" s="92" t="str">
        <f t="shared" si="8"/>
        <v>T</v>
      </c>
      <c r="T102" s="92" t="str">
        <f t="shared" si="9"/>
        <v>T</v>
      </c>
      <c r="U102" s="92" t="str">
        <f>IF(C102='0911'!Q102,"T","F")</f>
        <v>T</v>
      </c>
    </row>
    <row r="103" spans="1:21" ht="20.100000000000001" customHeight="1">
      <c r="A103" s="88" t="s">
        <v>960</v>
      </c>
      <c r="B103" s="89" t="s">
        <v>400</v>
      </c>
      <c r="C103" s="10">
        <f t="shared" si="5"/>
        <v>0</v>
      </c>
      <c r="D103" s="46"/>
      <c r="E103" s="46"/>
      <c r="F103" s="46"/>
      <c r="G103" s="46"/>
      <c r="H103" s="46"/>
      <c r="I103" s="46"/>
      <c r="J103" s="46"/>
      <c r="K103" s="30"/>
      <c r="L103" s="30"/>
      <c r="M103" s="46"/>
      <c r="N103" s="46"/>
      <c r="O103" s="46"/>
      <c r="P103" s="46"/>
      <c r="Q103" s="91" t="str">
        <f t="shared" si="6"/>
        <v/>
      </c>
      <c r="R103" s="92" t="str">
        <f t="shared" si="7"/>
        <v>T</v>
      </c>
      <c r="S103" s="92" t="str">
        <f t="shared" si="8"/>
        <v>T</v>
      </c>
      <c r="T103" s="92" t="str">
        <f t="shared" si="9"/>
        <v>T</v>
      </c>
      <c r="U103" s="92" t="str">
        <f>IF(C103='0911'!Q103,"T","F")</f>
        <v>T</v>
      </c>
    </row>
    <row r="104" spans="1:21" ht="20.100000000000001" customHeight="1">
      <c r="A104" s="88" t="s">
        <v>163</v>
      </c>
      <c r="B104" s="89" t="s">
        <v>401</v>
      </c>
      <c r="C104" s="10">
        <f t="shared" si="5"/>
        <v>0</v>
      </c>
      <c r="D104" s="46"/>
      <c r="E104" s="46"/>
      <c r="F104" s="46"/>
      <c r="G104" s="46"/>
      <c r="H104" s="46"/>
      <c r="I104" s="46"/>
      <c r="J104" s="46"/>
      <c r="K104" s="30"/>
      <c r="L104" s="30"/>
      <c r="M104" s="46"/>
      <c r="N104" s="46"/>
      <c r="O104" s="46"/>
      <c r="P104" s="46"/>
      <c r="Q104" s="91" t="str">
        <f t="shared" si="6"/>
        <v/>
      </c>
      <c r="R104" s="92" t="str">
        <f t="shared" si="7"/>
        <v>T</v>
      </c>
      <c r="S104" s="92" t="str">
        <f t="shared" si="8"/>
        <v>T</v>
      </c>
      <c r="T104" s="92" t="str">
        <f t="shared" si="9"/>
        <v>T</v>
      </c>
      <c r="U104" s="92" t="str">
        <f>IF(C104='0911'!Q104,"T","F")</f>
        <v>T</v>
      </c>
    </row>
    <row r="105" spans="1:21" ht="20.100000000000001" customHeight="1">
      <c r="A105" s="88" t="s">
        <v>961</v>
      </c>
      <c r="B105" s="89" t="s">
        <v>402</v>
      </c>
      <c r="C105" s="10">
        <f t="shared" si="5"/>
        <v>0</v>
      </c>
      <c r="D105" s="46"/>
      <c r="E105" s="46"/>
      <c r="F105" s="46"/>
      <c r="G105" s="46"/>
      <c r="H105" s="46"/>
      <c r="I105" s="46"/>
      <c r="J105" s="46"/>
      <c r="K105" s="30"/>
      <c r="L105" s="30"/>
      <c r="M105" s="46"/>
      <c r="N105" s="46"/>
      <c r="O105" s="46"/>
      <c r="P105" s="46"/>
      <c r="Q105" s="91" t="str">
        <f t="shared" si="6"/>
        <v/>
      </c>
      <c r="R105" s="92" t="str">
        <f t="shared" si="7"/>
        <v>T</v>
      </c>
      <c r="S105" s="92" t="str">
        <f t="shared" si="8"/>
        <v>T</v>
      </c>
      <c r="T105" s="92" t="str">
        <f t="shared" si="9"/>
        <v>T</v>
      </c>
      <c r="U105" s="92" t="str">
        <f>IF(C105='0911'!Q105,"T","F")</f>
        <v>T</v>
      </c>
    </row>
    <row r="106" spans="1:21" ht="20.100000000000001" customHeight="1">
      <c r="A106" s="88" t="s">
        <v>962</v>
      </c>
      <c r="B106" s="89" t="s">
        <v>403</v>
      </c>
      <c r="C106" s="10">
        <f t="shared" si="5"/>
        <v>0</v>
      </c>
      <c r="D106" s="46"/>
      <c r="E106" s="46"/>
      <c r="F106" s="46"/>
      <c r="G106" s="46"/>
      <c r="H106" s="46"/>
      <c r="I106" s="46"/>
      <c r="J106" s="46"/>
      <c r="K106" s="30"/>
      <c r="L106" s="30"/>
      <c r="M106" s="46"/>
      <c r="N106" s="46"/>
      <c r="O106" s="46"/>
      <c r="P106" s="46"/>
      <c r="Q106" s="91" t="str">
        <f t="shared" si="6"/>
        <v/>
      </c>
      <c r="R106" s="92" t="str">
        <f t="shared" si="7"/>
        <v>T</v>
      </c>
      <c r="S106" s="92" t="str">
        <f t="shared" si="8"/>
        <v>T</v>
      </c>
      <c r="T106" s="92" t="str">
        <f t="shared" si="9"/>
        <v>T</v>
      </c>
      <c r="U106" s="92" t="str">
        <f>IF(C106='0911'!Q106,"T","F")</f>
        <v>T</v>
      </c>
    </row>
    <row r="107" spans="1:21" ht="20.100000000000001" customHeight="1">
      <c r="A107" s="88" t="s">
        <v>166</v>
      </c>
      <c r="B107" s="89" t="s">
        <v>404</v>
      </c>
      <c r="C107" s="10">
        <f t="shared" si="5"/>
        <v>0</v>
      </c>
      <c r="D107" s="46"/>
      <c r="E107" s="46"/>
      <c r="F107" s="46"/>
      <c r="G107" s="46"/>
      <c r="H107" s="46"/>
      <c r="I107" s="46"/>
      <c r="J107" s="46"/>
      <c r="K107" s="30"/>
      <c r="L107" s="30"/>
      <c r="M107" s="46"/>
      <c r="N107" s="46"/>
      <c r="O107" s="46"/>
      <c r="P107" s="46"/>
      <c r="Q107" s="91" t="str">
        <f t="shared" si="6"/>
        <v/>
      </c>
      <c r="R107" s="92" t="str">
        <f t="shared" si="7"/>
        <v>T</v>
      </c>
      <c r="S107" s="92" t="str">
        <f t="shared" si="8"/>
        <v>T</v>
      </c>
      <c r="T107" s="92" t="str">
        <f t="shared" si="9"/>
        <v>T</v>
      </c>
      <c r="U107" s="92" t="str">
        <f>IF(C107='0911'!Q107,"T","F")</f>
        <v>T</v>
      </c>
    </row>
    <row r="108" spans="1:21" ht="20.100000000000001" customHeight="1">
      <c r="A108" s="88" t="s">
        <v>963</v>
      </c>
      <c r="B108" s="89" t="s">
        <v>405</v>
      </c>
      <c r="C108" s="10">
        <f t="shared" si="5"/>
        <v>0</v>
      </c>
      <c r="D108" s="46"/>
      <c r="E108" s="46"/>
      <c r="F108" s="46"/>
      <c r="G108" s="46"/>
      <c r="H108" s="46"/>
      <c r="I108" s="46"/>
      <c r="J108" s="46"/>
      <c r="K108" s="30"/>
      <c r="L108" s="30"/>
      <c r="M108" s="46"/>
      <c r="N108" s="46"/>
      <c r="O108" s="46"/>
      <c r="P108" s="46"/>
      <c r="Q108" s="91" t="str">
        <f t="shared" si="6"/>
        <v/>
      </c>
      <c r="R108" s="92" t="str">
        <f t="shared" si="7"/>
        <v>T</v>
      </c>
      <c r="S108" s="92" t="str">
        <f t="shared" si="8"/>
        <v>T</v>
      </c>
      <c r="T108" s="92" t="str">
        <f t="shared" si="9"/>
        <v>T</v>
      </c>
      <c r="U108" s="92" t="str">
        <f>IF(C108='0911'!Q108,"T","F")</f>
        <v>T</v>
      </c>
    </row>
    <row r="109" spans="1:21" ht="20.100000000000001" customHeight="1">
      <c r="A109" s="96" t="s">
        <v>964</v>
      </c>
      <c r="B109" s="89" t="s">
        <v>406</v>
      </c>
      <c r="C109" s="10">
        <f t="shared" si="5"/>
        <v>0</v>
      </c>
      <c r="D109" s="46"/>
      <c r="E109" s="46"/>
      <c r="F109" s="46"/>
      <c r="G109" s="46"/>
      <c r="H109" s="46"/>
      <c r="I109" s="46"/>
      <c r="J109" s="46"/>
      <c r="K109" s="30"/>
      <c r="L109" s="30"/>
      <c r="M109" s="46"/>
      <c r="N109" s="46"/>
      <c r="O109" s="46"/>
      <c r="P109" s="46"/>
      <c r="Q109" s="91" t="str">
        <f t="shared" si="6"/>
        <v/>
      </c>
      <c r="R109" s="92" t="str">
        <f t="shared" si="7"/>
        <v>T</v>
      </c>
      <c r="S109" s="92" t="str">
        <f t="shared" si="8"/>
        <v>T</v>
      </c>
      <c r="T109" s="92" t="str">
        <f t="shared" si="9"/>
        <v>T</v>
      </c>
      <c r="U109" s="92" t="str">
        <f>IF(C109='0911'!Q109,"T","F")</f>
        <v>T</v>
      </c>
    </row>
    <row r="110" spans="1:21" ht="20.100000000000001" customHeight="1">
      <c r="A110" s="88" t="s">
        <v>965</v>
      </c>
      <c r="B110" s="89" t="s">
        <v>407</v>
      </c>
      <c r="C110" s="10">
        <f t="shared" si="5"/>
        <v>0</v>
      </c>
      <c r="D110" s="46"/>
      <c r="E110" s="46"/>
      <c r="F110" s="46"/>
      <c r="G110" s="46"/>
      <c r="H110" s="46"/>
      <c r="I110" s="46"/>
      <c r="J110" s="46"/>
      <c r="K110" s="30"/>
      <c r="L110" s="30"/>
      <c r="M110" s="46"/>
      <c r="N110" s="46"/>
      <c r="O110" s="46"/>
      <c r="P110" s="46"/>
      <c r="Q110" s="91" t="str">
        <f t="shared" si="6"/>
        <v/>
      </c>
      <c r="R110" s="92" t="str">
        <f t="shared" si="7"/>
        <v>T</v>
      </c>
      <c r="S110" s="92" t="str">
        <f t="shared" si="8"/>
        <v>T</v>
      </c>
      <c r="T110" s="92" t="str">
        <f t="shared" si="9"/>
        <v>T</v>
      </c>
      <c r="U110" s="92" t="str">
        <f>IF(C110='0911'!Q110,"T","F")</f>
        <v>T</v>
      </c>
    </row>
    <row r="111" spans="1:21" ht="20.100000000000001" customHeight="1">
      <c r="A111" s="88" t="s">
        <v>168</v>
      </c>
      <c r="B111" s="89" t="s">
        <v>408</v>
      </c>
      <c r="C111" s="10">
        <f t="shared" si="5"/>
        <v>0</v>
      </c>
      <c r="D111" s="46"/>
      <c r="E111" s="46"/>
      <c r="F111" s="46"/>
      <c r="G111" s="46"/>
      <c r="H111" s="46"/>
      <c r="I111" s="46"/>
      <c r="J111" s="46"/>
      <c r="K111" s="30"/>
      <c r="L111" s="30"/>
      <c r="M111" s="46"/>
      <c r="N111" s="46"/>
      <c r="O111" s="46"/>
      <c r="P111" s="46"/>
      <c r="Q111" s="91" t="str">
        <f t="shared" si="6"/>
        <v/>
      </c>
      <c r="R111" s="92" t="str">
        <f t="shared" si="7"/>
        <v>T</v>
      </c>
      <c r="S111" s="92" t="str">
        <f t="shared" si="8"/>
        <v>T</v>
      </c>
      <c r="T111" s="92" t="str">
        <f t="shared" si="9"/>
        <v>T</v>
      </c>
      <c r="U111" s="92" t="str">
        <f>IF(C111='0911'!Q111,"T","F")</f>
        <v>T</v>
      </c>
    </row>
    <row r="112" spans="1:21" ht="20.100000000000001" customHeight="1">
      <c r="A112" s="88" t="s">
        <v>169</v>
      </c>
      <c r="B112" s="89" t="s">
        <v>409</v>
      </c>
      <c r="C112" s="10">
        <f t="shared" si="5"/>
        <v>0</v>
      </c>
      <c r="D112" s="46"/>
      <c r="E112" s="46"/>
      <c r="F112" s="46"/>
      <c r="G112" s="46"/>
      <c r="H112" s="46"/>
      <c r="I112" s="46"/>
      <c r="J112" s="46"/>
      <c r="K112" s="30"/>
      <c r="L112" s="30"/>
      <c r="M112" s="46"/>
      <c r="N112" s="46"/>
      <c r="O112" s="46"/>
      <c r="P112" s="46"/>
      <c r="Q112" s="91" t="str">
        <f t="shared" si="6"/>
        <v/>
      </c>
      <c r="R112" s="92" t="str">
        <f t="shared" si="7"/>
        <v>T</v>
      </c>
      <c r="S112" s="92" t="str">
        <f t="shared" si="8"/>
        <v>T</v>
      </c>
      <c r="T112" s="92" t="str">
        <f t="shared" si="9"/>
        <v>T</v>
      </c>
      <c r="U112" s="92" t="str">
        <f>IF(C112='0911'!Q112,"T","F")</f>
        <v>T</v>
      </c>
    </row>
    <row r="113" spans="1:21" ht="20.100000000000001" customHeight="1">
      <c r="A113" s="88" t="s">
        <v>170</v>
      </c>
      <c r="B113" s="89" t="s">
        <v>410</v>
      </c>
      <c r="C113" s="10">
        <f t="shared" si="5"/>
        <v>0</v>
      </c>
      <c r="D113" s="46"/>
      <c r="E113" s="46"/>
      <c r="F113" s="46"/>
      <c r="G113" s="46"/>
      <c r="H113" s="46"/>
      <c r="I113" s="46"/>
      <c r="J113" s="46"/>
      <c r="K113" s="30"/>
      <c r="L113" s="30"/>
      <c r="M113" s="46"/>
      <c r="N113" s="46"/>
      <c r="O113" s="46"/>
      <c r="P113" s="46"/>
      <c r="Q113" s="91" t="str">
        <f t="shared" si="6"/>
        <v/>
      </c>
      <c r="R113" s="92" t="str">
        <f t="shared" si="7"/>
        <v>T</v>
      </c>
      <c r="S113" s="92" t="str">
        <f t="shared" si="8"/>
        <v>T</v>
      </c>
      <c r="T113" s="92" t="str">
        <f t="shared" si="9"/>
        <v>T</v>
      </c>
      <c r="U113" s="92" t="str">
        <f>IF(C113='0911'!Q113,"T","F")</f>
        <v>T</v>
      </c>
    </row>
    <row r="114" spans="1:21" ht="20.100000000000001" customHeight="1">
      <c r="A114" s="88" t="s">
        <v>171</v>
      </c>
      <c r="B114" s="89" t="s">
        <v>411</v>
      </c>
      <c r="C114" s="10">
        <f t="shared" si="5"/>
        <v>0</v>
      </c>
      <c r="D114" s="46"/>
      <c r="E114" s="46"/>
      <c r="F114" s="46"/>
      <c r="G114" s="46"/>
      <c r="H114" s="46"/>
      <c r="I114" s="46"/>
      <c r="J114" s="46"/>
      <c r="K114" s="30"/>
      <c r="L114" s="30"/>
      <c r="M114" s="46"/>
      <c r="N114" s="46"/>
      <c r="O114" s="46"/>
      <c r="P114" s="46"/>
      <c r="Q114" s="91" t="str">
        <f t="shared" si="6"/>
        <v/>
      </c>
      <c r="R114" s="92" t="str">
        <f t="shared" si="7"/>
        <v>T</v>
      </c>
      <c r="S114" s="92" t="str">
        <f t="shared" si="8"/>
        <v>T</v>
      </c>
      <c r="T114" s="92" t="str">
        <f t="shared" si="9"/>
        <v>T</v>
      </c>
      <c r="U114" s="92" t="str">
        <f>IF(C114='0911'!Q114,"T","F")</f>
        <v>T</v>
      </c>
    </row>
    <row r="115" spans="1:21" ht="20.100000000000001" customHeight="1">
      <c r="A115" s="88" t="s">
        <v>172</v>
      </c>
      <c r="B115" s="89" t="s">
        <v>412</v>
      </c>
      <c r="C115" s="10">
        <f t="shared" si="5"/>
        <v>0</v>
      </c>
      <c r="D115" s="46"/>
      <c r="E115" s="46"/>
      <c r="F115" s="46"/>
      <c r="G115" s="46"/>
      <c r="H115" s="46"/>
      <c r="I115" s="46"/>
      <c r="J115" s="46"/>
      <c r="K115" s="30"/>
      <c r="L115" s="30"/>
      <c r="M115" s="46"/>
      <c r="N115" s="46"/>
      <c r="O115" s="46"/>
      <c r="P115" s="46"/>
      <c r="Q115" s="91" t="str">
        <f t="shared" si="6"/>
        <v/>
      </c>
      <c r="R115" s="92" t="str">
        <f t="shared" si="7"/>
        <v>T</v>
      </c>
      <c r="S115" s="92" t="str">
        <f t="shared" si="8"/>
        <v>T</v>
      </c>
      <c r="T115" s="92" t="str">
        <f t="shared" si="9"/>
        <v>T</v>
      </c>
      <c r="U115" s="92" t="str">
        <f>IF(C115='0911'!Q115,"T","F")</f>
        <v>T</v>
      </c>
    </row>
    <row r="116" spans="1:21" ht="20.100000000000001" customHeight="1">
      <c r="A116" s="95" t="s">
        <v>966</v>
      </c>
      <c r="B116" s="89" t="s">
        <v>413</v>
      </c>
      <c r="C116" s="10">
        <f t="shared" si="5"/>
        <v>0</v>
      </c>
      <c r="D116" s="46"/>
      <c r="E116" s="46"/>
      <c r="F116" s="46"/>
      <c r="G116" s="46"/>
      <c r="H116" s="46"/>
      <c r="I116" s="46"/>
      <c r="J116" s="46"/>
      <c r="K116" s="30"/>
      <c r="L116" s="30"/>
      <c r="M116" s="46"/>
      <c r="N116" s="46"/>
      <c r="O116" s="46"/>
      <c r="P116" s="46"/>
      <c r="Q116" s="91" t="str">
        <f t="shared" si="6"/>
        <v/>
      </c>
      <c r="R116" s="92" t="str">
        <f t="shared" si="7"/>
        <v>T</v>
      </c>
      <c r="S116" s="92" t="str">
        <f t="shared" si="8"/>
        <v>T</v>
      </c>
      <c r="T116" s="92" t="str">
        <f t="shared" si="9"/>
        <v>T</v>
      </c>
      <c r="U116" s="92" t="str">
        <f>IF(C116='0911'!Q116,"T","F")</f>
        <v>T</v>
      </c>
    </row>
    <row r="117" spans="1:21" ht="20.100000000000001" customHeight="1">
      <c r="A117" s="88" t="s">
        <v>174</v>
      </c>
      <c r="B117" s="89" t="s">
        <v>414</v>
      </c>
      <c r="C117" s="10">
        <f t="shared" si="5"/>
        <v>0</v>
      </c>
      <c r="D117" s="46"/>
      <c r="E117" s="46"/>
      <c r="F117" s="46"/>
      <c r="G117" s="46"/>
      <c r="H117" s="46"/>
      <c r="I117" s="46"/>
      <c r="J117" s="46"/>
      <c r="K117" s="30"/>
      <c r="L117" s="30"/>
      <c r="M117" s="46"/>
      <c r="N117" s="46"/>
      <c r="O117" s="46"/>
      <c r="P117" s="46"/>
      <c r="Q117" s="91" t="str">
        <f t="shared" si="6"/>
        <v/>
      </c>
      <c r="R117" s="92" t="str">
        <f t="shared" si="7"/>
        <v>T</v>
      </c>
      <c r="S117" s="92" t="str">
        <f t="shared" si="8"/>
        <v>T</v>
      </c>
      <c r="T117" s="92" t="str">
        <f t="shared" si="9"/>
        <v>T</v>
      </c>
      <c r="U117" s="92" t="str">
        <f>IF(C117='0911'!Q117,"T","F")</f>
        <v>T</v>
      </c>
    </row>
    <row r="118" spans="1:21" ht="20.100000000000001" customHeight="1">
      <c r="A118" s="88" t="s">
        <v>175</v>
      </c>
      <c r="B118" s="89" t="s">
        <v>415</v>
      </c>
      <c r="C118" s="10">
        <f t="shared" si="5"/>
        <v>0</v>
      </c>
      <c r="D118" s="46"/>
      <c r="E118" s="46"/>
      <c r="F118" s="46"/>
      <c r="G118" s="46"/>
      <c r="H118" s="46"/>
      <c r="I118" s="46"/>
      <c r="J118" s="46"/>
      <c r="K118" s="30"/>
      <c r="L118" s="30"/>
      <c r="M118" s="46"/>
      <c r="N118" s="46"/>
      <c r="O118" s="46"/>
      <c r="P118" s="46"/>
      <c r="Q118" s="91" t="str">
        <f t="shared" si="6"/>
        <v/>
      </c>
      <c r="R118" s="92" t="str">
        <f t="shared" si="7"/>
        <v>T</v>
      </c>
      <c r="S118" s="92" t="str">
        <f t="shared" si="8"/>
        <v>T</v>
      </c>
      <c r="T118" s="92" t="str">
        <f t="shared" si="9"/>
        <v>T</v>
      </c>
      <c r="U118" s="92" t="str">
        <f>IF(C118='0911'!Q118,"T","F")</f>
        <v>T</v>
      </c>
    </row>
    <row r="119" spans="1:21" ht="20.100000000000001" customHeight="1">
      <c r="A119" s="88" t="s">
        <v>967</v>
      </c>
      <c r="B119" s="89" t="s">
        <v>416</v>
      </c>
      <c r="C119" s="10">
        <f t="shared" si="5"/>
        <v>0</v>
      </c>
      <c r="D119" s="46"/>
      <c r="E119" s="46"/>
      <c r="F119" s="46"/>
      <c r="G119" s="46"/>
      <c r="H119" s="46"/>
      <c r="I119" s="46"/>
      <c r="J119" s="46"/>
      <c r="K119" s="30"/>
      <c r="L119" s="30"/>
      <c r="M119" s="46"/>
      <c r="N119" s="46"/>
      <c r="O119" s="46"/>
      <c r="P119" s="46"/>
      <c r="Q119" s="91" t="str">
        <f t="shared" si="6"/>
        <v/>
      </c>
      <c r="R119" s="92" t="str">
        <f t="shared" si="7"/>
        <v>T</v>
      </c>
      <c r="S119" s="92" t="str">
        <f t="shared" si="8"/>
        <v>T</v>
      </c>
      <c r="T119" s="92" t="str">
        <f t="shared" si="9"/>
        <v>T</v>
      </c>
      <c r="U119" s="92" t="str">
        <f>IF(C119='0911'!Q119,"T","F")</f>
        <v>T</v>
      </c>
    </row>
    <row r="120" spans="1:21" ht="20.100000000000001" customHeight="1">
      <c r="A120" s="88" t="s">
        <v>177</v>
      </c>
      <c r="B120" s="89" t="s">
        <v>417</v>
      </c>
      <c r="C120" s="10">
        <f t="shared" si="5"/>
        <v>0</v>
      </c>
      <c r="D120" s="46"/>
      <c r="E120" s="46"/>
      <c r="F120" s="46"/>
      <c r="G120" s="46"/>
      <c r="H120" s="46"/>
      <c r="I120" s="46"/>
      <c r="J120" s="46"/>
      <c r="K120" s="30"/>
      <c r="L120" s="30"/>
      <c r="M120" s="46"/>
      <c r="N120" s="46"/>
      <c r="O120" s="46"/>
      <c r="P120" s="46"/>
      <c r="Q120" s="91" t="str">
        <f t="shared" si="6"/>
        <v/>
      </c>
      <c r="R120" s="92" t="str">
        <f t="shared" si="7"/>
        <v>T</v>
      </c>
      <c r="S120" s="92" t="str">
        <f t="shared" si="8"/>
        <v>T</v>
      </c>
      <c r="T120" s="92" t="str">
        <f t="shared" si="9"/>
        <v>T</v>
      </c>
      <c r="U120" s="92" t="str">
        <f>IF(C120='0911'!Q120,"T","F")</f>
        <v>T</v>
      </c>
    </row>
    <row r="121" spans="1:21" ht="20.100000000000001" customHeight="1">
      <c r="A121" s="88" t="s">
        <v>178</v>
      </c>
      <c r="B121" s="89" t="s">
        <v>418</v>
      </c>
      <c r="C121" s="10">
        <f t="shared" si="5"/>
        <v>0</v>
      </c>
      <c r="D121" s="46"/>
      <c r="E121" s="46"/>
      <c r="F121" s="46"/>
      <c r="G121" s="46"/>
      <c r="H121" s="46"/>
      <c r="I121" s="46"/>
      <c r="J121" s="46"/>
      <c r="K121" s="30"/>
      <c r="L121" s="30"/>
      <c r="M121" s="46"/>
      <c r="N121" s="46"/>
      <c r="O121" s="46"/>
      <c r="P121" s="46"/>
      <c r="Q121" s="91" t="str">
        <f t="shared" si="6"/>
        <v/>
      </c>
      <c r="R121" s="92" t="str">
        <f t="shared" si="7"/>
        <v>T</v>
      </c>
      <c r="S121" s="92" t="str">
        <f t="shared" si="8"/>
        <v>T</v>
      </c>
      <c r="T121" s="92" t="str">
        <f t="shared" si="9"/>
        <v>T</v>
      </c>
      <c r="U121" s="92" t="str">
        <f>IF(C121='0911'!Q121,"T","F")</f>
        <v>T</v>
      </c>
    </row>
    <row r="122" spans="1:21" ht="20.100000000000001" customHeight="1">
      <c r="A122" s="88" t="s">
        <v>179</v>
      </c>
      <c r="B122" s="89" t="s">
        <v>419</v>
      </c>
      <c r="C122" s="10">
        <f t="shared" si="5"/>
        <v>0</v>
      </c>
      <c r="D122" s="46"/>
      <c r="E122" s="46"/>
      <c r="F122" s="46"/>
      <c r="G122" s="46"/>
      <c r="H122" s="46"/>
      <c r="I122" s="46"/>
      <c r="J122" s="46"/>
      <c r="K122" s="30"/>
      <c r="L122" s="30"/>
      <c r="M122" s="46"/>
      <c r="N122" s="46"/>
      <c r="O122" s="46"/>
      <c r="P122" s="46"/>
      <c r="Q122" s="91" t="str">
        <f t="shared" si="6"/>
        <v/>
      </c>
      <c r="R122" s="92" t="str">
        <f t="shared" si="7"/>
        <v>T</v>
      </c>
      <c r="S122" s="92" t="str">
        <f t="shared" si="8"/>
        <v>T</v>
      </c>
      <c r="T122" s="92" t="str">
        <f t="shared" si="9"/>
        <v>T</v>
      </c>
      <c r="U122" s="92" t="str">
        <f>IF(C122='0911'!Q122,"T","F")</f>
        <v>T</v>
      </c>
    </row>
    <row r="123" spans="1:21" ht="20.100000000000001" customHeight="1">
      <c r="A123" s="88" t="s">
        <v>180</v>
      </c>
      <c r="B123" s="89" t="s">
        <v>420</v>
      </c>
      <c r="C123" s="10">
        <f t="shared" si="5"/>
        <v>0</v>
      </c>
      <c r="D123" s="46"/>
      <c r="E123" s="46"/>
      <c r="F123" s="46"/>
      <c r="G123" s="46"/>
      <c r="H123" s="46"/>
      <c r="I123" s="46"/>
      <c r="J123" s="46"/>
      <c r="K123" s="30"/>
      <c r="L123" s="30"/>
      <c r="M123" s="46"/>
      <c r="N123" s="46"/>
      <c r="O123" s="46"/>
      <c r="P123" s="46"/>
      <c r="Q123" s="91" t="str">
        <f t="shared" si="6"/>
        <v/>
      </c>
      <c r="R123" s="92" t="str">
        <f t="shared" si="7"/>
        <v>T</v>
      </c>
      <c r="S123" s="92" t="str">
        <f t="shared" si="8"/>
        <v>T</v>
      </c>
      <c r="T123" s="92" t="str">
        <f t="shared" si="9"/>
        <v>T</v>
      </c>
      <c r="U123" s="92" t="str">
        <f>IF(C123='0911'!Q123,"T","F")</f>
        <v>T</v>
      </c>
    </row>
    <row r="124" spans="1:21" ht="20.100000000000001" customHeight="1">
      <c r="A124" s="88" t="s">
        <v>181</v>
      </c>
      <c r="B124" s="89" t="s">
        <v>421</v>
      </c>
      <c r="C124" s="10">
        <f t="shared" si="5"/>
        <v>0</v>
      </c>
      <c r="D124" s="46"/>
      <c r="E124" s="46"/>
      <c r="F124" s="46"/>
      <c r="G124" s="46"/>
      <c r="H124" s="46"/>
      <c r="I124" s="46"/>
      <c r="J124" s="46"/>
      <c r="K124" s="30"/>
      <c r="L124" s="30"/>
      <c r="M124" s="46"/>
      <c r="N124" s="46"/>
      <c r="O124" s="46"/>
      <c r="P124" s="46"/>
      <c r="Q124" s="91" t="str">
        <f t="shared" si="6"/>
        <v/>
      </c>
      <c r="R124" s="92" t="str">
        <f t="shared" si="7"/>
        <v>T</v>
      </c>
      <c r="S124" s="92" t="str">
        <f t="shared" si="8"/>
        <v>T</v>
      </c>
      <c r="T124" s="92" t="str">
        <f t="shared" si="9"/>
        <v>T</v>
      </c>
      <c r="U124" s="92" t="str">
        <f>IF(C124='0911'!Q124,"T","F")</f>
        <v>T</v>
      </c>
    </row>
    <row r="125" spans="1:21" ht="20.100000000000001" customHeight="1">
      <c r="A125" s="88" t="s">
        <v>182</v>
      </c>
      <c r="B125" s="89" t="s">
        <v>422</v>
      </c>
      <c r="C125" s="10">
        <f t="shared" si="5"/>
        <v>0</v>
      </c>
      <c r="D125" s="46"/>
      <c r="E125" s="46"/>
      <c r="F125" s="46"/>
      <c r="G125" s="46"/>
      <c r="H125" s="46"/>
      <c r="I125" s="46"/>
      <c r="J125" s="46"/>
      <c r="K125" s="30"/>
      <c r="L125" s="30"/>
      <c r="M125" s="46"/>
      <c r="N125" s="46"/>
      <c r="O125" s="46"/>
      <c r="P125" s="46"/>
      <c r="Q125" s="91" t="str">
        <f t="shared" si="6"/>
        <v/>
      </c>
      <c r="R125" s="92" t="str">
        <f t="shared" si="7"/>
        <v>T</v>
      </c>
      <c r="S125" s="92" t="str">
        <f t="shared" si="8"/>
        <v>T</v>
      </c>
      <c r="T125" s="92" t="str">
        <f t="shared" si="9"/>
        <v>T</v>
      </c>
      <c r="U125" s="92" t="str">
        <f>IF(C125='0911'!Q125,"T","F")</f>
        <v>T</v>
      </c>
    </row>
    <row r="126" spans="1:21" ht="20.100000000000001" customHeight="1">
      <c r="A126" s="88" t="s">
        <v>183</v>
      </c>
      <c r="B126" s="89" t="s">
        <v>423</v>
      </c>
      <c r="C126" s="10">
        <f t="shared" si="5"/>
        <v>0</v>
      </c>
      <c r="D126" s="46"/>
      <c r="E126" s="46"/>
      <c r="F126" s="46"/>
      <c r="G126" s="46"/>
      <c r="H126" s="46"/>
      <c r="I126" s="46"/>
      <c r="J126" s="46"/>
      <c r="K126" s="30"/>
      <c r="L126" s="30"/>
      <c r="M126" s="46"/>
      <c r="N126" s="46"/>
      <c r="O126" s="46"/>
      <c r="P126" s="46"/>
      <c r="Q126" s="91" t="str">
        <f t="shared" si="6"/>
        <v/>
      </c>
      <c r="R126" s="92" t="str">
        <f t="shared" si="7"/>
        <v>T</v>
      </c>
      <c r="S126" s="92" t="str">
        <f t="shared" si="8"/>
        <v>T</v>
      </c>
      <c r="T126" s="92" t="str">
        <f t="shared" si="9"/>
        <v>T</v>
      </c>
      <c r="U126" s="92" t="str">
        <f>IF(C126='0911'!Q126,"T","F")</f>
        <v>T</v>
      </c>
    </row>
    <row r="127" spans="1:21" ht="20.100000000000001" customHeight="1">
      <c r="A127" s="88" t="s">
        <v>968</v>
      </c>
      <c r="B127" s="89" t="s">
        <v>424</v>
      </c>
      <c r="C127" s="10">
        <f t="shared" si="5"/>
        <v>0</v>
      </c>
      <c r="D127" s="46"/>
      <c r="E127" s="46"/>
      <c r="F127" s="46"/>
      <c r="G127" s="46"/>
      <c r="H127" s="46"/>
      <c r="I127" s="46"/>
      <c r="J127" s="46"/>
      <c r="K127" s="30"/>
      <c r="L127" s="30"/>
      <c r="M127" s="46"/>
      <c r="N127" s="46"/>
      <c r="O127" s="46"/>
      <c r="P127" s="46"/>
      <c r="Q127" s="91" t="str">
        <f t="shared" si="6"/>
        <v/>
      </c>
      <c r="R127" s="92" t="str">
        <f t="shared" si="7"/>
        <v>T</v>
      </c>
      <c r="S127" s="92" t="str">
        <f t="shared" si="8"/>
        <v>T</v>
      </c>
      <c r="T127" s="92" t="str">
        <f t="shared" si="9"/>
        <v>T</v>
      </c>
      <c r="U127" s="92" t="str">
        <f>IF(C127='0911'!Q127,"T","F")</f>
        <v>T</v>
      </c>
    </row>
    <row r="128" spans="1:21" ht="20.100000000000001" customHeight="1">
      <c r="A128" s="88" t="s">
        <v>969</v>
      </c>
      <c r="B128" s="89" t="s">
        <v>425</v>
      </c>
      <c r="C128" s="10">
        <f t="shared" si="5"/>
        <v>0</v>
      </c>
      <c r="D128" s="46"/>
      <c r="E128" s="46"/>
      <c r="F128" s="46"/>
      <c r="G128" s="46"/>
      <c r="H128" s="46"/>
      <c r="I128" s="46"/>
      <c r="J128" s="46"/>
      <c r="K128" s="30"/>
      <c r="L128" s="30"/>
      <c r="M128" s="46"/>
      <c r="N128" s="46"/>
      <c r="O128" s="46"/>
      <c r="P128" s="46"/>
      <c r="Q128" s="91" t="str">
        <f t="shared" si="6"/>
        <v/>
      </c>
      <c r="R128" s="92" t="str">
        <f t="shared" si="7"/>
        <v>T</v>
      </c>
      <c r="S128" s="92" t="str">
        <f t="shared" si="8"/>
        <v>T</v>
      </c>
      <c r="T128" s="92" t="str">
        <f t="shared" si="9"/>
        <v>T</v>
      </c>
      <c r="U128" s="92" t="str">
        <f>IF(C128='0911'!Q128,"T","F")</f>
        <v>T</v>
      </c>
    </row>
    <row r="129" spans="1:21" ht="20.100000000000001" customHeight="1">
      <c r="A129" s="95" t="s">
        <v>970</v>
      </c>
      <c r="B129" s="89" t="s">
        <v>426</v>
      </c>
      <c r="C129" s="10">
        <f t="shared" si="5"/>
        <v>0</v>
      </c>
      <c r="D129" s="46"/>
      <c r="E129" s="46"/>
      <c r="F129" s="46"/>
      <c r="G129" s="46"/>
      <c r="H129" s="46"/>
      <c r="I129" s="46"/>
      <c r="J129" s="46"/>
      <c r="K129" s="30"/>
      <c r="L129" s="30"/>
      <c r="M129" s="46"/>
      <c r="N129" s="46"/>
      <c r="O129" s="46"/>
      <c r="P129" s="46"/>
      <c r="Q129" s="91" t="str">
        <f t="shared" si="6"/>
        <v/>
      </c>
      <c r="R129" s="92" t="str">
        <f t="shared" si="7"/>
        <v>T</v>
      </c>
      <c r="S129" s="92" t="str">
        <f t="shared" si="8"/>
        <v>T</v>
      </c>
      <c r="T129" s="92" t="str">
        <f t="shared" si="9"/>
        <v>T</v>
      </c>
      <c r="U129" s="92" t="str">
        <f>IF(C129='0911'!Q129,"T","F")</f>
        <v>T</v>
      </c>
    </row>
    <row r="130" spans="1:21" ht="20.100000000000001" customHeight="1">
      <c r="A130" s="96" t="s">
        <v>971</v>
      </c>
      <c r="B130" s="89" t="s">
        <v>427</v>
      </c>
      <c r="C130" s="10">
        <f t="shared" si="5"/>
        <v>0</v>
      </c>
      <c r="D130" s="46"/>
      <c r="E130" s="46"/>
      <c r="F130" s="46"/>
      <c r="G130" s="46"/>
      <c r="H130" s="46"/>
      <c r="I130" s="46"/>
      <c r="J130" s="46"/>
      <c r="K130" s="30"/>
      <c r="L130" s="30"/>
      <c r="M130" s="46"/>
      <c r="N130" s="46"/>
      <c r="O130" s="46"/>
      <c r="P130" s="46"/>
      <c r="Q130" s="91" t="str">
        <f t="shared" si="6"/>
        <v/>
      </c>
      <c r="R130" s="92" t="str">
        <f t="shared" si="7"/>
        <v>T</v>
      </c>
      <c r="S130" s="92" t="str">
        <f t="shared" si="8"/>
        <v>T</v>
      </c>
      <c r="T130" s="92" t="str">
        <f t="shared" si="9"/>
        <v>T</v>
      </c>
      <c r="U130" s="92" t="str">
        <f>IF(C130='0911'!Q130,"T","F")</f>
        <v>T</v>
      </c>
    </row>
    <row r="131" spans="1:21" ht="20.100000000000001" customHeight="1">
      <c r="A131" s="88" t="s">
        <v>187</v>
      </c>
      <c r="B131" s="89" t="s">
        <v>428</v>
      </c>
      <c r="C131" s="10">
        <f t="shared" si="5"/>
        <v>0</v>
      </c>
      <c r="D131" s="46"/>
      <c r="E131" s="46"/>
      <c r="F131" s="46"/>
      <c r="G131" s="46"/>
      <c r="H131" s="46"/>
      <c r="I131" s="46"/>
      <c r="J131" s="46"/>
      <c r="K131" s="30"/>
      <c r="L131" s="30"/>
      <c r="M131" s="46"/>
      <c r="N131" s="46"/>
      <c r="O131" s="46"/>
      <c r="P131" s="46"/>
      <c r="Q131" s="91" t="str">
        <f t="shared" si="6"/>
        <v/>
      </c>
      <c r="R131" s="92" t="str">
        <f t="shared" si="7"/>
        <v>T</v>
      </c>
      <c r="S131" s="92" t="str">
        <f t="shared" si="8"/>
        <v>T</v>
      </c>
      <c r="T131" s="92" t="str">
        <f t="shared" si="9"/>
        <v>T</v>
      </c>
      <c r="U131" s="92" t="str">
        <f>IF(C131='0911'!Q131,"T","F")</f>
        <v>T</v>
      </c>
    </row>
    <row r="132" spans="1:21" ht="20.100000000000001" customHeight="1">
      <c r="A132" s="95" t="s">
        <v>972</v>
      </c>
      <c r="B132" s="89" t="s">
        <v>429</v>
      </c>
      <c r="C132" s="10">
        <f t="shared" si="5"/>
        <v>0</v>
      </c>
      <c r="D132" s="46"/>
      <c r="E132" s="46"/>
      <c r="F132" s="46"/>
      <c r="G132" s="46"/>
      <c r="H132" s="46"/>
      <c r="I132" s="46"/>
      <c r="J132" s="46"/>
      <c r="K132" s="30"/>
      <c r="L132" s="30"/>
      <c r="M132" s="46"/>
      <c r="N132" s="46"/>
      <c r="O132" s="46"/>
      <c r="P132" s="46"/>
      <c r="Q132" s="91" t="str">
        <f t="shared" si="6"/>
        <v/>
      </c>
      <c r="R132" s="92" t="str">
        <f t="shared" si="7"/>
        <v>T</v>
      </c>
      <c r="S132" s="92" t="str">
        <f t="shared" si="8"/>
        <v>T</v>
      </c>
      <c r="T132" s="92" t="str">
        <f t="shared" si="9"/>
        <v>T</v>
      </c>
      <c r="U132" s="92" t="str">
        <f>IF(C132='0911'!Q132,"T","F")</f>
        <v>T</v>
      </c>
    </row>
    <row r="133" spans="1:21" ht="20.100000000000001" customHeight="1">
      <c r="A133" s="95" t="s">
        <v>973</v>
      </c>
      <c r="B133" s="89" t="s">
        <v>430</v>
      </c>
      <c r="C133" s="10">
        <f t="shared" si="5"/>
        <v>0</v>
      </c>
      <c r="D133" s="46"/>
      <c r="E133" s="46"/>
      <c r="F133" s="46"/>
      <c r="G133" s="46"/>
      <c r="H133" s="46"/>
      <c r="I133" s="46"/>
      <c r="J133" s="46"/>
      <c r="K133" s="30"/>
      <c r="L133" s="30"/>
      <c r="M133" s="46"/>
      <c r="N133" s="46"/>
      <c r="O133" s="46"/>
      <c r="P133" s="46"/>
      <c r="Q133" s="91" t="str">
        <f t="shared" si="6"/>
        <v/>
      </c>
      <c r="R133" s="92" t="str">
        <f t="shared" si="7"/>
        <v>T</v>
      </c>
      <c r="S133" s="92" t="str">
        <f t="shared" si="8"/>
        <v>T</v>
      </c>
      <c r="T133" s="92" t="str">
        <f t="shared" si="9"/>
        <v>T</v>
      </c>
      <c r="U133" s="92" t="str">
        <f>IF(C133='0911'!Q133,"T","F")</f>
        <v>T</v>
      </c>
    </row>
    <row r="134" spans="1:21" ht="20.100000000000001" customHeight="1">
      <c r="A134" s="88" t="s">
        <v>190</v>
      </c>
      <c r="B134" s="89" t="s">
        <v>431</v>
      </c>
      <c r="C134" s="10">
        <f t="shared" si="5"/>
        <v>0</v>
      </c>
      <c r="D134" s="46"/>
      <c r="E134" s="46"/>
      <c r="F134" s="46"/>
      <c r="G134" s="46"/>
      <c r="H134" s="46"/>
      <c r="I134" s="46"/>
      <c r="J134" s="46"/>
      <c r="K134" s="30"/>
      <c r="L134" s="30"/>
      <c r="M134" s="46"/>
      <c r="N134" s="46"/>
      <c r="O134" s="46"/>
      <c r="P134" s="46"/>
      <c r="Q134" s="91" t="str">
        <f t="shared" si="6"/>
        <v/>
      </c>
      <c r="R134" s="92" t="str">
        <f t="shared" si="7"/>
        <v>T</v>
      </c>
      <c r="S134" s="92" t="str">
        <f t="shared" si="8"/>
        <v>T</v>
      </c>
      <c r="T134" s="92" t="str">
        <f t="shared" si="9"/>
        <v>T</v>
      </c>
      <c r="U134" s="92" t="str">
        <f>IF(C134='0911'!Q134,"T","F")</f>
        <v>T</v>
      </c>
    </row>
    <row r="135" spans="1:21" ht="20.100000000000001" customHeight="1">
      <c r="A135" s="88" t="s">
        <v>191</v>
      </c>
      <c r="B135" s="89" t="s">
        <v>432</v>
      </c>
      <c r="C135" s="10">
        <f t="shared" si="5"/>
        <v>0</v>
      </c>
      <c r="D135" s="46"/>
      <c r="E135" s="46"/>
      <c r="F135" s="46"/>
      <c r="G135" s="46"/>
      <c r="H135" s="46"/>
      <c r="I135" s="46"/>
      <c r="J135" s="46"/>
      <c r="K135" s="30"/>
      <c r="L135" s="30"/>
      <c r="M135" s="46"/>
      <c r="N135" s="46"/>
      <c r="O135" s="46"/>
      <c r="P135" s="46"/>
      <c r="Q135" s="91" t="str">
        <f t="shared" si="6"/>
        <v/>
      </c>
      <c r="R135" s="92" t="str">
        <f t="shared" si="7"/>
        <v>T</v>
      </c>
      <c r="S135" s="92" t="str">
        <f t="shared" si="8"/>
        <v>T</v>
      </c>
      <c r="T135" s="92" t="str">
        <f t="shared" si="9"/>
        <v>T</v>
      </c>
      <c r="U135" s="92" t="str">
        <f>IF(C135='0911'!Q135,"T","F")</f>
        <v>T</v>
      </c>
    </row>
    <row r="136" spans="1:21" ht="20.100000000000001" customHeight="1">
      <c r="A136" s="88" t="s">
        <v>974</v>
      </c>
      <c r="B136" s="89" t="s">
        <v>433</v>
      </c>
      <c r="C136" s="10">
        <f t="shared" si="5"/>
        <v>0</v>
      </c>
      <c r="D136" s="46"/>
      <c r="E136" s="46"/>
      <c r="F136" s="46"/>
      <c r="G136" s="46"/>
      <c r="H136" s="46"/>
      <c r="I136" s="46"/>
      <c r="J136" s="46"/>
      <c r="K136" s="30"/>
      <c r="L136" s="30"/>
      <c r="M136" s="46"/>
      <c r="N136" s="46"/>
      <c r="O136" s="46"/>
      <c r="P136" s="46"/>
      <c r="Q136" s="91" t="str">
        <f t="shared" si="6"/>
        <v/>
      </c>
      <c r="R136" s="92" t="str">
        <f t="shared" si="7"/>
        <v>T</v>
      </c>
      <c r="S136" s="92" t="str">
        <f t="shared" si="8"/>
        <v>T</v>
      </c>
      <c r="T136" s="92" t="str">
        <f t="shared" si="9"/>
        <v>T</v>
      </c>
      <c r="U136" s="92" t="str">
        <f>IF(C136='0911'!Q136,"T","F")</f>
        <v>T</v>
      </c>
    </row>
    <row r="137" spans="1:21" ht="20.100000000000001" customHeight="1">
      <c r="A137" s="88" t="s">
        <v>193</v>
      </c>
      <c r="B137" s="89" t="s">
        <v>434</v>
      </c>
      <c r="C137" s="10">
        <f t="shared" si="5"/>
        <v>0</v>
      </c>
      <c r="D137" s="46"/>
      <c r="E137" s="46"/>
      <c r="F137" s="46"/>
      <c r="G137" s="46"/>
      <c r="H137" s="46"/>
      <c r="I137" s="46"/>
      <c r="J137" s="46"/>
      <c r="K137" s="30"/>
      <c r="L137" s="30"/>
      <c r="M137" s="46"/>
      <c r="N137" s="46"/>
      <c r="O137" s="46"/>
      <c r="P137" s="46"/>
      <c r="Q137" s="91" t="str">
        <f t="shared" si="6"/>
        <v/>
      </c>
      <c r="R137" s="92" t="str">
        <f t="shared" si="7"/>
        <v>T</v>
      </c>
      <c r="S137" s="92" t="str">
        <f t="shared" si="8"/>
        <v>T</v>
      </c>
      <c r="T137" s="92" t="str">
        <f t="shared" si="9"/>
        <v>T</v>
      </c>
      <c r="U137" s="92" t="str">
        <f>IF(C137='0911'!Q137,"T","F")</f>
        <v>T</v>
      </c>
    </row>
    <row r="138" spans="1:21" ht="20.100000000000001" customHeight="1">
      <c r="A138" s="95" t="s">
        <v>975</v>
      </c>
      <c r="B138" s="89" t="s">
        <v>435</v>
      </c>
      <c r="C138" s="10">
        <f t="shared" si="5"/>
        <v>0</v>
      </c>
      <c r="D138" s="46"/>
      <c r="E138" s="46"/>
      <c r="F138" s="46"/>
      <c r="G138" s="46"/>
      <c r="H138" s="46"/>
      <c r="I138" s="46"/>
      <c r="J138" s="46"/>
      <c r="K138" s="30"/>
      <c r="L138" s="30"/>
      <c r="M138" s="46"/>
      <c r="N138" s="46"/>
      <c r="O138" s="46"/>
      <c r="P138" s="46"/>
      <c r="Q138" s="91" t="str">
        <f t="shared" si="6"/>
        <v/>
      </c>
      <c r="R138" s="92" t="str">
        <f t="shared" si="7"/>
        <v>T</v>
      </c>
      <c r="S138" s="92" t="str">
        <f t="shared" si="8"/>
        <v>T</v>
      </c>
      <c r="T138" s="92" t="str">
        <f t="shared" si="9"/>
        <v>T</v>
      </c>
      <c r="U138" s="92" t="str">
        <f>IF(C138='0911'!Q138,"T","F")</f>
        <v>T</v>
      </c>
    </row>
    <row r="139" spans="1:21" ht="20.100000000000001" customHeight="1">
      <c r="A139" s="88" t="s">
        <v>976</v>
      </c>
      <c r="B139" s="89" t="s">
        <v>436</v>
      </c>
      <c r="C139" s="10">
        <f t="shared" si="5"/>
        <v>0</v>
      </c>
      <c r="D139" s="46"/>
      <c r="E139" s="46"/>
      <c r="F139" s="46"/>
      <c r="G139" s="46"/>
      <c r="H139" s="46"/>
      <c r="I139" s="46"/>
      <c r="J139" s="46"/>
      <c r="K139" s="30"/>
      <c r="L139" s="30"/>
      <c r="M139" s="46"/>
      <c r="N139" s="46"/>
      <c r="O139" s="46"/>
      <c r="P139" s="46"/>
      <c r="Q139" s="91" t="str">
        <f t="shared" si="6"/>
        <v/>
      </c>
      <c r="R139" s="92" t="str">
        <f t="shared" si="7"/>
        <v>T</v>
      </c>
      <c r="S139" s="92" t="str">
        <f t="shared" si="8"/>
        <v>T</v>
      </c>
      <c r="T139" s="92" t="str">
        <f t="shared" si="9"/>
        <v>T</v>
      </c>
      <c r="U139" s="92" t="str">
        <f>IF(C139='0911'!Q139,"T","F")</f>
        <v>T</v>
      </c>
    </row>
    <row r="140" spans="1:21" ht="20.100000000000001" customHeight="1">
      <c r="A140" s="88" t="s">
        <v>196</v>
      </c>
      <c r="B140" s="89" t="s">
        <v>437</v>
      </c>
      <c r="C140" s="10">
        <f t="shared" si="5"/>
        <v>0</v>
      </c>
      <c r="D140" s="46"/>
      <c r="E140" s="46"/>
      <c r="F140" s="46"/>
      <c r="G140" s="46"/>
      <c r="H140" s="46"/>
      <c r="I140" s="46"/>
      <c r="J140" s="46"/>
      <c r="K140" s="30"/>
      <c r="L140" s="30"/>
      <c r="M140" s="46"/>
      <c r="N140" s="46"/>
      <c r="O140" s="46"/>
      <c r="P140" s="46"/>
      <c r="Q140" s="91" t="str">
        <f t="shared" si="6"/>
        <v/>
      </c>
      <c r="R140" s="92" t="str">
        <f t="shared" si="7"/>
        <v>T</v>
      </c>
      <c r="S140" s="92" t="str">
        <f t="shared" si="8"/>
        <v>T</v>
      </c>
      <c r="T140" s="92" t="str">
        <f t="shared" si="9"/>
        <v>T</v>
      </c>
      <c r="U140" s="92" t="str">
        <f>IF(C140='0911'!Q140,"T","F")</f>
        <v>T</v>
      </c>
    </row>
    <row r="141" spans="1:21" ht="20.100000000000001" customHeight="1">
      <c r="A141" s="88" t="s">
        <v>197</v>
      </c>
      <c r="B141" s="89" t="s">
        <v>438</v>
      </c>
      <c r="C141" s="10">
        <f t="shared" ref="C141:C204" si="10">D141+E141+F141+G141</f>
        <v>0</v>
      </c>
      <c r="D141" s="46"/>
      <c r="E141" s="46"/>
      <c r="F141" s="46"/>
      <c r="G141" s="46"/>
      <c r="H141" s="46"/>
      <c r="I141" s="46"/>
      <c r="J141" s="46"/>
      <c r="K141" s="30"/>
      <c r="L141" s="30"/>
      <c r="M141" s="46"/>
      <c r="N141" s="46"/>
      <c r="O141" s="46"/>
      <c r="P141" s="46"/>
      <c r="Q141" s="91" t="str">
        <f t="shared" ref="Q141:Q204" si="11">IF(AND(R141="T",S141="T",T141="T",U141="T"),"","ERROR")</f>
        <v/>
      </c>
      <c r="R141" s="92" t="str">
        <f t="shared" ref="R141:R204" si="12">IF(C141=D141+E141+F141+G141,"T","F")</f>
        <v>T</v>
      </c>
      <c r="S141" s="92" t="str">
        <f t="shared" ref="S141:S204" si="13">IF(C141=H141+I141,"T","F")</f>
        <v>T</v>
      </c>
      <c r="T141" s="92" t="str">
        <f t="shared" ref="T141:T204" si="14">IF(F141=M141+N141+O141+P141,"T","F")</f>
        <v>T</v>
      </c>
      <c r="U141" s="92" t="str">
        <f>IF(C141='0911'!Q141,"T","F")</f>
        <v>T</v>
      </c>
    </row>
    <row r="142" spans="1:21" ht="20.100000000000001" customHeight="1">
      <c r="A142" s="88" t="s">
        <v>198</v>
      </c>
      <c r="B142" s="89" t="s">
        <v>439</v>
      </c>
      <c r="C142" s="10">
        <f t="shared" si="10"/>
        <v>0</v>
      </c>
      <c r="D142" s="46"/>
      <c r="E142" s="46"/>
      <c r="F142" s="46"/>
      <c r="G142" s="46"/>
      <c r="H142" s="46"/>
      <c r="I142" s="46"/>
      <c r="J142" s="46"/>
      <c r="K142" s="30"/>
      <c r="L142" s="30"/>
      <c r="M142" s="46"/>
      <c r="N142" s="46"/>
      <c r="O142" s="46"/>
      <c r="P142" s="46"/>
      <c r="Q142" s="91" t="str">
        <f t="shared" si="11"/>
        <v/>
      </c>
      <c r="R142" s="92" t="str">
        <f t="shared" si="12"/>
        <v>T</v>
      </c>
      <c r="S142" s="92" t="str">
        <f t="shared" si="13"/>
        <v>T</v>
      </c>
      <c r="T142" s="92" t="str">
        <f t="shared" si="14"/>
        <v>T</v>
      </c>
      <c r="U142" s="92" t="str">
        <f>IF(C142='0911'!Q142,"T","F")</f>
        <v>T</v>
      </c>
    </row>
    <row r="143" spans="1:21" ht="20.100000000000001" customHeight="1">
      <c r="A143" s="88" t="s">
        <v>199</v>
      </c>
      <c r="B143" s="89" t="s">
        <v>440</v>
      </c>
      <c r="C143" s="10">
        <f t="shared" si="10"/>
        <v>0</v>
      </c>
      <c r="D143" s="46"/>
      <c r="E143" s="46"/>
      <c r="F143" s="46"/>
      <c r="G143" s="46"/>
      <c r="H143" s="46"/>
      <c r="I143" s="46"/>
      <c r="J143" s="46"/>
      <c r="K143" s="30"/>
      <c r="L143" s="30"/>
      <c r="M143" s="46"/>
      <c r="N143" s="46"/>
      <c r="O143" s="46"/>
      <c r="P143" s="46"/>
      <c r="Q143" s="91" t="str">
        <f t="shared" si="11"/>
        <v/>
      </c>
      <c r="R143" s="92" t="str">
        <f t="shared" si="12"/>
        <v>T</v>
      </c>
      <c r="S143" s="92" t="str">
        <f t="shared" si="13"/>
        <v>T</v>
      </c>
      <c r="T143" s="92" t="str">
        <f t="shared" si="14"/>
        <v>T</v>
      </c>
      <c r="U143" s="92" t="str">
        <f>IF(C143='0911'!Q143,"T","F")</f>
        <v>T</v>
      </c>
    </row>
    <row r="144" spans="1:21" ht="20.100000000000001" customHeight="1">
      <c r="A144" s="88" t="s">
        <v>977</v>
      </c>
      <c r="B144" s="89" t="s">
        <v>441</v>
      </c>
      <c r="C144" s="10">
        <f t="shared" si="10"/>
        <v>0</v>
      </c>
      <c r="D144" s="46"/>
      <c r="E144" s="46"/>
      <c r="F144" s="46"/>
      <c r="G144" s="46"/>
      <c r="H144" s="46"/>
      <c r="I144" s="46"/>
      <c r="J144" s="46"/>
      <c r="K144" s="30"/>
      <c r="L144" s="30"/>
      <c r="M144" s="46"/>
      <c r="N144" s="46"/>
      <c r="O144" s="46"/>
      <c r="P144" s="46"/>
      <c r="Q144" s="91" t="str">
        <f t="shared" si="11"/>
        <v/>
      </c>
      <c r="R144" s="92" t="str">
        <f t="shared" si="12"/>
        <v>T</v>
      </c>
      <c r="S144" s="92" t="str">
        <f t="shared" si="13"/>
        <v>T</v>
      </c>
      <c r="T144" s="92" t="str">
        <f t="shared" si="14"/>
        <v>T</v>
      </c>
      <c r="U144" s="92" t="str">
        <f>IF(C144='0911'!Q144,"T","F")</f>
        <v>T</v>
      </c>
    </row>
    <row r="145" spans="1:21" ht="20.100000000000001" customHeight="1">
      <c r="A145" s="88" t="s">
        <v>201</v>
      </c>
      <c r="B145" s="89" t="s">
        <v>442</v>
      </c>
      <c r="C145" s="10">
        <f t="shared" si="10"/>
        <v>0</v>
      </c>
      <c r="D145" s="46"/>
      <c r="E145" s="46"/>
      <c r="F145" s="46"/>
      <c r="G145" s="46"/>
      <c r="H145" s="46"/>
      <c r="I145" s="46"/>
      <c r="J145" s="46"/>
      <c r="K145" s="30"/>
      <c r="L145" s="30"/>
      <c r="M145" s="46"/>
      <c r="N145" s="46"/>
      <c r="O145" s="46"/>
      <c r="P145" s="46"/>
      <c r="Q145" s="91" t="str">
        <f t="shared" si="11"/>
        <v/>
      </c>
      <c r="R145" s="92" t="str">
        <f t="shared" si="12"/>
        <v>T</v>
      </c>
      <c r="S145" s="92" t="str">
        <f t="shared" si="13"/>
        <v>T</v>
      </c>
      <c r="T145" s="92" t="str">
        <f t="shared" si="14"/>
        <v>T</v>
      </c>
      <c r="U145" s="92" t="str">
        <f>IF(C145='0911'!Q145,"T","F")</f>
        <v>T</v>
      </c>
    </row>
    <row r="146" spans="1:21" ht="20.100000000000001" customHeight="1">
      <c r="A146" s="88" t="s">
        <v>202</v>
      </c>
      <c r="B146" s="89" t="s">
        <v>443</v>
      </c>
      <c r="C146" s="10">
        <f t="shared" si="10"/>
        <v>0</v>
      </c>
      <c r="D146" s="46"/>
      <c r="E146" s="46"/>
      <c r="F146" s="46"/>
      <c r="G146" s="46"/>
      <c r="H146" s="46"/>
      <c r="I146" s="46"/>
      <c r="J146" s="46"/>
      <c r="K146" s="30"/>
      <c r="L146" s="30"/>
      <c r="M146" s="46"/>
      <c r="N146" s="46"/>
      <c r="O146" s="46"/>
      <c r="P146" s="46"/>
      <c r="Q146" s="91" t="str">
        <f t="shared" si="11"/>
        <v/>
      </c>
      <c r="R146" s="92" t="str">
        <f t="shared" si="12"/>
        <v>T</v>
      </c>
      <c r="S146" s="92" t="str">
        <f t="shared" si="13"/>
        <v>T</v>
      </c>
      <c r="T146" s="92" t="str">
        <f t="shared" si="14"/>
        <v>T</v>
      </c>
      <c r="U146" s="92" t="str">
        <f>IF(C146='0911'!Q146,"T","F")</f>
        <v>T</v>
      </c>
    </row>
    <row r="147" spans="1:21" ht="20.100000000000001" customHeight="1">
      <c r="A147" s="88" t="s">
        <v>978</v>
      </c>
      <c r="B147" s="89" t="s">
        <v>444</v>
      </c>
      <c r="C147" s="10">
        <f t="shared" si="10"/>
        <v>0</v>
      </c>
      <c r="D147" s="46"/>
      <c r="E147" s="46"/>
      <c r="F147" s="46"/>
      <c r="G147" s="46"/>
      <c r="H147" s="46"/>
      <c r="I147" s="46"/>
      <c r="J147" s="46"/>
      <c r="K147" s="30"/>
      <c r="L147" s="30"/>
      <c r="M147" s="46"/>
      <c r="N147" s="46"/>
      <c r="O147" s="46"/>
      <c r="P147" s="46"/>
      <c r="Q147" s="91" t="str">
        <f t="shared" si="11"/>
        <v/>
      </c>
      <c r="R147" s="92" t="str">
        <f t="shared" si="12"/>
        <v>T</v>
      </c>
      <c r="S147" s="92" t="str">
        <f t="shared" si="13"/>
        <v>T</v>
      </c>
      <c r="T147" s="92" t="str">
        <f t="shared" si="14"/>
        <v>T</v>
      </c>
      <c r="U147" s="92" t="str">
        <f>IF(C147='0911'!Q147,"T","F")</f>
        <v>T</v>
      </c>
    </row>
    <row r="148" spans="1:21" ht="20.100000000000001" customHeight="1">
      <c r="A148" s="88" t="s">
        <v>204</v>
      </c>
      <c r="B148" s="89" t="s">
        <v>445</v>
      </c>
      <c r="C148" s="10">
        <f t="shared" si="10"/>
        <v>0</v>
      </c>
      <c r="D148" s="46"/>
      <c r="E148" s="46"/>
      <c r="F148" s="46"/>
      <c r="G148" s="46"/>
      <c r="H148" s="46"/>
      <c r="I148" s="46"/>
      <c r="J148" s="46"/>
      <c r="K148" s="30"/>
      <c r="L148" s="30"/>
      <c r="M148" s="46"/>
      <c r="N148" s="46"/>
      <c r="O148" s="46"/>
      <c r="P148" s="46"/>
      <c r="Q148" s="91" t="str">
        <f t="shared" si="11"/>
        <v/>
      </c>
      <c r="R148" s="92" t="str">
        <f t="shared" si="12"/>
        <v>T</v>
      </c>
      <c r="S148" s="92" t="str">
        <f t="shared" si="13"/>
        <v>T</v>
      </c>
      <c r="T148" s="92" t="str">
        <f t="shared" si="14"/>
        <v>T</v>
      </c>
      <c r="U148" s="92" t="str">
        <f>IF(C148='0911'!Q148,"T","F")</f>
        <v>T</v>
      </c>
    </row>
    <row r="149" spans="1:21" ht="20.100000000000001" customHeight="1">
      <c r="A149" s="88" t="s">
        <v>205</v>
      </c>
      <c r="B149" s="89" t="s">
        <v>446</v>
      </c>
      <c r="C149" s="10">
        <f t="shared" si="10"/>
        <v>0</v>
      </c>
      <c r="D149" s="46"/>
      <c r="E149" s="46"/>
      <c r="F149" s="46"/>
      <c r="G149" s="46"/>
      <c r="H149" s="46"/>
      <c r="I149" s="46"/>
      <c r="J149" s="46"/>
      <c r="K149" s="30"/>
      <c r="L149" s="30"/>
      <c r="M149" s="46"/>
      <c r="N149" s="46"/>
      <c r="O149" s="46"/>
      <c r="P149" s="46"/>
      <c r="Q149" s="91" t="str">
        <f t="shared" si="11"/>
        <v/>
      </c>
      <c r="R149" s="92" t="str">
        <f t="shared" si="12"/>
        <v>T</v>
      </c>
      <c r="S149" s="92" t="str">
        <f t="shared" si="13"/>
        <v>T</v>
      </c>
      <c r="T149" s="92" t="str">
        <f t="shared" si="14"/>
        <v>T</v>
      </c>
      <c r="U149" s="92" t="str">
        <f>IF(C149='0911'!Q149,"T","F")</f>
        <v>T</v>
      </c>
    </row>
    <row r="150" spans="1:21" ht="20.100000000000001" customHeight="1">
      <c r="A150" s="88" t="s">
        <v>206</v>
      </c>
      <c r="B150" s="89" t="s">
        <v>447</v>
      </c>
      <c r="C150" s="10">
        <f t="shared" si="10"/>
        <v>0</v>
      </c>
      <c r="D150" s="46"/>
      <c r="E150" s="46"/>
      <c r="F150" s="46"/>
      <c r="G150" s="46"/>
      <c r="H150" s="46"/>
      <c r="I150" s="46"/>
      <c r="J150" s="46"/>
      <c r="K150" s="30"/>
      <c r="L150" s="30"/>
      <c r="M150" s="46"/>
      <c r="N150" s="46"/>
      <c r="O150" s="46"/>
      <c r="P150" s="46"/>
      <c r="Q150" s="91" t="str">
        <f t="shared" si="11"/>
        <v/>
      </c>
      <c r="R150" s="92" t="str">
        <f t="shared" si="12"/>
        <v>T</v>
      </c>
      <c r="S150" s="92" t="str">
        <f t="shared" si="13"/>
        <v>T</v>
      </c>
      <c r="T150" s="92" t="str">
        <f t="shared" si="14"/>
        <v>T</v>
      </c>
      <c r="U150" s="92" t="str">
        <f>IF(C150='0911'!Q150,"T","F")</f>
        <v>T</v>
      </c>
    </row>
    <row r="151" spans="1:21" ht="20.100000000000001" customHeight="1">
      <c r="A151" s="88" t="s">
        <v>207</v>
      </c>
      <c r="B151" s="89" t="s">
        <v>448</v>
      </c>
      <c r="C151" s="10">
        <f t="shared" si="10"/>
        <v>0</v>
      </c>
      <c r="D151" s="46"/>
      <c r="E151" s="46"/>
      <c r="F151" s="46"/>
      <c r="G151" s="46"/>
      <c r="H151" s="46"/>
      <c r="I151" s="46"/>
      <c r="J151" s="46"/>
      <c r="K151" s="30"/>
      <c r="L151" s="30"/>
      <c r="M151" s="46"/>
      <c r="N151" s="46"/>
      <c r="O151" s="46"/>
      <c r="P151" s="46"/>
      <c r="Q151" s="91" t="str">
        <f t="shared" si="11"/>
        <v/>
      </c>
      <c r="R151" s="92" t="str">
        <f t="shared" si="12"/>
        <v>T</v>
      </c>
      <c r="S151" s="92" t="str">
        <f t="shared" si="13"/>
        <v>T</v>
      </c>
      <c r="T151" s="92" t="str">
        <f t="shared" si="14"/>
        <v>T</v>
      </c>
      <c r="U151" s="92" t="str">
        <f>IF(C151='0911'!Q151,"T","F")</f>
        <v>T</v>
      </c>
    </row>
    <row r="152" spans="1:21" ht="20.100000000000001" customHeight="1">
      <c r="A152" s="88" t="s">
        <v>208</v>
      </c>
      <c r="B152" s="89" t="s">
        <v>449</v>
      </c>
      <c r="C152" s="10">
        <f t="shared" si="10"/>
        <v>0</v>
      </c>
      <c r="D152" s="46"/>
      <c r="E152" s="46"/>
      <c r="F152" s="46"/>
      <c r="G152" s="46"/>
      <c r="H152" s="46"/>
      <c r="I152" s="46"/>
      <c r="J152" s="46"/>
      <c r="K152" s="30"/>
      <c r="L152" s="30"/>
      <c r="M152" s="46"/>
      <c r="N152" s="46"/>
      <c r="O152" s="46"/>
      <c r="P152" s="46"/>
      <c r="Q152" s="91" t="str">
        <f t="shared" si="11"/>
        <v/>
      </c>
      <c r="R152" s="92" t="str">
        <f t="shared" si="12"/>
        <v>T</v>
      </c>
      <c r="S152" s="92" t="str">
        <f t="shared" si="13"/>
        <v>T</v>
      </c>
      <c r="T152" s="92" t="str">
        <f t="shared" si="14"/>
        <v>T</v>
      </c>
      <c r="U152" s="92" t="str">
        <f>IF(C152='0911'!Q152,"T","F")</f>
        <v>T</v>
      </c>
    </row>
    <row r="153" spans="1:21" ht="20.100000000000001" customHeight="1">
      <c r="A153" s="88" t="s">
        <v>209</v>
      </c>
      <c r="B153" s="89" t="s">
        <v>450</v>
      </c>
      <c r="C153" s="10">
        <f t="shared" si="10"/>
        <v>0</v>
      </c>
      <c r="D153" s="46"/>
      <c r="E153" s="46"/>
      <c r="F153" s="46"/>
      <c r="G153" s="46"/>
      <c r="H153" s="46"/>
      <c r="I153" s="46"/>
      <c r="J153" s="46"/>
      <c r="K153" s="30"/>
      <c r="L153" s="30"/>
      <c r="M153" s="46"/>
      <c r="N153" s="46"/>
      <c r="O153" s="46"/>
      <c r="P153" s="46"/>
      <c r="Q153" s="91" t="str">
        <f t="shared" si="11"/>
        <v/>
      </c>
      <c r="R153" s="92" t="str">
        <f t="shared" si="12"/>
        <v>T</v>
      </c>
      <c r="S153" s="92" t="str">
        <f t="shared" si="13"/>
        <v>T</v>
      </c>
      <c r="T153" s="92" t="str">
        <f t="shared" si="14"/>
        <v>T</v>
      </c>
      <c r="U153" s="92" t="str">
        <f>IF(C153='0911'!Q153,"T","F")</f>
        <v>T</v>
      </c>
    </row>
    <row r="154" spans="1:21" ht="20.100000000000001" customHeight="1">
      <c r="A154" s="88" t="s">
        <v>210</v>
      </c>
      <c r="B154" s="89" t="s">
        <v>451</v>
      </c>
      <c r="C154" s="10">
        <f t="shared" si="10"/>
        <v>0</v>
      </c>
      <c r="D154" s="46"/>
      <c r="E154" s="46"/>
      <c r="F154" s="46"/>
      <c r="G154" s="46"/>
      <c r="H154" s="46"/>
      <c r="I154" s="46"/>
      <c r="J154" s="46"/>
      <c r="K154" s="30"/>
      <c r="L154" s="30"/>
      <c r="M154" s="46"/>
      <c r="N154" s="46"/>
      <c r="O154" s="46"/>
      <c r="P154" s="46"/>
      <c r="Q154" s="91" t="str">
        <f t="shared" si="11"/>
        <v/>
      </c>
      <c r="R154" s="92" t="str">
        <f t="shared" si="12"/>
        <v>T</v>
      </c>
      <c r="S154" s="92" t="str">
        <f t="shared" si="13"/>
        <v>T</v>
      </c>
      <c r="T154" s="92" t="str">
        <f t="shared" si="14"/>
        <v>T</v>
      </c>
      <c r="U154" s="92" t="str">
        <f>IF(C154='0911'!Q154,"T","F")</f>
        <v>T</v>
      </c>
    </row>
    <row r="155" spans="1:21" ht="20.100000000000001" customHeight="1">
      <c r="A155" s="88" t="s">
        <v>979</v>
      </c>
      <c r="B155" s="89" t="s">
        <v>452</v>
      </c>
      <c r="C155" s="10">
        <f t="shared" si="10"/>
        <v>0</v>
      </c>
      <c r="D155" s="46"/>
      <c r="E155" s="46"/>
      <c r="F155" s="46"/>
      <c r="G155" s="46"/>
      <c r="H155" s="46"/>
      <c r="I155" s="46"/>
      <c r="J155" s="46"/>
      <c r="K155" s="30"/>
      <c r="L155" s="30"/>
      <c r="M155" s="46"/>
      <c r="N155" s="46"/>
      <c r="O155" s="46"/>
      <c r="P155" s="46"/>
      <c r="Q155" s="91" t="str">
        <f t="shared" si="11"/>
        <v/>
      </c>
      <c r="R155" s="92" t="str">
        <f t="shared" si="12"/>
        <v>T</v>
      </c>
      <c r="S155" s="92" t="str">
        <f t="shared" si="13"/>
        <v>T</v>
      </c>
      <c r="T155" s="92" t="str">
        <f t="shared" si="14"/>
        <v>T</v>
      </c>
      <c r="U155" s="92" t="str">
        <f>IF(C155='0911'!Q155,"T","F")</f>
        <v>T</v>
      </c>
    </row>
    <row r="156" spans="1:21" ht="20.100000000000001" customHeight="1">
      <c r="A156" s="88" t="s">
        <v>980</v>
      </c>
      <c r="B156" s="89" t="s">
        <v>453</v>
      </c>
      <c r="C156" s="10">
        <f t="shared" si="10"/>
        <v>0</v>
      </c>
      <c r="D156" s="46"/>
      <c r="E156" s="46"/>
      <c r="F156" s="46"/>
      <c r="G156" s="46"/>
      <c r="H156" s="46"/>
      <c r="I156" s="46"/>
      <c r="J156" s="46"/>
      <c r="K156" s="30"/>
      <c r="L156" s="30"/>
      <c r="M156" s="46"/>
      <c r="N156" s="46"/>
      <c r="O156" s="46"/>
      <c r="P156" s="46"/>
      <c r="Q156" s="91" t="str">
        <f t="shared" si="11"/>
        <v/>
      </c>
      <c r="R156" s="92" t="str">
        <f t="shared" si="12"/>
        <v>T</v>
      </c>
      <c r="S156" s="92" t="str">
        <f t="shared" si="13"/>
        <v>T</v>
      </c>
      <c r="T156" s="92" t="str">
        <f t="shared" si="14"/>
        <v>T</v>
      </c>
      <c r="U156" s="92" t="str">
        <f>IF(C156='0911'!Q156,"T","F")</f>
        <v>T</v>
      </c>
    </row>
    <row r="157" spans="1:21" ht="20.100000000000001" customHeight="1">
      <c r="A157" s="88" t="s">
        <v>981</v>
      </c>
      <c r="B157" s="89" t="s">
        <v>454</v>
      </c>
      <c r="C157" s="10">
        <f t="shared" si="10"/>
        <v>0</v>
      </c>
      <c r="D157" s="46"/>
      <c r="E157" s="46"/>
      <c r="F157" s="46"/>
      <c r="G157" s="46"/>
      <c r="H157" s="46"/>
      <c r="I157" s="46"/>
      <c r="J157" s="46"/>
      <c r="K157" s="30"/>
      <c r="L157" s="30"/>
      <c r="M157" s="46"/>
      <c r="N157" s="46"/>
      <c r="O157" s="46"/>
      <c r="P157" s="46"/>
      <c r="Q157" s="91" t="str">
        <f t="shared" si="11"/>
        <v/>
      </c>
      <c r="R157" s="92" t="str">
        <f t="shared" si="12"/>
        <v>T</v>
      </c>
      <c r="S157" s="92" t="str">
        <f t="shared" si="13"/>
        <v>T</v>
      </c>
      <c r="T157" s="92" t="str">
        <f t="shared" si="14"/>
        <v>T</v>
      </c>
      <c r="U157" s="92" t="str">
        <f>IF(C157='0911'!Q157,"T","F")</f>
        <v>T</v>
      </c>
    </row>
    <row r="158" spans="1:21" ht="20.100000000000001" customHeight="1">
      <c r="A158" s="88" t="s">
        <v>213</v>
      </c>
      <c r="B158" s="89" t="s">
        <v>455</v>
      </c>
      <c r="C158" s="10">
        <f t="shared" si="10"/>
        <v>0</v>
      </c>
      <c r="D158" s="46"/>
      <c r="E158" s="46"/>
      <c r="F158" s="46"/>
      <c r="G158" s="46"/>
      <c r="H158" s="46"/>
      <c r="I158" s="46"/>
      <c r="J158" s="46"/>
      <c r="K158" s="30"/>
      <c r="L158" s="30"/>
      <c r="M158" s="46"/>
      <c r="N158" s="46"/>
      <c r="O158" s="46"/>
      <c r="P158" s="46"/>
      <c r="Q158" s="91" t="str">
        <f t="shared" si="11"/>
        <v/>
      </c>
      <c r="R158" s="92" t="str">
        <f t="shared" si="12"/>
        <v>T</v>
      </c>
      <c r="S158" s="92" t="str">
        <f t="shared" si="13"/>
        <v>T</v>
      </c>
      <c r="T158" s="92" t="str">
        <f t="shared" si="14"/>
        <v>T</v>
      </c>
      <c r="U158" s="92" t="str">
        <f>IF(C158='0911'!Q158,"T","F")</f>
        <v>T</v>
      </c>
    </row>
    <row r="159" spans="1:21" ht="20.100000000000001" customHeight="1">
      <c r="A159" s="88" t="s">
        <v>982</v>
      </c>
      <c r="B159" s="89" t="s">
        <v>456</v>
      </c>
      <c r="C159" s="10">
        <f t="shared" si="10"/>
        <v>0</v>
      </c>
      <c r="D159" s="46"/>
      <c r="E159" s="46"/>
      <c r="F159" s="46"/>
      <c r="G159" s="46"/>
      <c r="H159" s="46"/>
      <c r="I159" s="46"/>
      <c r="J159" s="46"/>
      <c r="K159" s="30"/>
      <c r="L159" s="30"/>
      <c r="M159" s="46"/>
      <c r="N159" s="46"/>
      <c r="O159" s="46"/>
      <c r="P159" s="46"/>
      <c r="Q159" s="91" t="str">
        <f t="shared" si="11"/>
        <v/>
      </c>
      <c r="R159" s="92" t="str">
        <f t="shared" si="12"/>
        <v>T</v>
      </c>
      <c r="S159" s="92" t="str">
        <f t="shared" si="13"/>
        <v>T</v>
      </c>
      <c r="T159" s="92" t="str">
        <f t="shared" si="14"/>
        <v>T</v>
      </c>
      <c r="U159" s="92" t="str">
        <f>IF(C159='0911'!Q159,"T","F")</f>
        <v>T</v>
      </c>
    </row>
    <row r="160" spans="1:21" ht="20.100000000000001" customHeight="1">
      <c r="A160" s="88" t="s">
        <v>983</v>
      </c>
      <c r="B160" s="89" t="s">
        <v>457</v>
      </c>
      <c r="C160" s="10">
        <f t="shared" si="10"/>
        <v>0</v>
      </c>
      <c r="D160" s="46"/>
      <c r="E160" s="46"/>
      <c r="F160" s="46"/>
      <c r="G160" s="46"/>
      <c r="H160" s="46"/>
      <c r="I160" s="46"/>
      <c r="J160" s="46"/>
      <c r="K160" s="30"/>
      <c r="L160" s="30"/>
      <c r="M160" s="46"/>
      <c r="N160" s="46"/>
      <c r="O160" s="46"/>
      <c r="P160" s="46"/>
      <c r="Q160" s="91" t="str">
        <f t="shared" si="11"/>
        <v/>
      </c>
      <c r="R160" s="92" t="str">
        <f t="shared" si="12"/>
        <v>T</v>
      </c>
      <c r="S160" s="92" t="str">
        <f t="shared" si="13"/>
        <v>T</v>
      </c>
      <c r="T160" s="92" t="str">
        <f t="shared" si="14"/>
        <v>T</v>
      </c>
      <c r="U160" s="92" t="str">
        <f>IF(C160='0911'!Q160,"T","F")</f>
        <v>T</v>
      </c>
    </row>
    <row r="161" spans="1:21" ht="20.100000000000001" customHeight="1">
      <c r="A161" s="88" t="s">
        <v>984</v>
      </c>
      <c r="B161" s="89" t="s">
        <v>458</v>
      </c>
      <c r="C161" s="10">
        <f t="shared" si="10"/>
        <v>0</v>
      </c>
      <c r="D161" s="46"/>
      <c r="E161" s="46"/>
      <c r="F161" s="46"/>
      <c r="G161" s="46"/>
      <c r="H161" s="46"/>
      <c r="I161" s="46"/>
      <c r="J161" s="46"/>
      <c r="K161" s="30"/>
      <c r="L161" s="30"/>
      <c r="M161" s="46"/>
      <c r="N161" s="46"/>
      <c r="O161" s="46"/>
      <c r="P161" s="46"/>
      <c r="Q161" s="91" t="str">
        <f t="shared" si="11"/>
        <v/>
      </c>
      <c r="R161" s="92" t="str">
        <f t="shared" si="12"/>
        <v>T</v>
      </c>
      <c r="S161" s="92" t="str">
        <f t="shared" si="13"/>
        <v>T</v>
      </c>
      <c r="T161" s="92" t="str">
        <f t="shared" si="14"/>
        <v>T</v>
      </c>
      <c r="U161" s="92" t="str">
        <f>IF(C161='0911'!Q161,"T","F")</f>
        <v>T</v>
      </c>
    </row>
    <row r="162" spans="1:21" ht="20.100000000000001" customHeight="1">
      <c r="A162" s="88" t="s">
        <v>217</v>
      </c>
      <c r="B162" s="89" t="s">
        <v>459</v>
      </c>
      <c r="C162" s="10">
        <f t="shared" si="10"/>
        <v>0</v>
      </c>
      <c r="D162" s="46"/>
      <c r="E162" s="46"/>
      <c r="F162" s="46"/>
      <c r="G162" s="46"/>
      <c r="H162" s="46"/>
      <c r="I162" s="46"/>
      <c r="J162" s="46"/>
      <c r="K162" s="30"/>
      <c r="L162" s="30"/>
      <c r="M162" s="46"/>
      <c r="N162" s="46"/>
      <c r="O162" s="46"/>
      <c r="P162" s="46"/>
      <c r="Q162" s="91" t="str">
        <f t="shared" si="11"/>
        <v/>
      </c>
      <c r="R162" s="92" t="str">
        <f t="shared" si="12"/>
        <v>T</v>
      </c>
      <c r="S162" s="92" t="str">
        <f t="shared" si="13"/>
        <v>T</v>
      </c>
      <c r="T162" s="92" t="str">
        <f t="shared" si="14"/>
        <v>T</v>
      </c>
      <c r="U162" s="92" t="str">
        <f>IF(C162='0911'!Q162,"T","F")</f>
        <v>T</v>
      </c>
    </row>
    <row r="163" spans="1:21" ht="20.100000000000001" customHeight="1">
      <c r="A163" s="88" t="s">
        <v>218</v>
      </c>
      <c r="B163" s="89" t="s">
        <v>460</v>
      </c>
      <c r="C163" s="10">
        <f t="shared" si="10"/>
        <v>0</v>
      </c>
      <c r="D163" s="46"/>
      <c r="E163" s="46"/>
      <c r="F163" s="46"/>
      <c r="G163" s="46"/>
      <c r="H163" s="46"/>
      <c r="I163" s="46"/>
      <c r="J163" s="46"/>
      <c r="K163" s="30"/>
      <c r="L163" s="30"/>
      <c r="M163" s="46"/>
      <c r="N163" s="46"/>
      <c r="O163" s="46"/>
      <c r="P163" s="46"/>
      <c r="Q163" s="91" t="str">
        <f t="shared" si="11"/>
        <v/>
      </c>
      <c r="R163" s="92" t="str">
        <f t="shared" si="12"/>
        <v>T</v>
      </c>
      <c r="S163" s="92" t="str">
        <f t="shared" si="13"/>
        <v>T</v>
      </c>
      <c r="T163" s="92" t="str">
        <f t="shared" si="14"/>
        <v>T</v>
      </c>
      <c r="U163" s="92" t="str">
        <f>IF(C163='0911'!Q163,"T","F")</f>
        <v>T</v>
      </c>
    </row>
    <row r="164" spans="1:21" ht="20.100000000000001" customHeight="1">
      <c r="A164" s="88" t="s">
        <v>219</v>
      </c>
      <c r="B164" s="89" t="s">
        <v>461</v>
      </c>
      <c r="C164" s="10">
        <f t="shared" si="10"/>
        <v>0</v>
      </c>
      <c r="D164" s="46"/>
      <c r="E164" s="46"/>
      <c r="F164" s="46"/>
      <c r="G164" s="46"/>
      <c r="H164" s="46"/>
      <c r="I164" s="46"/>
      <c r="J164" s="46"/>
      <c r="K164" s="30"/>
      <c r="L164" s="30"/>
      <c r="M164" s="46"/>
      <c r="N164" s="46"/>
      <c r="O164" s="46"/>
      <c r="P164" s="46"/>
      <c r="Q164" s="91" t="str">
        <f t="shared" si="11"/>
        <v/>
      </c>
      <c r="R164" s="92" t="str">
        <f t="shared" si="12"/>
        <v>T</v>
      </c>
      <c r="S164" s="92" t="str">
        <f t="shared" si="13"/>
        <v>T</v>
      </c>
      <c r="T164" s="92" t="str">
        <f t="shared" si="14"/>
        <v>T</v>
      </c>
      <c r="U164" s="92" t="str">
        <f>IF(C164='0911'!Q164,"T","F")</f>
        <v>T</v>
      </c>
    </row>
    <row r="165" spans="1:21" ht="20.100000000000001" customHeight="1">
      <c r="A165" s="88" t="s">
        <v>220</v>
      </c>
      <c r="B165" s="89" t="s">
        <v>462</v>
      </c>
      <c r="C165" s="10">
        <f t="shared" si="10"/>
        <v>0</v>
      </c>
      <c r="D165" s="46"/>
      <c r="E165" s="46"/>
      <c r="F165" s="46"/>
      <c r="G165" s="46"/>
      <c r="H165" s="46"/>
      <c r="I165" s="46"/>
      <c r="J165" s="46"/>
      <c r="K165" s="30"/>
      <c r="L165" s="30"/>
      <c r="M165" s="46"/>
      <c r="N165" s="46"/>
      <c r="O165" s="46"/>
      <c r="P165" s="46"/>
      <c r="Q165" s="91" t="str">
        <f t="shared" si="11"/>
        <v/>
      </c>
      <c r="R165" s="92" t="str">
        <f t="shared" si="12"/>
        <v>T</v>
      </c>
      <c r="S165" s="92" t="str">
        <f t="shared" si="13"/>
        <v>T</v>
      </c>
      <c r="T165" s="92" t="str">
        <f t="shared" si="14"/>
        <v>T</v>
      </c>
      <c r="U165" s="92" t="str">
        <f>IF(C165='0911'!Q165,"T","F")</f>
        <v>T</v>
      </c>
    </row>
    <row r="166" spans="1:21" ht="20.100000000000001" customHeight="1">
      <c r="A166" s="88" t="s">
        <v>221</v>
      </c>
      <c r="B166" s="89" t="s">
        <v>463</v>
      </c>
      <c r="C166" s="10">
        <f t="shared" si="10"/>
        <v>0</v>
      </c>
      <c r="D166" s="46"/>
      <c r="E166" s="46"/>
      <c r="F166" s="46"/>
      <c r="G166" s="46"/>
      <c r="H166" s="46"/>
      <c r="I166" s="46"/>
      <c r="J166" s="46"/>
      <c r="K166" s="30"/>
      <c r="L166" s="30"/>
      <c r="M166" s="46"/>
      <c r="N166" s="46"/>
      <c r="O166" s="46"/>
      <c r="P166" s="46"/>
      <c r="Q166" s="91" t="str">
        <f t="shared" si="11"/>
        <v/>
      </c>
      <c r="R166" s="92" t="str">
        <f t="shared" si="12"/>
        <v>T</v>
      </c>
      <c r="S166" s="92" t="str">
        <f t="shared" si="13"/>
        <v>T</v>
      </c>
      <c r="T166" s="92" t="str">
        <f t="shared" si="14"/>
        <v>T</v>
      </c>
      <c r="U166" s="92" t="str">
        <f>IF(C166='0911'!Q166,"T","F")</f>
        <v>T</v>
      </c>
    </row>
    <row r="167" spans="1:21" ht="20.100000000000001" customHeight="1">
      <c r="A167" s="88" t="s">
        <v>222</v>
      </c>
      <c r="B167" s="89" t="s">
        <v>464</v>
      </c>
      <c r="C167" s="10">
        <f t="shared" si="10"/>
        <v>0</v>
      </c>
      <c r="D167" s="46"/>
      <c r="E167" s="46"/>
      <c r="F167" s="46"/>
      <c r="G167" s="46"/>
      <c r="H167" s="46"/>
      <c r="I167" s="46"/>
      <c r="J167" s="46"/>
      <c r="K167" s="30"/>
      <c r="L167" s="30"/>
      <c r="M167" s="46"/>
      <c r="N167" s="46"/>
      <c r="O167" s="46"/>
      <c r="P167" s="46"/>
      <c r="Q167" s="91" t="str">
        <f t="shared" si="11"/>
        <v/>
      </c>
      <c r="R167" s="92" t="str">
        <f t="shared" si="12"/>
        <v>T</v>
      </c>
      <c r="S167" s="92" t="str">
        <f t="shared" si="13"/>
        <v>T</v>
      </c>
      <c r="T167" s="92" t="str">
        <f t="shared" si="14"/>
        <v>T</v>
      </c>
      <c r="U167" s="92" t="str">
        <f>IF(C167='0911'!Q167,"T","F")</f>
        <v>T</v>
      </c>
    </row>
    <row r="168" spans="1:21" ht="20.100000000000001" customHeight="1">
      <c r="A168" s="88" t="s">
        <v>223</v>
      </c>
      <c r="B168" s="89" t="s">
        <v>465</v>
      </c>
      <c r="C168" s="10">
        <f t="shared" si="10"/>
        <v>0</v>
      </c>
      <c r="D168" s="46"/>
      <c r="E168" s="46"/>
      <c r="F168" s="46"/>
      <c r="G168" s="46"/>
      <c r="H168" s="46"/>
      <c r="I168" s="46"/>
      <c r="J168" s="46"/>
      <c r="K168" s="30"/>
      <c r="L168" s="30"/>
      <c r="M168" s="46"/>
      <c r="N168" s="46"/>
      <c r="O168" s="46"/>
      <c r="P168" s="46"/>
      <c r="Q168" s="91" t="str">
        <f t="shared" si="11"/>
        <v/>
      </c>
      <c r="R168" s="92" t="str">
        <f t="shared" si="12"/>
        <v>T</v>
      </c>
      <c r="S168" s="92" t="str">
        <f t="shared" si="13"/>
        <v>T</v>
      </c>
      <c r="T168" s="92" t="str">
        <f t="shared" si="14"/>
        <v>T</v>
      </c>
      <c r="U168" s="92" t="str">
        <f>IF(C168='0911'!Q168,"T","F")</f>
        <v>T</v>
      </c>
    </row>
    <row r="169" spans="1:21" ht="20.100000000000001" customHeight="1">
      <c r="A169" s="88" t="s">
        <v>224</v>
      </c>
      <c r="B169" s="89" t="s">
        <v>466</v>
      </c>
      <c r="C169" s="10">
        <f t="shared" si="10"/>
        <v>0</v>
      </c>
      <c r="D169" s="46"/>
      <c r="E169" s="46"/>
      <c r="F169" s="46"/>
      <c r="G169" s="46"/>
      <c r="H169" s="46"/>
      <c r="I169" s="46"/>
      <c r="J169" s="46"/>
      <c r="K169" s="30"/>
      <c r="L169" s="30"/>
      <c r="M169" s="46"/>
      <c r="N169" s="46"/>
      <c r="O169" s="46"/>
      <c r="P169" s="46"/>
      <c r="Q169" s="91" t="str">
        <f t="shared" si="11"/>
        <v/>
      </c>
      <c r="R169" s="92" t="str">
        <f t="shared" si="12"/>
        <v>T</v>
      </c>
      <c r="S169" s="92" t="str">
        <f t="shared" si="13"/>
        <v>T</v>
      </c>
      <c r="T169" s="92" t="str">
        <f t="shared" si="14"/>
        <v>T</v>
      </c>
      <c r="U169" s="92" t="str">
        <f>IF(C169='0911'!Q169,"T","F")</f>
        <v>T</v>
      </c>
    </row>
    <row r="170" spans="1:21" ht="20.100000000000001" customHeight="1">
      <c r="A170" s="88" t="s">
        <v>225</v>
      </c>
      <c r="B170" s="89" t="s">
        <v>467</v>
      </c>
      <c r="C170" s="10">
        <f t="shared" si="10"/>
        <v>0</v>
      </c>
      <c r="D170" s="46"/>
      <c r="E170" s="46"/>
      <c r="F170" s="46"/>
      <c r="G170" s="46"/>
      <c r="H170" s="46"/>
      <c r="I170" s="46"/>
      <c r="J170" s="46"/>
      <c r="K170" s="30"/>
      <c r="L170" s="30"/>
      <c r="M170" s="46"/>
      <c r="N170" s="46"/>
      <c r="O170" s="46"/>
      <c r="P170" s="46"/>
      <c r="Q170" s="91" t="str">
        <f t="shared" si="11"/>
        <v/>
      </c>
      <c r="R170" s="92" t="str">
        <f t="shared" si="12"/>
        <v>T</v>
      </c>
      <c r="S170" s="92" t="str">
        <f t="shared" si="13"/>
        <v>T</v>
      </c>
      <c r="T170" s="92" t="str">
        <f t="shared" si="14"/>
        <v>T</v>
      </c>
      <c r="U170" s="92" t="str">
        <f>IF(C170='0911'!Q170,"T","F")</f>
        <v>T</v>
      </c>
    </row>
    <row r="171" spans="1:21" ht="20.100000000000001" customHeight="1">
      <c r="A171" s="88" t="s">
        <v>226</v>
      </c>
      <c r="B171" s="89" t="s">
        <v>468</v>
      </c>
      <c r="C171" s="10">
        <f t="shared" si="10"/>
        <v>0</v>
      </c>
      <c r="D171" s="46"/>
      <c r="E171" s="46"/>
      <c r="F171" s="46"/>
      <c r="G171" s="46"/>
      <c r="H171" s="46"/>
      <c r="I171" s="46"/>
      <c r="J171" s="46"/>
      <c r="K171" s="30"/>
      <c r="L171" s="30"/>
      <c r="M171" s="46"/>
      <c r="N171" s="46"/>
      <c r="O171" s="46"/>
      <c r="P171" s="46"/>
      <c r="Q171" s="91" t="str">
        <f t="shared" si="11"/>
        <v/>
      </c>
      <c r="R171" s="92" t="str">
        <f t="shared" si="12"/>
        <v>T</v>
      </c>
      <c r="S171" s="92" t="str">
        <f t="shared" si="13"/>
        <v>T</v>
      </c>
      <c r="T171" s="92" t="str">
        <f t="shared" si="14"/>
        <v>T</v>
      </c>
      <c r="U171" s="92" t="str">
        <f>IF(C171='0911'!Q171,"T","F")</f>
        <v>T</v>
      </c>
    </row>
    <row r="172" spans="1:21" ht="20.100000000000001" customHeight="1">
      <c r="A172" s="88" t="s">
        <v>227</v>
      </c>
      <c r="B172" s="89" t="s">
        <v>469</v>
      </c>
      <c r="C172" s="10">
        <f t="shared" si="10"/>
        <v>0</v>
      </c>
      <c r="D172" s="46"/>
      <c r="E172" s="46"/>
      <c r="F172" s="46"/>
      <c r="G172" s="46"/>
      <c r="H172" s="46"/>
      <c r="I172" s="46"/>
      <c r="J172" s="46"/>
      <c r="K172" s="30"/>
      <c r="L172" s="30"/>
      <c r="M172" s="46"/>
      <c r="N172" s="46"/>
      <c r="O172" s="46"/>
      <c r="P172" s="46"/>
      <c r="Q172" s="91" t="str">
        <f t="shared" si="11"/>
        <v/>
      </c>
      <c r="R172" s="92" t="str">
        <f t="shared" si="12"/>
        <v>T</v>
      </c>
      <c r="S172" s="92" t="str">
        <f t="shared" si="13"/>
        <v>T</v>
      </c>
      <c r="T172" s="92" t="str">
        <f t="shared" si="14"/>
        <v>T</v>
      </c>
      <c r="U172" s="92" t="str">
        <f>IF(C172='0911'!Q172,"T","F")</f>
        <v>T</v>
      </c>
    </row>
    <row r="173" spans="1:21" ht="20.100000000000001" customHeight="1">
      <c r="A173" s="88" t="s">
        <v>228</v>
      </c>
      <c r="B173" s="89" t="s">
        <v>470</v>
      </c>
      <c r="C173" s="10">
        <f t="shared" si="10"/>
        <v>0</v>
      </c>
      <c r="D173" s="46"/>
      <c r="E173" s="46"/>
      <c r="F173" s="46"/>
      <c r="G173" s="46"/>
      <c r="H173" s="46"/>
      <c r="I173" s="46"/>
      <c r="J173" s="46"/>
      <c r="K173" s="30"/>
      <c r="L173" s="30"/>
      <c r="M173" s="46"/>
      <c r="N173" s="46"/>
      <c r="O173" s="46"/>
      <c r="P173" s="46"/>
      <c r="Q173" s="91" t="str">
        <f t="shared" si="11"/>
        <v/>
      </c>
      <c r="R173" s="92" t="str">
        <f t="shared" si="12"/>
        <v>T</v>
      </c>
      <c r="S173" s="92" t="str">
        <f t="shared" si="13"/>
        <v>T</v>
      </c>
      <c r="T173" s="92" t="str">
        <f t="shared" si="14"/>
        <v>T</v>
      </c>
      <c r="U173" s="92" t="str">
        <f>IF(C173='0911'!Q173,"T","F")</f>
        <v>T</v>
      </c>
    </row>
    <row r="174" spans="1:21" ht="20.100000000000001" customHeight="1">
      <c r="A174" s="88" t="s">
        <v>229</v>
      </c>
      <c r="B174" s="89" t="s">
        <v>471</v>
      </c>
      <c r="C174" s="10">
        <f t="shared" si="10"/>
        <v>0</v>
      </c>
      <c r="D174" s="46"/>
      <c r="E174" s="46"/>
      <c r="F174" s="46"/>
      <c r="G174" s="46"/>
      <c r="H174" s="46"/>
      <c r="I174" s="46"/>
      <c r="J174" s="46"/>
      <c r="K174" s="30"/>
      <c r="L174" s="30"/>
      <c r="M174" s="46"/>
      <c r="N174" s="46"/>
      <c r="O174" s="46"/>
      <c r="P174" s="46"/>
      <c r="Q174" s="91" t="str">
        <f t="shared" si="11"/>
        <v/>
      </c>
      <c r="R174" s="92" t="str">
        <f t="shared" si="12"/>
        <v>T</v>
      </c>
      <c r="S174" s="92" t="str">
        <f t="shared" si="13"/>
        <v>T</v>
      </c>
      <c r="T174" s="92" t="str">
        <f t="shared" si="14"/>
        <v>T</v>
      </c>
      <c r="U174" s="92" t="str">
        <f>IF(C174='0911'!Q174,"T","F")</f>
        <v>T</v>
      </c>
    </row>
    <row r="175" spans="1:21" ht="20.100000000000001" customHeight="1">
      <c r="A175" s="96" t="s">
        <v>985</v>
      </c>
      <c r="B175" s="89" t="s">
        <v>472</v>
      </c>
      <c r="C175" s="10">
        <f t="shared" si="10"/>
        <v>0</v>
      </c>
      <c r="D175" s="46"/>
      <c r="E175" s="46"/>
      <c r="F175" s="46"/>
      <c r="G175" s="46"/>
      <c r="H175" s="46"/>
      <c r="I175" s="46"/>
      <c r="J175" s="46"/>
      <c r="K175" s="30"/>
      <c r="L175" s="30"/>
      <c r="M175" s="46"/>
      <c r="N175" s="46"/>
      <c r="O175" s="46"/>
      <c r="P175" s="46"/>
      <c r="Q175" s="91" t="str">
        <f t="shared" si="11"/>
        <v/>
      </c>
      <c r="R175" s="92" t="str">
        <f t="shared" si="12"/>
        <v>T</v>
      </c>
      <c r="S175" s="92" t="str">
        <f t="shared" si="13"/>
        <v>T</v>
      </c>
      <c r="T175" s="92" t="str">
        <f t="shared" si="14"/>
        <v>T</v>
      </c>
      <c r="U175" s="92" t="str">
        <f>IF(C175='0911'!Q175,"T","F")</f>
        <v>T</v>
      </c>
    </row>
    <row r="176" spans="1:21" ht="20.100000000000001" customHeight="1">
      <c r="A176" s="88" t="s">
        <v>986</v>
      </c>
      <c r="B176" s="89" t="s">
        <v>473</v>
      </c>
      <c r="C176" s="10">
        <f t="shared" si="10"/>
        <v>0</v>
      </c>
      <c r="D176" s="46"/>
      <c r="E176" s="46"/>
      <c r="F176" s="46"/>
      <c r="G176" s="46"/>
      <c r="H176" s="46"/>
      <c r="I176" s="46"/>
      <c r="J176" s="46"/>
      <c r="K176" s="30"/>
      <c r="L176" s="30"/>
      <c r="M176" s="46"/>
      <c r="N176" s="46"/>
      <c r="O176" s="46"/>
      <c r="P176" s="46"/>
      <c r="Q176" s="91" t="str">
        <f t="shared" si="11"/>
        <v/>
      </c>
      <c r="R176" s="92" t="str">
        <f t="shared" si="12"/>
        <v>T</v>
      </c>
      <c r="S176" s="92" t="str">
        <f t="shared" si="13"/>
        <v>T</v>
      </c>
      <c r="T176" s="92" t="str">
        <f t="shared" si="14"/>
        <v>T</v>
      </c>
      <c r="U176" s="92" t="str">
        <f>IF(C176='0911'!Q176,"T","F")</f>
        <v>T</v>
      </c>
    </row>
    <row r="177" spans="1:21" ht="20.100000000000001" customHeight="1">
      <c r="A177" s="88" t="s">
        <v>231</v>
      </c>
      <c r="B177" s="89" t="s">
        <v>474</v>
      </c>
      <c r="C177" s="10">
        <f t="shared" si="10"/>
        <v>0</v>
      </c>
      <c r="D177" s="46"/>
      <c r="E177" s="46"/>
      <c r="F177" s="46"/>
      <c r="G177" s="46"/>
      <c r="H177" s="46"/>
      <c r="I177" s="46"/>
      <c r="J177" s="46"/>
      <c r="K177" s="30"/>
      <c r="L177" s="30"/>
      <c r="M177" s="46"/>
      <c r="N177" s="46"/>
      <c r="O177" s="46"/>
      <c r="P177" s="46"/>
      <c r="Q177" s="91" t="str">
        <f t="shared" si="11"/>
        <v/>
      </c>
      <c r="R177" s="92" t="str">
        <f t="shared" si="12"/>
        <v>T</v>
      </c>
      <c r="S177" s="92" t="str">
        <f t="shared" si="13"/>
        <v>T</v>
      </c>
      <c r="T177" s="92" t="str">
        <f t="shared" si="14"/>
        <v>T</v>
      </c>
      <c r="U177" s="92" t="str">
        <f>IF(C177='0911'!Q177,"T","F")</f>
        <v>T</v>
      </c>
    </row>
    <row r="178" spans="1:21" ht="20.100000000000001" customHeight="1">
      <c r="A178" s="88" t="s">
        <v>232</v>
      </c>
      <c r="B178" s="89" t="s">
        <v>475</v>
      </c>
      <c r="C178" s="10">
        <f t="shared" si="10"/>
        <v>0</v>
      </c>
      <c r="D178" s="46"/>
      <c r="E178" s="46"/>
      <c r="F178" s="46"/>
      <c r="G178" s="46"/>
      <c r="H178" s="46"/>
      <c r="I178" s="46"/>
      <c r="J178" s="46"/>
      <c r="K178" s="30"/>
      <c r="L178" s="30"/>
      <c r="M178" s="46"/>
      <c r="N178" s="46"/>
      <c r="O178" s="46"/>
      <c r="P178" s="46"/>
      <c r="Q178" s="91" t="str">
        <f t="shared" si="11"/>
        <v/>
      </c>
      <c r="R178" s="92" t="str">
        <f t="shared" si="12"/>
        <v>T</v>
      </c>
      <c r="S178" s="92" t="str">
        <f t="shared" si="13"/>
        <v>T</v>
      </c>
      <c r="T178" s="92" t="str">
        <f t="shared" si="14"/>
        <v>T</v>
      </c>
      <c r="U178" s="92" t="str">
        <f>IF(C178='0911'!Q178,"T","F")</f>
        <v>T</v>
      </c>
    </row>
    <row r="179" spans="1:21" ht="20.100000000000001" customHeight="1">
      <c r="A179" s="88" t="s">
        <v>233</v>
      </c>
      <c r="B179" s="89" t="s">
        <v>476</v>
      </c>
      <c r="C179" s="10">
        <f t="shared" si="10"/>
        <v>0</v>
      </c>
      <c r="D179" s="46"/>
      <c r="E179" s="46"/>
      <c r="F179" s="46"/>
      <c r="G179" s="46"/>
      <c r="H179" s="46"/>
      <c r="I179" s="46"/>
      <c r="J179" s="46"/>
      <c r="K179" s="30"/>
      <c r="L179" s="30"/>
      <c r="M179" s="46"/>
      <c r="N179" s="46"/>
      <c r="O179" s="46"/>
      <c r="P179" s="46"/>
      <c r="Q179" s="91" t="str">
        <f t="shared" si="11"/>
        <v/>
      </c>
      <c r="R179" s="92" t="str">
        <f t="shared" si="12"/>
        <v>T</v>
      </c>
      <c r="S179" s="92" t="str">
        <f t="shared" si="13"/>
        <v>T</v>
      </c>
      <c r="T179" s="92" t="str">
        <f t="shared" si="14"/>
        <v>T</v>
      </c>
      <c r="U179" s="92" t="str">
        <f>IF(C179='0911'!Q179,"T","F")</f>
        <v>T</v>
      </c>
    </row>
    <row r="180" spans="1:21" ht="20.100000000000001" customHeight="1">
      <c r="A180" s="88" t="s">
        <v>234</v>
      </c>
      <c r="B180" s="89" t="s">
        <v>477</v>
      </c>
      <c r="C180" s="10">
        <f t="shared" si="10"/>
        <v>0</v>
      </c>
      <c r="D180" s="46"/>
      <c r="E180" s="46"/>
      <c r="F180" s="46"/>
      <c r="G180" s="46"/>
      <c r="H180" s="46"/>
      <c r="I180" s="46"/>
      <c r="J180" s="46"/>
      <c r="K180" s="30"/>
      <c r="L180" s="30"/>
      <c r="M180" s="46"/>
      <c r="N180" s="46"/>
      <c r="O180" s="46"/>
      <c r="P180" s="46"/>
      <c r="Q180" s="91" t="str">
        <f t="shared" si="11"/>
        <v/>
      </c>
      <c r="R180" s="92" t="str">
        <f t="shared" si="12"/>
        <v>T</v>
      </c>
      <c r="S180" s="92" t="str">
        <f t="shared" si="13"/>
        <v>T</v>
      </c>
      <c r="T180" s="92" t="str">
        <f t="shared" si="14"/>
        <v>T</v>
      </c>
      <c r="U180" s="92" t="str">
        <f>IF(C180='0911'!Q180,"T","F")</f>
        <v>T</v>
      </c>
    </row>
    <row r="181" spans="1:21" ht="20.100000000000001" customHeight="1">
      <c r="A181" s="88" t="s">
        <v>235</v>
      </c>
      <c r="B181" s="89" t="s">
        <v>478</v>
      </c>
      <c r="C181" s="10">
        <f t="shared" si="10"/>
        <v>0</v>
      </c>
      <c r="D181" s="46"/>
      <c r="E181" s="46"/>
      <c r="F181" s="46"/>
      <c r="G181" s="46"/>
      <c r="H181" s="46"/>
      <c r="I181" s="46"/>
      <c r="J181" s="46"/>
      <c r="K181" s="30"/>
      <c r="L181" s="30"/>
      <c r="M181" s="46"/>
      <c r="N181" s="46"/>
      <c r="O181" s="46"/>
      <c r="P181" s="46"/>
      <c r="Q181" s="91" t="str">
        <f t="shared" si="11"/>
        <v/>
      </c>
      <c r="R181" s="92" t="str">
        <f t="shared" si="12"/>
        <v>T</v>
      </c>
      <c r="S181" s="92" t="str">
        <f t="shared" si="13"/>
        <v>T</v>
      </c>
      <c r="T181" s="92" t="str">
        <f t="shared" si="14"/>
        <v>T</v>
      </c>
      <c r="U181" s="92" t="str">
        <f>IF(C181='0911'!Q181,"T","F")</f>
        <v>T</v>
      </c>
    </row>
    <row r="182" spans="1:21" ht="20.100000000000001" customHeight="1">
      <c r="A182" s="88" t="s">
        <v>236</v>
      </c>
      <c r="B182" s="89" t="s">
        <v>479</v>
      </c>
      <c r="C182" s="10">
        <f t="shared" si="10"/>
        <v>0</v>
      </c>
      <c r="D182" s="46"/>
      <c r="E182" s="46"/>
      <c r="F182" s="46"/>
      <c r="G182" s="46"/>
      <c r="H182" s="46"/>
      <c r="I182" s="46"/>
      <c r="J182" s="46"/>
      <c r="K182" s="30"/>
      <c r="L182" s="30"/>
      <c r="M182" s="46"/>
      <c r="N182" s="46"/>
      <c r="O182" s="46"/>
      <c r="P182" s="46"/>
      <c r="Q182" s="91" t="str">
        <f t="shared" si="11"/>
        <v/>
      </c>
      <c r="R182" s="92" t="str">
        <f t="shared" si="12"/>
        <v>T</v>
      </c>
      <c r="S182" s="92" t="str">
        <f t="shared" si="13"/>
        <v>T</v>
      </c>
      <c r="T182" s="92" t="str">
        <f t="shared" si="14"/>
        <v>T</v>
      </c>
      <c r="U182" s="92" t="str">
        <f>IF(C182='0911'!Q182,"T","F")</f>
        <v>T</v>
      </c>
    </row>
    <row r="183" spans="1:21" ht="20.100000000000001" customHeight="1">
      <c r="A183" s="88" t="s">
        <v>237</v>
      </c>
      <c r="B183" s="89" t="s">
        <v>480</v>
      </c>
      <c r="C183" s="10">
        <f t="shared" si="10"/>
        <v>0</v>
      </c>
      <c r="D183" s="46"/>
      <c r="E183" s="46"/>
      <c r="F183" s="46"/>
      <c r="G183" s="46"/>
      <c r="H183" s="46"/>
      <c r="I183" s="46"/>
      <c r="J183" s="46"/>
      <c r="K183" s="30"/>
      <c r="L183" s="30"/>
      <c r="M183" s="46"/>
      <c r="N183" s="46"/>
      <c r="O183" s="46"/>
      <c r="P183" s="46"/>
      <c r="Q183" s="91" t="str">
        <f t="shared" si="11"/>
        <v/>
      </c>
      <c r="R183" s="92" t="str">
        <f t="shared" si="12"/>
        <v>T</v>
      </c>
      <c r="S183" s="92" t="str">
        <f t="shared" si="13"/>
        <v>T</v>
      </c>
      <c r="T183" s="92" t="str">
        <f t="shared" si="14"/>
        <v>T</v>
      </c>
      <c r="U183" s="92" t="str">
        <f>IF(C183='0911'!Q183,"T","F")</f>
        <v>T</v>
      </c>
    </row>
    <row r="184" spans="1:21" ht="20.100000000000001" customHeight="1">
      <c r="A184" s="88" t="s">
        <v>238</v>
      </c>
      <c r="B184" s="89" t="s">
        <v>481</v>
      </c>
      <c r="C184" s="10">
        <f t="shared" si="10"/>
        <v>0</v>
      </c>
      <c r="D184" s="46"/>
      <c r="E184" s="46"/>
      <c r="F184" s="46"/>
      <c r="G184" s="46"/>
      <c r="H184" s="46"/>
      <c r="I184" s="46"/>
      <c r="J184" s="46"/>
      <c r="K184" s="30"/>
      <c r="L184" s="30"/>
      <c r="M184" s="46"/>
      <c r="N184" s="46"/>
      <c r="O184" s="46"/>
      <c r="P184" s="46"/>
      <c r="Q184" s="91" t="str">
        <f t="shared" si="11"/>
        <v/>
      </c>
      <c r="R184" s="92" t="str">
        <f t="shared" si="12"/>
        <v>T</v>
      </c>
      <c r="S184" s="92" t="str">
        <f t="shared" si="13"/>
        <v>T</v>
      </c>
      <c r="T184" s="92" t="str">
        <f t="shared" si="14"/>
        <v>T</v>
      </c>
      <c r="U184" s="92" t="str">
        <f>IF(C184='0911'!Q184,"T","F")</f>
        <v>T</v>
      </c>
    </row>
    <row r="185" spans="1:21" ht="20.100000000000001" customHeight="1">
      <c r="A185" s="88" t="s">
        <v>239</v>
      </c>
      <c r="B185" s="89" t="s">
        <v>482</v>
      </c>
      <c r="C185" s="10">
        <f t="shared" si="10"/>
        <v>0</v>
      </c>
      <c r="D185" s="46"/>
      <c r="E185" s="46"/>
      <c r="F185" s="46"/>
      <c r="G185" s="46"/>
      <c r="H185" s="46"/>
      <c r="I185" s="46"/>
      <c r="J185" s="46"/>
      <c r="K185" s="30"/>
      <c r="L185" s="30"/>
      <c r="M185" s="46"/>
      <c r="N185" s="46"/>
      <c r="O185" s="46"/>
      <c r="P185" s="46"/>
      <c r="Q185" s="91" t="str">
        <f t="shared" si="11"/>
        <v/>
      </c>
      <c r="R185" s="92" t="str">
        <f t="shared" si="12"/>
        <v>T</v>
      </c>
      <c r="S185" s="92" t="str">
        <f t="shared" si="13"/>
        <v>T</v>
      </c>
      <c r="T185" s="92" t="str">
        <f t="shared" si="14"/>
        <v>T</v>
      </c>
      <c r="U185" s="92" t="str">
        <f>IF(C185='0911'!Q185,"T","F")</f>
        <v>T</v>
      </c>
    </row>
    <row r="186" spans="1:21" ht="20.100000000000001" customHeight="1">
      <c r="A186" s="88" t="s">
        <v>240</v>
      </c>
      <c r="B186" s="89" t="s">
        <v>483</v>
      </c>
      <c r="C186" s="10">
        <f t="shared" si="10"/>
        <v>0</v>
      </c>
      <c r="D186" s="46"/>
      <c r="E186" s="46"/>
      <c r="F186" s="46"/>
      <c r="G186" s="46"/>
      <c r="H186" s="46"/>
      <c r="I186" s="46"/>
      <c r="J186" s="46"/>
      <c r="K186" s="30"/>
      <c r="L186" s="30"/>
      <c r="M186" s="46"/>
      <c r="N186" s="46"/>
      <c r="O186" s="46"/>
      <c r="P186" s="46"/>
      <c r="Q186" s="91" t="str">
        <f t="shared" si="11"/>
        <v/>
      </c>
      <c r="R186" s="92" t="str">
        <f t="shared" si="12"/>
        <v>T</v>
      </c>
      <c r="S186" s="92" t="str">
        <f t="shared" si="13"/>
        <v>T</v>
      </c>
      <c r="T186" s="92" t="str">
        <f t="shared" si="14"/>
        <v>T</v>
      </c>
      <c r="U186" s="92" t="str">
        <f>IF(C186='0911'!Q186,"T","F")</f>
        <v>T</v>
      </c>
    </row>
    <row r="187" spans="1:21" ht="20.100000000000001" customHeight="1">
      <c r="A187" s="88" t="s">
        <v>987</v>
      </c>
      <c r="B187" s="89" t="s">
        <v>484</v>
      </c>
      <c r="C187" s="10">
        <f t="shared" si="10"/>
        <v>0</v>
      </c>
      <c r="D187" s="46"/>
      <c r="E187" s="46"/>
      <c r="F187" s="46"/>
      <c r="G187" s="46"/>
      <c r="H187" s="46"/>
      <c r="I187" s="46"/>
      <c r="J187" s="46"/>
      <c r="K187" s="30"/>
      <c r="L187" s="30"/>
      <c r="M187" s="46"/>
      <c r="N187" s="46"/>
      <c r="O187" s="46"/>
      <c r="P187" s="46"/>
      <c r="Q187" s="91" t="str">
        <f t="shared" si="11"/>
        <v/>
      </c>
      <c r="R187" s="92" t="str">
        <f t="shared" si="12"/>
        <v>T</v>
      </c>
      <c r="S187" s="92" t="str">
        <f t="shared" si="13"/>
        <v>T</v>
      </c>
      <c r="T187" s="92" t="str">
        <f t="shared" si="14"/>
        <v>T</v>
      </c>
      <c r="U187" s="92" t="str">
        <f>IF(C187='0911'!Q187,"T","F")</f>
        <v>T</v>
      </c>
    </row>
    <row r="188" spans="1:21" ht="20.100000000000001" customHeight="1">
      <c r="A188" s="88" t="s">
        <v>242</v>
      </c>
      <c r="B188" s="89" t="s">
        <v>485</v>
      </c>
      <c r="C188" s="10">
        <f t="shared" si="10"/>
        <v>0</v>
      </c>
      <c r="D188" s="46"/>
      <c r="E188" s="46"/>
      <c r="F188" s="46"/>
      <c r="G188" s="46"/>
      <c r="H188" s="46"/>
      <c r="I188" s="46"/>
      <c r="J188" s="46"/>
      <c r="K188" s="30"/>
      <c r="L188" s="30"/>
      <c r="M188" s="46"/>
      <c r="N188" s="46"/>
      <c r="O188" s="46"/>
      <c r="P188" s="46"/>
      <c r="Q188" s="91" t="str">
        <f t="shared" si="11"/>
        <v/>
      </c>
      <c r="R188" s="92" t="str">
        <f t="shared" si="12"/>
        <v>T</v>
      </c>
      <c r="S188" s="92" t="str">
        <f t="shared" si="13"/>
        <v>T</v>
      </c>
      <c r="T188" s="92" t="str">
        <f t="shared" si="14"/>
        <v>T</v>
      </c>
      <c r="U188" s="92" t="str">
        <f>IF(C188='0911'!Q188,"T","F")</f>
        <v>T</v>
      </c>
    </row>
    <row r="189" spans="1:21" ht="20.100000000000001" customHeight="1">
      <c r="A189" s="88" t="s">
        <v>243</v>
      </c>
      <c r="B189" s="89" t="s">
        <v>486</v>
      </c>
      <c r="C189" s="10">
        <f t="shared" si="10"/>
        <v>0</v>
      </c>
      <c r="D189" s="46"/>
      <c r="E189" s="46"/>
      <c r="F189" s="46"/>
      <c r="G189" s="46"/>
      <c r="H189" s="46"/>
      <c r="I189" s="46"/>
      <c r="J189" s="46"/>
      <c r="K189" s="30"/>
      <c r="L189" s="30"/>
      <c r="M189" s="46"/>
      <c r="N189" s="46"/>
      <c r="O189" s="46"/>
      <c r="P189" s="46"/>
      <c r="Q189" s="91" t="str">
        <f t="shared" si="11"/>
        <v/>
      </c>
      <c r="R189" s="92" t="str">
        <f t="shared" si="12"/>
        <v>T</v>
      </c>
      <c r="S189" s="92" t="str">
        <f t="shared" si="13"/>
        <v>T</v>
      </c>
      <c r="T189" s="92" t="str">
        <f t="shared" si="14"/>
        <v>T</v>
      </c>
      <c r="U189" s="92" t="str">
        <f>IF(C189='0911'!Q189,"T","F")</f>
        <v>T</v>
      </c>
    </row>
    <row r="190" spans="1:21" ht="20.100000000000001" customHeight="1">
      <c r="A190" s="88" t="s">
        <v>244</v>
      </c>
      <c r="B190" s="89" t="s">
        <v>487</v>
      </c>
      <c r="C190" s="10">
        <f t="shared" si="10"/>
        <v>0</v>
      </c>
      <c r="D190" s="46"/>
      <c r="E190" s="46"/>
      <c r="F190" s="46"/>
      <c r="G190" s="46"/>
      <c r="H190" s="46"/>
      <c r="I190" s="46"/>
      <c r="J190" s="46"/>
      <c r="K190" s="30"/>
      <c r="L190" s="30"/>
      <c r="M190" s="46"/>
      <c r="N190" s="46"/>
      <c r="O190" s="46"/>
      <c r="P190" s="46"/>
      <c r="Q190" s="91" t="str">
        <f t="shared" si="11"/>
        <v/>
      </c>
      <c r="R190" s="92" t="str">
        <f t="shared" si="12"/>
        <v>T</v>
      </c>
      <c r="S190" s="92" t="str">
        <f t="shared" si="13"/>
        <v>T</v>
      </c>
      <c r="T190" s="92" t="str">
        <f t="shared" si="14"/>
        <v>T</v>
      </c>
      <c r="U190" s="92" t="str">
        <f>IF(C190='0911'!Q190,"T","F")</f>
        <v>T</v>
      </c>
    </row>
    <row r="191" spans="1:21" ht="20.100000000000001" customHeight="1">
      <c r="A191" s="88" t="s">
        <v>245</v>
      </c>
      <c r="B191" s="89" t="s">
        <v>488</v>
      </c>
      <c r="C191" s="10">
        <f t="shared" si="10"/>
        <v>0</v>
      </c>
      <c r="D191" s="46"/>
      <c r="E191" s="46"/>
      <c r="F191" s="46"/>
      <c r="G191" s="46"/>
      <c r="H191" s="46"/>
      <c r="I191" s="46"/>
      <c r="J191" s="46"/>
      <c r="K191" s="30"/>
      <c r="L191" s="30"/>
      <c r="M191" s="46"/>
      <c r="N191" s="46"/>
      <c r="O191" s="46"/>
      <c r="P191" s="46"/>
      <c r="Q191" s="91" t="str">
        <f t="shared" si="11"/>
        <v/>
      </c>
      <c r="R191" s="92" t="str">
        <f t="shared" si="12"/>
        <v>T</v>
      </c>
      <c r="S191" s="92" t="str">
        <f t="shared" si="13"/>
        <v>T</v>
      </c>
      <c r="T191" s="92" t="str">
        <f t="shared" si="14"/>
        <v>T</v>
      </c>
      <c r="U191" s="92" t="str">
        <f>IF(C191='0911'!Q191,"T","F")</f>
        <v>T</v>
      </c>
    </row>
    <row r="192" spans="1:21" ht="20.100000000000001" customHeight="1">
      <c r="A192" s="88" t="s">
        <v>246</v>
      </c>
      <c r="B192" s="89" t="s">
        <v>489</v>
      </c>
      <c r="C192" s="10">
        <f t="shared" si="10"/>
        <v>0</v>
      </c>
      <c r="D192" s="46"/>
      <c r="E192" s="46"/>
      <c r="F192" s="46"/>
      <c r="G192" s="46"/>
      <c r="H192" s="46"/>
      <c r="I192" s="46"/>
      <c r="J192" s="46"/>
      <c r="K192" s="30"/>
      <c r="L192" s="30"/>
      <c r="M192" s="46"/>
      <c r="N192" s="46"/>
      <c r="O192" s="46"/>
      <c r="P192" s="46"/>
      <c r="Q192" s="91" t="str">
        <f t="shared" si="11"/>
        <v/>
      </c>
      <c r="R192" s="92" t="str">
        <f t="shared" si="12"/>
        <v>T</v>
      </c>
      <c r="S192" s="92" t="str">
        <f t="shared" si="13"/>
        <v>T</v>
      </c>
      <c r="T192" s="92" t="str">
        <f t="shared" si="14"/>
        <v>T</v>
      </c>
      <c r="U192" s="92" t="str">
        <f>IF(C192='0911'!Q192,"T","F")</f>
        <v>T</v>
      </c>
    </row>
    <row r="193" spans="1:21" ht="20.100000000000001" customHeight="1">
      <c r="A193" s="88" t="s">
        <v>988</v>
      </c>
      <c r="B193" s="89" t="s">
        <v>490</v>
      </c>
      <c r="C193" s="10">
        <f t="shared" si="10"/>
        <v>0</v>
      </c>
      <c r="D193" s="46"/>
      <c r="E193" s="46"/>
      <c r="F193" s="46"/>
      <c r="G193" s="46"/>
      <c r="H193" s="46"/>
      <c r="I193" s="46"/>
      <c r="J193" s="46"/>
      <c r="K193" s="30"/>
      <c r="L193" s="30"/>
      <c r="M193" s="46"/>
      <c r="N193" s="46"/>
      <c r="O193" s="46"/>
      <c r="P193" s="46"/>
      <c r="Q193" s="91" t="str">
        <f t="shared" si="11"/>
        <v/>
      </c>
      <c r="R193" s="92" t="str">
        <f t="shared" si="12"/>
        <v>T</v>
      </c>
      <c r="S193" s="92" t="str">
        <f t="shared" si="13"/>
        <v>T</v>
      </c>
      <c r="T193" s="92" t="str">
        <f t="shared" si="14"/>
        <v>T</v>
      </c>
      <c r="U193" s="92" t="str">
        <f>IF(C193='0911'!Q193,"T","F")</f>
        <v>T</v>
      </c>
    </row>
    <row r="194" spans="1:21" ht="20.100000000000001" customHeight="1">
      <c r="A194" s="88" t="s">
        <v>248</v>
      </c>
      <c r="B194" s="89" t="s">
        <v>491</v>
      </c>
      <c r="C194" s="10">
        <f t="shared" si="10"/>
        <v>0</v>
      </c>
      <c r="D194" s="46"/>
      <c r="E194" s="46"/>
      <c r="F194" s="46"/>
      <c r="G194" s="46"/>
      <c r="H194" s="46"/>
      <c r="I194" s="46"/>
      <c r="J194" s="46"/>
      <c r="K194" s="30"/>
      <c r="L194" s="30"/>
      <c r="M194" s="46"/>
      <c r="N194" s="46"/>
      <c r="O194" s="46"/>
      <c r="P194" s="46"/>
      <c r="Q194" s="91" t="str">
        <f t="shared" si="11"/>
        <v/>
      </c>
      <c r="R194" s="92" t="str">
        <f t="shared" si="12"/>
        <v>T</v>
      </c>
      <c r="S194" s="92" t="str">
        <f t="shared" si="13"/>
        <v>T</v>
      </c>
      <c r="T194" s="92" t="str">
        <f t="shared" si="14"/>
        <v>T</v>
      </c>
      <c r="U194" s="92" t="str">
        <f>IF(C194='0911'!Q194,"T","F")</f>
        <v>T</v>
      </c>
    </row>
    <row r="195" spans="1:21" ht="20.100000000000001" customHeight="1">
      <c r="A195" s="88" t="s">
        <v>989</v>
      </c>
      <c r="B195" s="89" t="s">
        <v>492</v>
      </c>
      <c r="C195" s="10">
        <f t="shared" si="10"/>
        <v>0</v>
      </c>
      <c r="D195" s="46"/>
      <c r="E195" s="46"/>
      <c r="F195" s="46"/>
      <c r="G195" s="46"/>
      <c r="H195" s="46"/>
      <c r="I195" s="46"/>
      <c r="J195" s="46"/>
      <c r="K195" s="30"/>
      <c r="L195" s="30"/>
      <c r="M195" s="46"/>
      <c r="N195" s="46"/>
      <c r="O195" s="46"/>
      <c r="P195" s="46"/>
      <c r="Q195" s="91" t="str">
        <f t="shared" si="11"/>
        <v/>
      </c>
      <c r="R195" s="92" t="str">
        <f t="shared" si="12"/>
        <v>T</v>
      </c>
      <c r="S195" s="92" t="str">
        <f t="shared" si="13"/>
        <v>T</v>
      </c>
      <c r="T195" s="92" t="str">
        <f t="shared" si="14"/>
        <v>T</v>
      </c>
      <c r="U195" s="92" t="str">
        <f>IF(C195='0911'!Q195,"T","F")</f>
        <v>T</v>
      </c>
    </row>
    <row r="196" spans="1:21" ht="20.100000000000001" customHeight="1">
      <c r="A196" s="96" t="s">
        <v>990</v>
      </c>
      <c r="B196" s="89" t="s">
        <v>493</v>
      </c>
      <c r="C196" s="10">
        <f t="shared" si="10"/>
        <v>0</v>
      </c>
      <c r="D196" s="46"/>
      <c r="E196" s="46"/>
      <c r="F196" s="46"/>
      <c r="G196" s="46"/>
      <c r="H196" s="46"/>
      <c r="I196" s="46"/>
      <c r="J196" s="46"/>
      <c r="K196" s="30"/>
      <c r="L196" s="30"/>
      <c r="M196" s="46"/>
      <c r="N196" s="46"/>
      <c r="O196" s="46"/>
      <c r="P196" s="46"/>
      <c r="Q196" s="91" t="str">
        <f t="shared" si="11"/>
        <v/>
      </c>
      <c r="R196" s="92" t="str">
        <f t="shared" si="12"/>
        <v>T</v>
      </c>
      <c r="S196" s="92" t="str">
        <f t="shared" si="13"/>
        <v>T</v>
      </c>
      <c r="T196" s="92" t="str">
        <f t="shared" si="14"/>
        <v>T</v>
      </c>
      <c r="U196" s="92" t="str">
        <f>IF(C196='0911'!Q196,"T","F")</f>
        <v>T</v>
      </c>
    </row>
    <row r="197" spans="1:21" ht="20.100000000000001" customHeight="1">
      <c r="A197" s="88" t="s">
        <v>991</v>
      </c>
      <c r="B197" s="89" t="s">
        <v>494</v>
      </c>
      <c r="C197" s="10">
        <f t="shared" si="10"/>
        <v>0</v>
      </c>
      <c r="D197" s="46"/>
      <c r="E197" s="46"/>
      <c r="F197" s="46"/>
      <c r="G197" s="46"/>
      <c r="H197" s="46"/>
      <c r="I197" s="46"/>
      <c r="J197" s="46"/>
      <c r="K197" s="30"/>
      <c r="L197" s="30"/>
      <c r="M197" s="46"/>
      <c r="N197" s="46"/>
      <c r="O197" s="46"/>
      <c r="P197" s="46"/>
      <c r="Q197" s="91" t="str">
        <f t="shared" si="11"/>
        <v/>
      </c>
      <c r="R197" s="92" t="str">
        <f t="shared" si="12"/>
        <v>T</v>
      </c>
      <c r="S197" s="92" t="str">
        <f t="shared" si="13"/>
        <v>T</v>
      </c>
      <c r="T197" s="92" t="str">
        <f t="shared" si="14"/>
        <v>T</v>
      </c>
      <c r="U197" s="92" t="str">
        <f>IF(C197='0911'!Q197,"T","F")</f>
        <v>T</v>
      </c>
    </row>
    <row r="198" spans="1:21" ht="20.100000000000001" customHeight="1">
      <c r="A198" s="88" t="s">
        <v>992</v>
      </c>
      <c r="B198" s="89" t="s">
        <v>495</v>
      </c>
      <c r="C198" s="10">
        <f t="shared" si="10"/>
        <v>0</v>
      </c>
      <c r="D198" s="46"/>
      <c r="E198" s="46"/>
      <c r="F198" s="46"/>
      <c r="G198" s="46"/>
      <c r="H198" s="46"/>
      <c r="I198" s="46"/>
      <c r="J198" s="46"/>
      <c r="K198" s="30"/>
      <c r="L198" s="30"/>
      <c r="M198" s="46"/>
      <c r="N198" s="46"/>
      <c r="O198" s="46"/>
      <c r="P198" s="46"/>
      <c r="Q198" s="91" t="str">
        <f t="shared" si="11"/>
        <v/>
      </c>
      <c r="R198" s="92" t="str">
        <f t="shared" si="12"/>
        <v>T</v>
      </c>
      <c r="S198" s="92" t="str">
        <f t="shared" si="13"/>
        <v>T</v>
      </c>
      <c r="T198" s="92" t="str">
        <f t="shared" si="14"/>
        <v>T</v>
      </c>
      <c r="U198" s="92" t="str">
        <f>IF(C198='0911'!Q198,"T","F")</f>
        <v>T</v>
      </c>
    </row>
    <row r="199" spans="1:21" ht="20.100000000000001" customHeight="1">
      <c r="A199" s="88" t="s">
        <v>993</v>
      </c>
      <c r="B199" s="89" t="s">
        <v>496</v>
      </c>
      <c r="C199" s="10">
        <f t="shared" si="10"/>
        <v>0</v>
      </c>
      <c r="D199" s="46"/>
      <c r="E199" s="46"/>
      <c r="F199" s="46"/>
      <c r="G199" s="46"/>
      <c r="H199" s="46"/>
      <c r="I199" s="46"/>
      <c r="J199" s="46"/>
      <c r="K199" s="30"/>
      <c r="L199" s="30"/>
      <c r="M199" s="46"/>
      <c r="N199" s="46"/>
      <c r="O199" s="46"/>
      <c r="P199" s="46"/>
      <c r="Q199" s="91" t="str">
        <f t="shared" si="11"/>
        <v/>
      </c>
      <c r="R199" s="92" t="str">
        <f t="shared" si="12"/>
        <v>T</v>
      </c>
      <c r="S199" s="92" t="str">
        <f t="shared" si="13"/>
        <v>T</v>
      </c>
      <c r="T199" s="92" t="str">
        <f t="shared" si="14"/>
        <v>T</v>
      </c>
      <c r="U199" s="92" t="str">
        <f>IF(C199='0911'!Q199,"T","F")</f>
        <v>T</v>
      </c>
    </row>
    <row r="200" spans="1:21" ht="20.100000000000001" customHeight="1">
      <c r="A200" s="96" t="s">
        <v>994</v>
      </c>
      <c r="B200" s="89" t="s">
        <v>497</v>
      </c>
      <c r="C200" s="10">
        <f t="shared" si="10"/>
        <v>0</v>
      </c>
      <c r="D200" s="46"/>
      <c r="E200" s="46"/>
      <c r="F200" s="46"/>
      <c r="G200" s="46"/>
      <c r="H200" s="46"/>
      <c r="I200" s="46"/>
      <c r="J200" s="46"/>
      <c r="K200" s="30"/>
      <c r="L200" s="30"/>
      <c r="M200" s="46"/>
      <c r="N200" s="46"/>
      <c r="O200" s="46"/>
      <c r="P200" s="46"/>
      <c r="Q200" s="91" t="str">
        <f t="shared" si="11"/>
        <v/>
      </c>
      <c r="R200" s="92" t="str">
        <f t="shared" si="12"/>
        <v>T</v>
      </c>
      <c r="S200" s="92" t="str">
        <f t="shared" si="13"/>
        <v>T</v>
      </c>
      <c r="T200" s="92" t="str">
        <f t="shared" si="14"/>
        <v>T</v>
      </c>
      <c r="U200" s="92" t="str">
        <f>IF(C200='0911'!Q200,"T","F")</f>
        <v>T</v>
      </c>
    </row>
    <row r="201" spans="1:21" ht="20.100000000000001" customHeight="1">
      <c r="A201" s="88" t="s">
        <v>995</v>
      </c>
      <c r="B201" s="89" t="s">
        <v>498</v>
      </c>
      <c r="C201" s="10">
        <f t="shared" si="10"/>
        <v>0</v>
      </c>
      <c r="D201" s="46"/>
      <c r="E201" s="46"/>
      <c r="F201" s="46"/>
      <c r="G201" s="46"/>
      <c r="H201" s="46"/>
      <c r="I201" s="46"/>
      <c r="J201" s="46"/>
      <c r="K201" s="30"/>
      <c r="L201" s="30"/>
      <c r="M201" s="46"/>
      <c r="N201" s="46"/>
      <c r="O201" s="46"/>
      <c r="P201" s="46"/>
      <c r="Q201" s="91" t="str">
        <f t="shared" si="11"/>
        <v/>
      </c>
      <c r="R201" s="92" t="str">
        <f t="shared" si="12"/>
        <v>T</v>
      </c>
      <c r="S201" s="92" t="str">
        <f t="shared" si="13"/>
        <v>T</v>
      </c>
      <c r="T201" s="92" t="str">
        <f t="shared" si="14"/>
        <v>T</v>
      </c>
      <c r="U201" s="92" t="str">
        <f>IF(C201='0911'!Q201,"T","F")</f>
        <v>T</v>
      </c>
    </row>
    <row r="202" spans="1:21" ht="20.100000000000001" customHeight="1">
      <c r="A202" s="88" t="s">
        <v>996</v>
      </c>
      <c r="B202" s="89" t="s">
        <v>499</v>
      </c>
      <c r="C202" s="10">
        <f t="shared" si="10"/>
        <v>0</v>
      </c>
      <c r="D202" s="46"/>
      <c r="E202" s="46"/>
      <c r="F202" s="46"/>
      <c r="G202" s="46"/>
      <c r="H202" s="46"/>
      <c r="I202" s="46"/>
      <c r="J202" s="46"/>
      <c r="K202" s="30"/>
      <c r="L202" s="30"/>
      <c r="M202" s="46"/>
      <c r="N202" s="46"/>
      <c r="O202" s="46"/>
      <c r="P202" s="46"/>
      <c r="Q202" s="91" t="str">
        <f t="shared" si="11"/>
        <v/>
      </c>
      <c r="R202" s="92" t="str">
        <f t="shared" si="12"/>
        <v>T</v>
      </c>
      <c r="S202" s="92" t="str">
        <f t="shared" si="13"/>
        <v>T</v>
      </c>
      <c r="T202" s="92" t="str">
        <f t="shared" si="14"/>
        <v>T</v>
      </c>
      <c r="U202" s="92" t="str">
        <f>IF(C202='0911'!Q202,"T","F")</f>
        <v>T</v>
      </c>
    </row>
    <row r="203" spans="1:21" ht="20.100000000000001" customHeight="1">
      <c r="A203" s="88" t="s">
        <v>253</v>
      </c>
      <c r="B203" s="89" t="s">
        <v>500</v>
      </c>
      <c r="C203" s="10">
        <f t="shared" si="10"/>
        <v>0</v>
      </c>
      <c r="D203" s="46"/>
      <c r="E203" s="46"/>
      <c r="F203" s="46"/>
      <c r="G203" s="46"/>
      <c r="H203" s="46"/>
      <c r="I203" s="46"/>
      <c r="J203" s="46"/>
      <c r="K203" s="30"/>
      <c r="L203" s="30"/>
      <c r="M203" s="46"/>
      <c r="N203" s="46"/>
      <c r="O203" s="46"/>
      <c r="P203" s="46"/>
      <c r="Q203" s="91" t="str">
        <f t="shared" si="11"/>
        <v/>
      </c>
      <c r="R203" s="92" t="str">
        <f t="shared" si="12"/>
        <v>T</v>
      </c>
      <c r="S203" s="92" t="str">
        <f t="shared" si="13"/>
        <v>T</v>
      </c>
      <c r="T203" s="92" t="str">
        <f t="shared" si="14"/>
        <v>T</v>
      </c>
      <c r="U203" s="92" t="str">
        <f>IF(C203='0911'!Q203,"T","F")</f>
        <v>T</v>
      </c>
    </row>
    <row r="204" spans="1:21" ht="20.100000000000001" customHeight="1">
      <c r="A204" s="88" t="s">
        <v>254</v>
      </c>
      <c r="B204" s="89" t="s">
        <v>501</v>
      </c>
      <c r="C204" s="10">
        <f t="shared" si="10"/>
        <v>0</v>
      </c>
      <c r="D204" s="46"/>
      <c r="E204" s="46"/>
      <c r="F204" s="46"/>
      <c r="G204" s="46"/>
      <c r="H204" s="46"/>
      <c r="I204" s="46"/>
      <c r="J204" s="46"/>
      <c r="K204" s="30"/>
      <c r="L204" s="30"/>
      <c r="M204" s="46"/>
      <c r="N204" s="46"/>
      <c r="O204" s="46"/>
      <c r="P204" s="46"/>
      <c r="Q204" s="91" t="str">
        <f t="shared" si="11"/>
        <v/>
      </c>
      <c r="R204" s="92" t="str">
        <f t="shared" si="12"/>
        <v>T</v>
      </c>
      <c r="S204" s="92" t="str">
        <f t="shared" si="13"/>
        <v>T</v>
      </c>
      <c r="T204" s="92" t="str">
        <f t="shared" si="14"/>
        <v>T</v>
      </c>
      <c r="U204" s="92" t="str">
        <f>IF(C204='0911'!Q204,"T","F")</f>
        <v>T</v>
      </c>
    </row>
    <row r="205" spans="1:21" ht="20.100000000000001" customHeight="1">
      <c r="A205" s="88" t="s">
        <v>997</v>
      </c>
      <c r="B205" s="89" t="s">
        <v>502</v>
      </c>
      <c r="C205" s="10">
        <f t="shared" ref="C205:C262" si="15">D205+E205+F205+G205</f>
        <v>0</v>
      </c>
      <c r="D205" s="46"/>
      <c r="E205" s="46"/>
      <c r="F205" s="46"/>
      <c r="G205" s="46"/>
      <c r="H205" s="46"/>
      <c r="I205" s="46"/>
      <c r="J205" s="46"/>
      <c r="K205" s="30"/>
      <c r="L205" s="30"/>
      <c r="M205" s="46"/>
      <c r="N205" s="46"/>
      <c r="O205" s="46"/>
      <c r="P205" s="46"/>
      <c r="Q205" s="91" t="str">
        <f t="shared" ref="Q205:Q263" si="16">IF(AND(R205="T",S205="T",T205="T",U205="T"),"","ERROR")</f>
        <v/>
      </c>
      <c r="R205" s="92" t="str">
        <f t="shared" ref="R205:R263" si="17">IF(C205=D205+E205+F205+G205,"T","F")</f>
        <v>T</v>
      </c>
      <c r="S205" s="92" t="str">
        <f t="shared" ref="S205:S263" si="18">IF(C205=H205+I205,"T","F")</f>
        <v>T</v>
      </c>
      <c r="T205" s="92" t="str">
        <f t="shared" ref="T205:T263" si="19">IF(F205=M205+N205+O205+P205,"T","F")</f>
        <v>T</v>
      </c>
      <c r="U205" s="92" t="str">
        <f>IF(C205='0911'!Q205,"T","F")</f>
        <v>T</v>
      </c>
    </row>
    <row r="206" spans="1:21" ht="20.100000000000001" customHeight="1">
      <c r="A206" s="88" t="s">
        <v>256</v>
      </c>
      <c r="B206" s="89" t="s">
        <v>503</v>
      </c>
      <c r="C206" s="10">
        <f t="shared" si="15"/>
        <v>0</v>
      </c>
      <c r="D206" s="46"/>
      <c r="E206" s="46"/>
      <c r="F206" s="46"/>
      <c r="G206" s="46"/>
      <c r="H206" s="46"/>
      <c r="I206" s="46"/>
      <c r="J206" s="46"/>
      <c r="K206" s="30"/>
      <c r="L206" s="30"/>
      <c r="M206" s="46"/>
      <c r="N206" s="46"/>
      <c r="O206" s="46"/>
      <c r="P206" s="46"/>
      <c r="Q206" s="91" t="str">
        <f t="shared" si="16"/>
        <v/>
      </c>
      <c r="R206" s="92" t="str">
        <f t="shared" si="17"/>
        <v>T</v>
      </c>
      <c r="S206" s="92" t="str">
        <f t="shared" si="18"/>
        <v>T</v>
      </c>
      <c r="T206" s="92" t="str">
        <f t="shared" si="19"/>
        <v>T</v>
      </c>
      <c r="U206" s="92" t="str">
        <f>IF(C206='0911'!Q206,"T","F")</f>
        <v>T</v>
      </c>
    </row>
    <row r="207" spans="1:21" ht="20.100000000000001" customHeight="1">
      <c r="A207" s="88" t="s">
        <v>257</v>
      </c>
      <c r="B207" s="89" t="s">
        <v>504</v>
      </c>
      <c r="C207" s="10">
        <f t="shared" si="15"/>
        <v>0</v>
      </c>
      <c r="D207" s="46"/>
      <c r="E207" s="46"/>
      <c r="F207" s="46"/>
      <c r="G207" s="46"/>
      <c r="H207" s="46"/>
      <c r="I207" s="46"/>
      <c r="J207" s="46"/>
      <c r="K207" s="30"/>
      <c r="L207" s="30"/>
      <c r="M207" s="46"/>
      <c r="N207" s="46"/>
      <c r="O207" s="46"/>
      <c r="P207" s="46"/>
      <c r="Q207" s="91" t="str">
        <f t="shared" si="16"/>
        <v/>
      </c>
      <c r="R207" s="92" t="str">
        <f t="shared" si="17"/>
        <v>T</v>
      </c>
      <c r="S207" s="92" t="str">
        <f t="shared" si="18"/>
        <v>T</v>
      </c>
      <c r="T207" s="92" t="str">
        <f t="shared" si="19"/>
        <v>T</v>
      </c>
      <c r="U207" s="92" t="str">
        <f>IF(C207='0911'!Q207,"T","F")</f>
        <v>T</v>
      </c>
    </row>
    <row r="208" spans="1:21" ht="20.100000000000001" customHeight="1">
      <c r="A208" s="88" t="s">
        <v>258</v>
      </c>
      <c r="B208" s="89" t="s">
        <v>505</v>
      </c>
      <c r="C208" s="10">
        <f t="shared" si="15"/>
        <v>0</v>
      </c>
      <c r="D208" s="46"/>
      <c r="E208" s="46"/>
      <c r="F208" s="46"/>
      <c r="G208" s="46"/>
      <c r="H208" s="46"/>
      <c r="I208" s="46"/>
      <c r="J208" s="46"/>
      <c r="K208" s="30"/>
      <c r="L208" s="30"/>
      <c r="M208" s="46"/>
      <c r="N208" s="46"/>
      <c r="O208" s="46"/>
      <c r="P208" s="46"/>
      <c r="Q208" s="91" t="str">
        <f t="shared" si="16"/>
        <v/>
      </c>
      <c r="R208" s="92" t="str">
        <f t="shared" si="17"/>
        <v>T</v>
      </c>
      <c r="S208" s="92" t="str">
        <f t="shared" si="18"/>
        <v>T</v>
      </c>
      <c r="T208" s="92" t="str">
        <f t="shared" si="19"/>
        <v>T</v>
      </c>
      <c r="U208" s="92" t="str">
        <f>IF(C208='0911'!Q208,"T","F")</f>
        <v>T</v>
      </c>
    </row>
    <row r="209" spans="1:21" ht="20.100000000000001" customHeight="1">
      <c r="A209" s="88" t="s">
        <v>259</v>
      </c>
      <c r="B209" s="89" t="s">
        <v>506</v>
      </c>
      <c r="C209" s="10">
        <f t="shared" si="15"/>
        <v>0</v>
      </c>
      <c r="D209" s="46"/>
      <c r="E209" s="46"/>
      <c r="F209" s="46"/>
      <c r="G209" s="46"/>
      <c r="H209" s="46"/>
      <c r="I209" s="46"/>
      <c r="J209" s="46"/>
      <c r="K209" s="30"/>
      <c r="L209" s="30"/>
      <c r="M209" s="46"/>
      <c r="N209" s="46"/>
      <c r="O209" s="46"/>
      <c r="P209" s="46"/>
      <c r="Q209" s="91" t="str">
        <f t="shared" si="16"/>
        <v/>
      </c>
      <c r="R209" s="92" t="str">
        <f t="shared" si="17"/>
        <v>T</v>
      </c>
      <c r="S209" s="92" t="str">
        <f t="shared" si="18"/>
        <v>T</v>
      </c>
      <c r="T209" s="92" t="str">
        <f t="shared" si="19"/>
        <v>T</v>
      </c>
      <c r="U209" s="92" t="str">
        <f>IF(C209='0911'!Q209,"T","F")</f>
        <v>T</v>
      </c>
    </row>
    <row r="210" spans="1:21" ht="20.100000000000001" customHeight="1">
      <c r="A210" s="88" t="s">
        <v>260</v>
      </c>
      <c r="B210" s="89" t="s">
        <v>507</v>
      </c>
      <c r="C210" s="10">
        <f t="shared" si="15"/>
        <v>0</v>
      </c>
      <c r="D210" s="46"/>
      <c r="E210" s="46"/>
      <c r="F210" s="46"/>
      <c r="G210" s="46"/>
      <c r="H210" s="46"/>
      <c r="I210" s="46"/>
      <c r="J210" s="46"/>
      <c r="K210" s="30"/>
      <c r="L210" s="30"/>
      <c r="M210" s="46"/>
      <c r="N210" s="46"/>
      <c r="O210" s="46"/>
      <c r="P210" s="46"/>
      <c r="Q210" s="91" t="str">
        <f t="shared" si="16"/>
        <v/>
      </c>
      <c r="R210" s="92" t="str">
        <f t="shared" si="17"/>
        <v>T</v>
      </c>
      <c r="S210" s="92" t="str">
        <f t="shared" si="18"/>
        <v>T</v>
      </c>
      <c r="T210" s="92" t="str">
        <f t="shared" si="19"/>
        <v>T</v>
      </c>
      <c r="U210" s="92" t="str">
        <f>IF(C210='0911'!Q210,"T","F")</f>
        <v>T</v>
      </c>
    </row>
    <row r="211" spans="1:21" ht="20.100000000000001" customHeight="1">
      <c r="A211" s="88" t="s">
        <v>261</v>
      </c>
      <c r="B211" s="89" t="s">
        <v>508</v>
      </c>
      <c r="C211" s="10">
        <f t="shared" si="15"/>
        <v>0</v>
      </c>
      <c r="D211" s="46"/>
      <c r="E211" s="46"/>
      <c r="F211" s="46"/>
      <c r="G211" s="46"/>
      <c r="H211" s="46"/>
      <c r="I211" s="46"/>
      <c r="J211" s="46"/>
      <c r="K211" s="30"/>
      <c r="L211" s="30"/>
      <c r="M211" s="46"/>
      <c r="N211" s="46"/>
      <c r="O211" s="46"/>
      <c r="P211" s="46"/>
      <c r="Q211" s="91" t="str">
        <f t="shared" si="16"/>
        <v/>
      </c>
      <c r="R211" s="92" t="str">
        <f t="shared" si="17"/>
        <v>T</v>
      </c>
      <c r="S211" s="92" t="str">
        <f t="shared" si="18"/>
        <v>T</v>
      </c>
      <c r="T211" s="92" t="str">
        <f t="shared" si="19"/>
        <v>T</v>
      </c>
      <c r="U211" s="92" t="str">
        <f>IF(C211='0911'!Q211,"T","F")</f>
        <v>T</v>
      </c>
    </row>
    <row r="212" spans="1:21" ht="20.100000000000001" customHeight="1">
      <c r="A212" s="88" t="s">
        <v>998</v>
      </c>
      <c r="B212" s="89" t="s">
        <v>509</v>
      </c>
      <c r="C212" s="10">
        <f t="shared" si="15"/>
        <v>0</v>
      </c>
      <c r="D212" s="46"/>
      <c r="E212" s="46"/>
      <c r="F212" s="46"/>
      <c r="G212" s="46"/>
      <c r="H212" s="46"/>
      <c r="I212" s="46"/>
      <c r="J212" s="46"/>
      <c r="K212" s="30"/>
      <c r="L212" s="30"/>
      <c r="M212" s="46"/>
      <c r="N212" s="46"/>
      <c r="O212" s="46"/>
      <c r="P212" s="46"/>
      <c r="Q212" s="91" t="str">
        <f t="shared" si="16"/>
        <v/>
      </c>
      <c r="R212" s="92" t="str">
        <f t="shared" si="17"/>
        <v>T</v>
      </c>
      <c r="S212" s="92" t="str">
        <f t="shared" si="18"/>
        <v>T</v>
      </c>
      <c r="T212" s="92" t="str">
        <f t="shared" si="19"/>
        <v>T</v>
      </c>
      <c r="U212" s="92" t="str">
        <f>IF(C212='0911'!Q212,"T","F")</f>
        <v>T</v>
      </c>
    </row>
    <row r="213" spans="1:21" ht="20.100000000000001" customHeight="1">
      <c r="A213" s="88" t="s">
        <v>263</v>
      </c>
      <c r="B213" s="89" t="s">
        <v>510</v>
      </c>
      <c r="C213" s="10">
        <f t="shared" si="15"/>
        <v>0</v>
      </c>
      <c r="D213" s="46"/>
      <c r="E213" s="46"/>
      <c r="F213" s="46"/>
      <c r="G213" s="46"/>
      <c r="H213" s="46"/>
      <c r="I213" s="46"/>
      <c r="J213" s="46"/>
      <c r="K213" s="30"/>
      <c r="L213" s="30"/>
      <c r="M213" s="46"/>
      <c r="N213" s="46"/>
      <c r="O213" s="46"/>
      <c r="P213" s="46"/>
      <c r="Q213" s="91" t="str">
        <f t="shared" si="16"/>
        <v/>
      </c>
      <c r="R213" s="92" t="str">
        <f t="shared" si="17"/>
        <v>T</v>
      </c>
      <c r="S213" s="92" t="str">
        <f t="shared" si="18"/>
        <v>T</v>
      </c>
      <c r="T213" s="92" t="str">
        <f t="shared" si="19"/>
        <v>T</v>
      </c>
      <c r="U213" s="92" t="str">
        <f>IF(C213='0911'!Q213,"T","F")</f>
        <v>T</v>
      </c>
    </row>
    <row r="214" spans="1:21" ht="20.100000000000001" customHeight="1">
      <c r="A214" s="88" t="s">
        <v>999</v>
      </c>
      <c r="B214" s="89" t="s">
        <v>511</v>
      </c>
      <c r="C214" s="10">
        <f t="shared" si="15"/>
        <v>0</v>
      </c>
      <c r="D214" s="46"/>
      <c r="E214" s="46"/>
      <c r="F214" s="46"/>
      <c r="G214" s="46"/>
      <c r="H214" s="46"/>
      <c r="I214" s="46"/>
      <c r="J214" s="46"/>
      <c r="K214" s="30"/>
      <c r="L214" s="30"/>
      <c r="M214" s="46"/>
      <c r="N214" s="46"/>
      <c r="O214" s="46"/>
      <c r="P214" s="46"/>
      <c r="Q214" s="91" t="str">
        <f t="shared" si="16"/>
        <v/>
      </c>
      <c r="R214" s="92" t="str">
        <f t="shared" si="17"/>
        <v>T</v>
      </c>
      <c r="S214" s="92" t="str">
        <f t="shared" si="18"/>
        <v>T</v>
      </c>
      <c r="T214" s="92" t="str">
        <f t="shared" si="19"/>
        <v>T</v>
      </c>
      <c r="U214" s="92" t="str">
        <f>IF(C214='0911'!Q214,"T","F")</f>
        <v>T</v>
      </c>
    </row>
    <row r="215" spans="1:21" ht="20.100000000000001" customHeight="1">
      <c r="A215" s="88" t="s">
        <v>265</v>
      </c>
      <c r="B215" s="89" t="s">
        <v>512</v>
      </c>
      <c r="C215" s="10">
        <f t="shared" si="15"/>
        <v>0</v>
      </c>
      <c r="D215" s="46"/>
      <c r="E215" s="46"/>
      <c r="F215" s="46"/>
      <c r="G215" s="46"/>
      <c r="H215" s="46"/>
      <c r="I215" s="46"/>
      <c r="J215" s="46"/>
      <c r="K215" s="30"/>
      <c r="L215" s="30"/>
      <c r="M215" s="46"/>
      <c r="N215" s="46"/>
      <c r="O215" s="46"/>
      <c r="P215" s="46"/>
      <c r="Q215" s="91" t="str">
        <f t="shared" si="16"/>
        <v/>
      </c>
      <c r="R215" s="92" t="str">
        <f t="shared" si="17"/>
        <v>T</v>
      </c>
      <c r="S215" s="92" t="str">
        <f t="shared" si="18"/>
        <v>T</v>
      </c>
      <c r="T215" s="92" t="str">
        <f t="shared" si="19"/>
        <v>T</v>
      </c>
      <c r="U215" s="92" t="str">
        <f>IF(C215='0911'!Q215,"T","F")</f>
        <v>T</v>
      </c>
    </row>
    <row r="216" spans="1:21" ht="20.100000000000001" customHeight="1">
      <c r="A216" s="88" t="s">
        <v>266</v>
      </c>
      <c r="B216" s="89" t="s">
        <v>513</v>
      </c>
      <c r="C216" s="10">
        <f t="shared" si="15"/>
        <v>0</v>
      </c>
      <c r="D216" s="46"/>
      <c r="E216" s="46"/>
      <c r="F216" s="46"/>
      <c r="G216" s="46"/>
      <c r="H216" s="46"/>
      <c r="I216" s="46"/>
      <c r="J216" s="46"/>
      <c r="K216" s="30"/>
      <c r="L216" s="30"/>
      <c r="M216" s="46"/>
      <c r="N216" s="46"/>
      <c r="O216" s="46"/>
      <c r="P216" s="46"/>
      <c r="Q216" s="91" t="str">
        <f t="shared" si="16"/>
        <v/>
      </c>
      <c r="R216" s="92" t="str">
        <f t="shared" si="17"/>
        <v>T</v>
      </c>
      <c r="S216" s="92" t="str">
        <f t="shared" si="18"/>
        <v>T</v>
      </c>
      <c r="T216" s="92" t="str">
        <f t="shared" si="19"/>
        <v>T</v>
      </c>
      <c r="U216" s="92" t="str">
        <f>IF(C216='0911'!Q216,"T","F")</f>
        <v>T</v>
      </c>
    </row>
    <row r="217" spans="1:21" ht="20.100000000000001" customHeight="1">
      <c r="A217" s="88" t="s">
        <v>267</v>
      </c>
      <c r="B217" s="89" t="s">
        <v>514</v>
      </c>
      <c r="C217" s="10">
        <f t="shared" si="15"/>
        <v>0</v>
      </c>
      <c r="D217" s="46"/>
      <c r="E217" s="46"/>
      <c r="F217" s="46"/>
      <c r="G217" s="46"/>
      <c r="H217" s="46"/>
      <c r="I217" s="46"/>
      <c r="J217" s="46"/>
      <c r="K217" s="30"/>
      <c r="L217" s="30"/>
      <c r="M217" s="46"/>
      <c r="N217" s="46"/>
      <c r="O217" s="46"/>
      <c r="P217" s="46"/>
      <c r="Q217" s="91" t="str">
        <f t="shared" si="16"/>
        <v/>
      </c>
      <c r="R217" s="92" t="str">
        <f t="shared" si="17"/>
        <v>T</v>
      </c>
      <c r="S217" s="92" t="str">
        <f t="shared" si="18"/>
        <v>T</v>
      </c>
      <c r="T217" s="92" t="str">
        <f t="shared" si="19"/>
        <v>T</v>
      </c>
      <c r="U217" s="92" t="str">
        <f>IF(C217='0911'!Q217,"T","F")</f>
        <v>T</v>
      </c>
    </row>
    <row r="218" spans="1:21" ht="20.100000000000001" customHeight="1">
      <c r="A218" s="88" t="s">
        <v>1000</v>
      </c>
      <c r="B218" s="89" t="s">
        <v>515</v>
      </c>
      <c r="C218" s="10">
        <f t="shared" si="15"/>
        <v>0</v>
      </c>
      <c r="D218" s="46"/>
      <c r="E218" s="46"/>
      <c r="F218" s="46"/>
      <c r="G218" s="46"/>
      <c r="H218" s="46"/>
      <c r="I218" s="46"/>
      <c r="J218" s="46"/>
      <c r="K218" s="30"/>
      <c r="L218" s="30"/>
      <c r="M218" s="46"/>
      <c r="N218" s="46"/>
      <c r="O218" s="46"/>
      <c r="P218" s="46"/>
      <c r="Q218" s="91" t="str">
        <f t="shared" si="16"/>
        <v/>
      </c>
      <c r="R218" s="92" t="str">
        <f t="shared" si="17"/>
        <v>T</v>
      </c>
      <c r="S218" s="92" t="str">
        <f t="shared" si="18"/>
        <v>T</v>
      </c>
      <c r="T218" s="92" t="str">
        <f t="shared" si="19"/>
        <v>T</v>
      </c>
      <c r="U218" s="92" t="str">
        <f>IF(C218='0911'!Q218,"T","F")</f>
        <v>T</v>
      </c>
    </row>
    <row r="219" spans="1:21" ht="20.100000000000001" customHeight="1">
      <c r="A219" s="88" t="s">
        <v>268</v>
      </c>
      <c r="B219" s="89" t="s">
        <v>516</v>
      </c>
      <c r="C219" s="10">
        <f t="shared" si="15"/>
        <v>0</v>
      </c>
      <c r="D219" s="46"/>
      <c r="E219" s="46"/>
      <c r="F219" s="46"/>
      <c r="G219" s="46"/>
      <c r="H219" s="46"/>
      <c r="I219" s="46"/>
      <c r="J219" s="46"/>
      <c r="K219" s="30"/>
      <c r="L219" s="30"/>
      <c r="M219" s="46"/>
      <c r="N219" s="46"/>
      <c r="O219" s="46"/>
      <c r="P219" s="46"/>
      <c r="Q219" s="91" t="str">
        <f t="shared" si="16"/>
        <v/>
      </c>
      <c r="R219" s="92" t="str">
        <f t="shared" si="17"/>
        <v>T</v>
      </c>
      <c r="S219" s="92" t="str">
        <f t="shared" si="18"/>
        <v>T</v>
      </c>
      <c r="T219" s="92" t="str">
        <f t="shared" si="19"/>
        <v>T</v>
      </c>
      <c r="U219" s="92" t="str">
        <f>IF(C219='0911'!Q219,"T","F")</f>
        <v>T</v>
      </c>
    </row>
    <row r="220" spans="1:21" ht="20.100000000000001" customHeight="1">
      <c r="A220" s="88" t="s">
        <v>269</v>
      </c>
      <c r="B220" s="89" t="s">
        <v>517</v>
      </c>
      <c r="C220" s="10">
        <f t="shared" si="15"/>
        <v>0</v>
      </c>
      <c r="D220" s="46"/>
      <c r="E220" s="46"/>
      <c r="F220" s="46"/>
      <c r="G220" s="46"/>
      <c r="H220" s="46"/>
      <c r="I220" s="46"/>
      <c r="J220" s="46"/>
      <c r="K220" s="30"/>
      <c r="L220" s="30"/>
      <c r="M220" s="46"/>
      <c r="N220" s="46"/>
      <c r="O220" s="46"/>
      <c r="P220" s="46"/>
      <c r="Q220" s="91" t="str">
        <f t="shared" si="16"/>
        <v/>
      </c>
      <c r="R220" s="92" t="str">
        <f t="shared" si="17"/>
        <v>T</v>
      </c>
      <c r="S220" s="92" t="str">
        <f t="shared" si="18"/>
        <v>T</v>
      </c>
      <c r="T220" s="92" t="str">
        <f t="shared" si="19"/>
        <v>T</v>
      </c>
      <c r="U220" s="92" t="str">
        <f>IF(C220='0911'!Q220,"T","F")</f>
        <v>T</v>
      </c>
    </row>
    <row r="221" spans="1:21" ht="20.100000000000001" customHeight="1">
      <c r="A221" s="88" t="s">
        <v>270</v>
      </c>
      <c r="B221" s="89" t="s">
        <v>518</v>
      </c>
      <c r="C221" s="10">
        <f t="shared" si="15"/>
        <v>0</v>
      </c>
      <c r="D221" s="46"/>
      <c r="E221" s="46"/>
      <c r="F221" s="46"/>
      <c r="G221" s="46"/>
      <c r="H221" s="46"/>
      <c r="I221" s="46"/>
      <c r="J221" s="46"/>
      <c r="K221" s="30"/>
      <c r="L221" s="30"/>
      <c r="M221" s="46"/>
      <c r="N221" s="46"/>
      <c r="O221" s="46"/>
      <c r="P221" s="46"/>
      <c r="Q221" s="91" t="str">
        <f t="shared" si="16"/>
        <v/>
      </c>
      <c r="R221" s="92" t="str">
        <f t="shared" si="17"/>
        <v>T</v>
      </c>
      <c r="S221" s="92" t="str">
        <f t="shared" si="18"/>
        <v>T</v>
      </c>
      <c r="T221" s="92" t="str">
        <f t="shared" si="19"/>
        <v>T</v>
      </c>
      <c r="U221" s="92" t="str">
        <f>IF(C221='0911'!Q221,"T","F")</f>
        <v>T</v>
      </c>
    </row>
    <row r="222" spans="1:21" ht="20.100000000000001" customHeight="1">
      <c r="A222" s="88" t="s">
        <v>271</v>
      </c>
      <c r="B222" s="89" t="s">
        <v>519</v>
      </c>
      <c r="C222" s="10">
        <f t="shared" si="15"/>
        <v>0</v>
      </c>
      <c r="D222" s="46"/>
      <c r="E222" s="46"/>
      <c r="F222" s="46"/>
      <c r="G222" s="46"/>
      <c r="H222" s="46"/>
      <c r="I222" s="46"/>
      <c r="J222" s="46"/>
      <c r="K222" s="30"/>
      <c r="L222" s="30"/>
      <c r="M222" s="46"/>
      <c r="N222" s="46"/>
      <c r="O222" s="46"/>
      <c r="P222" s="46"/>
      <c r="Q222" s="91" t="str">
        <f t="shared" si="16"/>
        <v/>
      </c>
      <c r="R222" s="92" t="str">
        <f t="shared" si="17"/>
        <v>T</v>
      </c>
      <c r="S222" s="92" t="str">
        <f t="shared" si="18"/>
        <v>T</v>
      </c>
      <c r="T222" s="92" t="str">
        <f t="shared" si="19"/>
        <v>T</v>
      </c>
      <c r="U222" s="92" t="str">
        <f>IF(C222='0911'!Q222,"T","F")</f>
        <v>T</v>
      </c>
    </row>
    <row r="223" spans="1:21" ht="20.100000000000001" customHeight="1">
      <c r="A223" s="88" t="s">
        <v>272</v>
      </c>
      <c r="B223" s="89" t="s">
        <v>520</v>
      </c>
      <c r="C223" s="10">
        <f t="shared" si="15"/>
        <v>0</v>
      </c>
      <c r="D223" s="46"/>
      <c r="E223" s="46"/>
      <c r="F223" s="46"/>
      <c r="G223" s="46"/>
      <c r="H223" s="46"/>
      <c r="I223" s="46"/>
      <c r="J223" s="46"/>
      <c r="K223" s="30"/>
      <c r="L223" s="30"/>
      <c r="M223" s="46"/>
      <c r="N223" s="46"/>
      <c r="O223" s="46"/>
      <c r="P223" s="46"/>
      <c r="Q223" s="91" t="str">
        <f t="shared" si="16"/>
        <v/>
      </c>
      <c r="R223" s="92" t="str">
        <f t="shared" si="17"/>
        <v>T</v>
      </c>
      <c r="S223" s="92" t="str">
        <f t="shared" si="18"/>
        <v>T</v>
      </c>
      <c r="T223" s="92" t="str">
        <f t="shared" si="19"/>
        <v>T</v>
      </c>
      <c r="U223" s="92" t="str">
        <f>IF(C223='0911'!Q223,"T","F")</f>
        <v>T</v>
      </c>
    </row>
    <row r="224" spans="1:21" ht="20.100000000000001" customHeight="1">
      <c r="A224" s="88" t="s">
        <v>1001</v>
      </c>
      <c r="B224" s="89" t="s">
        <v>521</v>
      </c>
      <c r="C224" s="10">
        <f t="shared" si="15"/>
        <v>0</v>
      </c>
      <c r="D224" s="46"/>
      <c r="E224" s="46"/>
      <c r="F224" s="46"/>
      <c r="G224" s="46"/>
      <c r="H224" s="46"/>
      <c r="I224" s="46"/>
      <c r="J224" s="46"/>
      <c r="K224" s="30"/>
      <c r="L224" s="30"/>
      <c r="M224" s="46"/>
      <c r="N224" s="46"/>
      <c r="O224" s="46"/>
      <c r="P224" s="46"/>
      <c r="Q224" s="91" t="str">
        <f t="shared" si="16"/>
        <v/>
      </c>
      <c r="R224" s="92" t="str">
        <f t="shared" si="17"/>
        <v>T</v>
      </c>
      <c r="S224" s="92" t="str">
        <f t="shared" si="18"/>
        <v>T</v>
      </c>
      <c r="T224" s="92" t="str">
        <f t="shared" si="19"/>
        <v>T</v>
      </c>
      <c r="U224" s="92" t="str">
        <f>IF(C224='0911'!Q224,"T","F")</f>
        <v>T</v>
      </c>
    </row>
    <row r="225" spans="1:21" ht="20.100000000000001" customHeight="1">
      <c r="A225" s="88" t="s">
        <v>274</v>
      </c>
      <c r="B225" s="89" t="s">
        <v>522</v>
      </c>
      <c r="C225" s="10">
        <f t="shared" si="15"/>
        <v>0</v>
      </c>
      <c r="D225" s="46"/>
      <c r="E225" s="46"/>
      <c r="F225" s="46"/>
      <c r="G225" s="46"/>
      <c r="H225" s="46"/>
      <c r="I225" s="46"/>
      <c r="J225" s="46"/>
      <c r="K225" s="30"/>
      <c r="L225" s="30"/>
      <c r="M225" s="46"/>
      <c r="N225" s="46"/>
      <c r="O225" s="46"/>
      <c r="P225" s="46"/>
      <c r="Q225" s="91" t="str">
        <f t="shared" si="16"/>
        <v/>
      </c>
      <c r="R225" s="92" t="str">
        <f t="shared" si="17"/>
        <v>T</v>
      </c>
      <c r="S225" s="92" t="str">
        <f t="shared" si="18"/>
        <v>T</v>
      </c>
      <c r="T225" s="92" t="str">
        <f t="shared" si="19"/>
        <v>T</v>
      </c>
      <c r="U225" s="92" t="str">
        <f>IF(C225='0911'!Q225,"T","F")</f>
        <v>T</v>
      </c>
    </row>
    <row r="226" spans="1:21" ht="20.100000000000001" customHeight="1">
      <c r="A226" s="88" t="s">
        <v>275</v>
      </c>
      <c r="B226" s="89" t="s">
        <v>523</v>
      </c>
      <c r="C226" s="10">
        <f t="shared" si="15"/>
        <v>0</v>
      </c>
      <c r="D226" s="46"/>
      <c r="E226" s="46"/>
      <c r="F226" s="46"/>
      <c r="G226" s="46"/>
      <c r="H226" s="46"/>
      <c r="I226" s="46"/>
      <c r="J226" s="46"/>
      <c r="K226" s="30"/>
      <c r="L226" s="30"/>
      <c r="M226" s="46"/>
      <c r="N226" s="46"/>
      <c r="O226" s="46"/>
      <c r="P226" s="46"/>
      <c r="Q226" s="91" t="str">
        <f t="shared" si="16"/>
        <v/>
      </c>
      <c r="R226" s="92" t="str">
        <f t="shared" si="17"/>
        <v>T</v>
      </c>
      <c r="S226" s="92" t="str">
        <f t="shared" si="18"/>
        <v>T</v>
      </c>
      <c r="T226" s="92" t="str">
        <f t="shared" si="19"/>
        <v>T</v>
      </c>
      <c r="U226" s="92" t="str">
        <f>IF(C226='0911'!Q226,"T","F")</f>
        <v>T</v>
      </c>
    </row>
    <row r="227" spans="1:21" ht="20.100000000000001" customHeight="1">
      <c r="A227" s="95" t="s">
        <v>1002</v>
      </c>
      <c r="B227" s="89" t="s">
        <v>524</v>
      </c>
      <c r="C227" s="10">
        <f t="shared" si="15"/>
        <v>0</v>
      </c>
      <c r="D227" s="46"/>
      <c r="E227" s="46"/>
      <c r="F227" s="46"/>
      <c r="G227" s="46"/>
      <c r="H227" s="46"/>
      <c r="I227" s="46"/>
      <c r="J227" s="46"/>
      <c r="K227" s="30"/>
      <c r="L227" s="30"/>
      <c r="M227" s="46"/>
      <c r="N227" s="46"/>
      <c r="O227" s="46"/>
      <c r="P227" s="46"/>
      <c r="Q227" s="91" t="str">
        <f t="shared" si="16"/>
        <v/>
      </c>
      <c r="R227" s="92" t="str">
        <f t="shared" si="17"/>
        <v>T</v>
      </c>
      <c r="S227" s="92" t="str">
        <f t="shared" si="18"/>
        <v>T</v>
      </c>
      <c r="T227" s="92" t="str">
        <f t="shared" si="19"/>
        <v>T</v>
      </c>
      <c r="U227" s="92" t="str">
        <f>IF(C227='0911'!Q227,"T","F")</f>
        <v>T</v>
      </c>
    </row>
    <row r="228" spans="1:21" ht="20.100000000000001" customHeight="1">
      <c r="A228" s="88" t="s">
        <v>277</v>
      </c>
      <c r="B228" s="89" t="s">
        <v>525</v>
      </c>
      <c r="C228" s="10">
        <f t="shared" si="15"/>
        <v>0</v>
      </c>
      <c r="D228" s="46"/>
      <c r="E228" s="46"/>
      <c r="F228" s="46"/>
      <c r="G228" s="46"/>
      <c r="H228" s="46"/>
      <c r="I228" s="46"/>
      <c r="J228" s="46"/>
      <c r="K228" s="30"/>
      <c r="L228" s="30"/>
      <c r="M228" s="46"/>
      <c r="N228" s="46"/>
      <c r="O228" s="46"/>
      <c r="P228" s="46"/>
      <c r="Q228" s="91" t="str">
        <f t="shared" si="16"/>
        <v/>
      </c>
      <c r="R228" s="92" t="str">
        <f t="shared" si="17"/>
        <v>T</v>
      </c>
      <c r="S228" s="92" t="str">
        <f t="shared" si="18"/>
        <v>T</v>
      </c>
      <c r="T228" s="92" t="str">
        <f>IF(F228=M228+N228+O228+P228,"T","F")</f>
        <v>T</v>
      </c>
      <c r="U228" s="92" t="str">
        <f>IF(C228='0911'!Q228+'0911'!V228,"T","F")</f>
        <v>T</v>
      </c>
    </row>
    <row r="229" spans="1:21" ht="20.100000000000001" customHeight="1">
      <c r="A229" s="88" t="s">
        <v>278</v>
      </c>
      <c r="B229" s="89" t="s">
        <v>526</v>
      </c>
      <c r="C229" s="10">
        <f t="shared" si="15"/>
        <v>0</v>
      </c>
      <c r="D229" s="46"/>
      <c r="E229" s="46"/>
      <c r="F229" s="46"/>
      <c r="G229" s="46"/>
      <c r="H229" s="46"/>
      <c r="I229" s="46"/>
      <c r="J229" s="46"/>
      <c r="K229" s="30"/>
      <c r="L229" s="30"/>
      <c r="M229" s="46"/>
      <c r="N229" s="46"/>
      <c r="O229" s="46"/>
      <c r="P229" s="46"/>
      <c r="Q229" s="91" t="str">
        <f t="shared" si="16"/>
        <v/>
      </c>
      <c r="R229" s="92" t="str">
        <f t="shared" si="17"/>
        <v>T</v>
      </c>
      <c r="S229" s="92" t="str">
        <f t="shared" si="18"/>
        <v>T</v>
      </c>
      <c r="T229" s="92" t="str">
        <f t="shared" si="19"/>
        <v>T</v>
      </c>
      <c r="U229" s="92" t="str">
        <f>IF(C229='0911'!Q229,"T","F")</f>
        <v>T</v>
      </c>
    </row>
    <row r="230" spans="1:21" ht="20.100000000000001" customHeight="1">
      <c r="A230" s="95" t="s">
        <v>1003</v>
      </c>
      <c r="B230" s="89" t="s">
        <v>527</v>
      </c>
      <c r="C230" s="10">
        <f t="shared" si="15"/>
        <v>0</v>
      </c>
      <c r="D230" s="46"/>
      <c r="E230" s="46"/>
      <c r="F230" s="46"/>
      <c r="G230" s="46"/>
      <c r="H230" s="46"/>
      <c r="I230" s="46"/>
      <c r="J230" s="46"/>
      <c r="K230" s="30"/>
      <c r="L230" s="30"/>
      <c r="M230" s="46"/>
      <c r="N230" s="46"/>
      <c r="O230" s="46"/>
      <c r="P230" s="46"/>
      <c r="Q230" s="91" t="str">
        <f t="shared" si="16"/>
        <v/>
      </c>
      <c r="R230" s="92" t="str">
        <f t="shared" si="17"/>
        <v>T</v>
      </c>
      <c r="S230" s="92" t="str">
        <f t="shared" si="18"/>
        <v>T</v>
      </c>
      <c r="T230" s="92" t="str">
        <f t="shared" si="19"/>
        <v>T</v>
      </c>
      <c r="U230" s="92" t="str">
        <f>IF(C230='0911'!Q230,"T","F")</f>
        <v>T</v>
      </c>
    </row>
    <row r="231" spans="1:21" ht="20.100000000000001" customHeight="1">
      <c r="A231" s="88" t="s">
        <v>280</v>
      </c>
      <c r="B231" s="89" t="s">
        <v>528</v>
      </c>
      <c r="C231" s="10">
        <f t="shared" si="15"/>
        <v>0</v>
      </c>
      <c r="D231" s="46"/>
      <c r="E231" s="46"/>
      <c r="F231" s="46"/>
      <c r="G231" s="46"/>
      <c r="H231" s="46"/>
      <c r="I231" s="46"/>
      <c r="J231" s="46"/>
      <c r="K231" s="30"/>
      <c r="L231" s="30"/>
      <c r="M231" s="46"/>
      <c r="N231" s="46"/>
      <c r="O231" s="46"/>
      <c r="P231" s="46"/>
      <c r="Q231" s="91" t="str">
        <f t="shared" si="16"/>
        <v/>
      </c>
      <c r="R231" s="92" t="str">
        <f t="shared" si="17"/>
        <v>T</v>
      </c>
      <c r="S231" s="92" t="str">
        <f t="shared" si="18"/>
        <v>T</v>
      </c>
      <c r="T231" s="92" t="str">
        <f t="shared" si="19"/>
        <v>T</v>
      </c>
      <c r="U231" s="92" t="str">
        <f>IF(C231='0911'!Q231,"T","F")</f>
        <v>T</v>
      </c>
    </row>
    <row r="232" spans="1:21" ht="20.100000000000001" customHeight="1">
      <c r="A232" s="88" t="s">
        <v>281</v>
      </c>
      <c r="B232" s="89" t="s">
        <v>529</v>
      </c>
      <c r="C232" s="10">
        <f t="shared" si="15"/>
        <v>0</v>
      </c>
      <c r="D232" s="46"/>
      <c r="E232" s="46"/>
      <c r="F232" s="46"/>
      <c r="G232" s="46"/>
      <c r="H232" s="46"/>
      <c r="I232" s="46"/>
      <c r="J232" s="46"/>
      <c r="K232" s="30"/>
      <c r="L232" s="30"/>
      <c r="M232" s="46"/>
      <c r="N232" s="46"/>
      <c r="O232" s="46"/>
      <c r="P232" s="46"/>
      <c r="Q232" s="91" t="str">
        <f t="shared" si="16"/>
        <v/>
      </c>
      <c r="R232" s="92" t="str">
        <f t="shared" si="17"/>
        <v>T</v>
      </c>
      <c r="S232" s="92" t="str">
        <f t="shared" si="18"/>
        <v>T</v>
      </c>
      <c r="T232" s="92" t="str">
        <f t="shared" si="19"/>
        <v>T</v>
      </c>
      <c r="U232" s="92" t="str">
        <f>IF(C232='0911'!Q232,"T","F")</f>
        <v>T</v>
      </c>
    </row>
    <row r="233" spans="1:21" ht="20.100000000000001" customHeight="1">
      <c r="A233" s="88" t="s">
        <v>282</v>
      </c>
      <c r="B233" s="89" t="s">
        <v>530</v>
      </c>
      <c r="C233" s="10">
        <f t="shared" si="15"/>
        <v>0</v>
      </c>
      <c r="D233" s="46"/>
      <c r="E233" s="46"/>
      <c r="F233" s="46"/>
      <c r="G233" s="46"/>
      <c r="H233" s="46"/>
      <c r="I233" s="46"/>
      <c r="J233" s="46"/>
      <c r="K233" s="30"/>
      <c r="L233" s="30"/>
      <c r="M233" s="46"/>
      <c r="N233" s="46"/>
      <c r="O233" s="46"/>
      <c r="P233" s="46"/>
      <c r="Q233" s="91" t="str">
        <f t="shared" si="16"/>
        <v/>
      </c>
      <c r="R233" s="92" t="str">
        <f t="shared" si="17"/>
        <v>T</v>
      </c>
      <c r="S233" s="92" t="str">
        <f t="shared" si="18"/>
        <v>T</v>
      </c>
      <c r="T233" s="92" t="str">
        <f t="shared" si="19"/>
        <v>T</v>
      </c>
      <c r="U233" s="92" t="str">
        <f>IF(C233='0911'!Q233,"T","F")</f>
        <v>T</v>
      </c>
    </row>
    <row r="234" spans="1:21" ht="20.100000000000001" customHeight="1">
      <c r="A234" s="88" t="s">
        <v>283</v>
      </c>
      <c r="B234" s="89" t="s">
        <v>531</v>
      </c>
      <c r="C234" s="10">
        <f t="shared" si="15"/>
        <v>0</v>
      </c>
      <c r="D234" s="46"/>
      <c r="E234" s="46"/>
      <c r="F234" s="46"/>
      <c r="G234" s="46"/>
      <c r="H234" s="46"/>
      <c r="I234" s="46"/>
      <c r="J234" s="46"/>
      <c r="K234" s="30"/>
      <c r="L234" s="30"/>
      <c r="M234" s="46"/>
      <c r="N234" s="46"/>
      <c r="O234" s="46"/>
      <c r="P234" s="46"/>
      <c r="Q234" s="91" t="str">
        <f t="shared" si="16"/>
        <v/>
      </c>
      <c r="R234" s="92" t="str">
        <f t="shared" si="17"/>
        <v>T</v>
      </c>
      <c r="S234" s="92" t="str">
        <f t="shared" si="18"/>
        <v>T</v>
      </c>
      <c r="T234" s="92" t="str">
        <f t="shared" si="19"/>
        <v>T</v>
      </c>
      <c r="U234" s="92" t="str">
        <f>IF(C234='0911'!Q234,"T","F")</f>
        <v>T</v>
      </c>
    </row>
    <row r="235" spans="1:21" ht="20.100000000000001" customHeight="1">
      <c r="A235" s="88" t="s">
        <v>284</v>
      </c>
      <c r="B235" s="89" t="s">
        <v>532</v>
      </c>
      <c r="C235" s="10">
        <f t="shared" si="15"/>
        <v>0</v>
      </c>
      <c r="D235" s="46"/>
      <c r="E235" s="46"/>
      <c r="F235" s="46"/>
      <c r="G235" s="46"/>
      <c r="H235" s="46"/>
      <c r="I235" s="46"/>
      <c r="J235" s="46"/>
      <c r="K235" s="30"/>
      <c r="L235" s="30"/>
      <c r="M235" s="46"/>
      <c r="N235" s="46"/>
      <c r="O235" s="46"/>
      <c r="P235" s="46"/>
      <c r="Q235" s="91" t="str">
        <f t="shared" si="16"/>
        <v/>
      </c>
      <c r="R235" s="92" t="str">
        <f t="shared" si="17"/>
        <v>T</v>
      </c>
      <c r="S235" s="92" t="str">
        <f t="shared" si="18"/>
        <v>T</v>
      </c>
      <c r="T235" s="92" t="str">
        <f t="shared" si="19"/>
        <v>T</v>
      </c>
      <c r="U235" s="92" t="str">
        <f>IF(C235='0911'!Q235,"T","F")</f>
        <v>T</v>
      </c>
    </row>
    <row r="236" spans="1:21" ht="20.100000000000001" customHeight="1">
      <c r="A236" s="88" t="s">
        <v>1004</v>
      </c>
      <c r="B236" s="89" t="s">
        <v>533</v>
      </c>
      <c r="C236" s="10">
        <f t="shared" si="15"/>
        <v>0</v>
      </c>
      <c r="D236" s="46"/>
      <c r="E236" s="46"/>
      <c r="F236" s="46"/>
      <c r="G236" s="46"/>
      <c r="H236" s="46"/>
      <c r="I236" s="46"/>
      <c r="J236" s="46"/>
      <c r="K236" s="30"/>
      <c r="L236" s="30"/>
      <c r="M236" s="46"/>
      <c r="N236" s="46"/>
      <c r="O236" s="46"/>
      <c r="P236" s="46"/>
      <c r="Q236" s="91" t="str">
        <f t="shared" si="16"/>
        <v/>
      </c>
      <c r="R236" s="92" t="str">
        <f t="shared" si="17"/>
        <v>T</v>
      </c>
      <c r="S236" s="92" t="str">
        <f t="shared" si="18"/>
        <v>T</v>
      </c>
      <c r="T236" s="92" t="str">
        <f t="shared" si="19"/>
        <v>T</v>
      </c>
      <c r="U236" s="92" t="str">
        <f>IF(C236='0911'!Q236,"T","F")</f>
        <v>T</v>
      </c>
    </row>
    <row r="237" spans="1:21" ht="20.100000000000001" customHeight="1">
      <c r="A237" s="88" t="s">
        <v>286</v>
      </c>
      <c r="B237" s="89" t="s">
        <v>534</v>
      </c>
      <c r="C237" s="10">
        <f t="shared" si="15"/>
        <v>0</v>
      </c>
      <c r="D237" s="46"/>
      <c r="E237" s="46"/>
      <c r="F237" s="46"/>
      <c r="G237" s="46"/>
      <c r="H237" s="46"/>
      <c r="I237" s="46"/>
      <c r="J237" s="46"/>
      <c r="K237" s="30"/>
      <c r="L237" s="30"/>
      <c r="M237" s="46"/>
      <c r="N237" s="46"/>
      <c r="O237" s="46"/>
      <c r="P237" s="46"/>
      <c r="Q237" s="91" t="str">
        <f t="shared" si="16"/>
        <v/>
      </c>
      <c r="R237" s="92" t="str">
        <f t="shared" si="17"/>
        <v>T</v>
      </c>
      <c r="S237" s="92" t="str">
        <f t="shared" si="18"/>
        <v>T</v>
      </c>
      <c r="T237" s="92" t="str">
        <f t="shared" si="19"/>
        <v>T</v>
      </c>
      <c r="U237" s="92" t="str">
        <f>IF(C237='0911'!Q237,"T","F")</f>
        <v>T</v>
      </c>
    </row>
    <row r="238" spans="1:21" ht="20.100000000000001" customHeight="1">
      <c r="A238" s="96" t="s">
        <v>926</v>
      </c>
      <c r="B238" s="89" t="s">
        <v>535</v>
      </c>
      <c r="C238" s="10">
        <f t="shared" si="15"/>
        <v>0</v>
      </c>
      <c r="D238" s="46"/>
      <c r="E238" s="46"/>
      <c r="F238" s="46"/>
      <c r="G238" s="46"/>
      <c r="H238" s="46"/>
      <c r="I238" s="46"/>
      <c r="J238" s="46"/>
      <c r="K238" s="30"/>
      <c r="L238" s="30"/>
      <c r="M238" s="46"/>
      <c r="N238" s="46"/>
      <c r="O238" s="46"/>
      <c r="P238" s="46"/>
      <c r="Q238" s="91" t="str">
        <f t="shared" si="16"/>
        <v/>
      </c>
      <c r="R238" s="92" t="str">
        <f t="shared" si="17"/>
        <v>T</v>
      </c>
      <c r="S238" s="92" t="str">
        <f t="shared" si="18"/>
        <v>T</v>
      </c>
      <c r="T238" s="92" t="str">
        <f t="shared" si="19"/>
        <v>T</v>
      </c>
      <c r="U238" s="92" t="str">
        <f>IF(C238='0911'!Q238,"T","F")</f>
        <v>T</v>
      </c>
    </row>
    <row r="239" spans="1:21" ht="20.100000000000001" customHeight="1">
      <c r="A239" s="88" t="s">
        <v>287</v>
      </c>
      <c r="B239" s="89" t="s">
        <v>536</v>
      </c>
      <c r="C239" s="10">
        <f t="shared" si="15"/>
        <v>0</v>
      </c>
      <c r="D239" s="46"/>
      <c r="E239" s="46"/>
      <c r="F239" s="46"/>
      <c r="G239" s="46"/>
      <c r="H239" s="46"/>
      <c r="I239" s="46"/>
      <c r="J239" s="46"/>
      <c r="K239" s="30"/>
      <c r="L239" s="30"/>
      <c r="M239" s="46"/>
      <c r="N239" s="46"/>
      <c r="O239" s="46"/>
      <c r="P239" s="46"/>
      <c r="Q239" s="91" t="str">
        <f t="shared" si="16"/>
        <v/>
      </c>
      <c r="R239" s="92" t="str">
        <f t="shared" si="17"/>
        <v>T</v>
      </c>
      <c r="S239" s="92" t="str">
        <f t="shared" si="18"/>
        <v>T</v>
      </c>
      <c r="T239" s="92" t="str">
        <f t="shared" si="19"/>
        <v>T</v>
      </c>
      <c r="U239" s="92" t="str">
        <f>IF(C239='0911'!Q239,"T","F")</f>
        <v>T</v>
      </c>
    </row>
    <row r="240" spans="1:21" ht="20.100000000000001" customHeight="1">
      <c r="A240" s="88" t="s">
        <v>1005</v>
      </c>
      <c r="B240" s="89" t="s">
        <v>537</v>
      </c>
      <c r="C240" s="10">
        <f t="shared" si="15"/>
        <v>0</v>
      </c>
      <c r="D240" s="46"/>
      <c r="E240" s="46"/>
      <c r="F240" s="46"/>
      <c r="G240" s="46"/>
      <c r="H240" s="46"/>
      <c r="I240" s="46"/>
      <c r="J240" s="46"/>
      <c r="K240" s="30"/>
      <c r="L240" s="30"/>
      <c r="M240" s="46"/>
      <c r="N240" s="46"/>
      <c r="O240" s="46"/>
      <c r="P240" s="46"/>
      <c r="Q240" s="91" t="str">
        <f t="shared" si="16"/>
        <v/>
      </c>
      <c r="R240" s="92" t="str">
        <f t="shared" si="17"/>
        <v>T</v>
      </c>
      <c r="S240" s="92" t="str">
        <f t="shared" si="18"/>
        <v>T</v>
      </c>
      <c r="T240" s="92" t="str">
        <f t="shared" si="19"/>
        <v>T</v>
      </c>
      <c r="U240" s="92" t="str">
        <f>IF(C240='0911'!Q240,"T","F")</f>
        <v>T</v>
      </c>
    </row>
    <row r="241" spans="1:21" ht="20.100000000000001" customHeight="1">
      <c r="A241" s="88" t="s">
        <v>288</v>
      </c>
      <c r="B241" s="89" t="s">
        <v>538</v>
      </c>
      <c r="C241" s="10">
        <f t="shared" si="15"/>
        <v>0</v>
      </c>
      <c r="D241" s="46"/>
      <c r="E241" s="46"/>
      <c r="F241" s="46"/>
      <c r="G241" s="46"/>
      <c r="H241" s="46"/>
      <c r="I241" s="46"/>
      <c r="J241" s="46"/>
      <c r="K241" s="30"/>
      <c r="L241" s="30"/>
      <c r="M241" s="46"/>
      <c r="N241" s="46"/>
      <c r="O241" s="46"/>
      <c r="P241" s="46"/>
      <c r="Q241" s="91" t="str">
        <f t="shared" si="16"/>
        <v/>
      </c>
      <c r="R241" s="92" t="str">
        <f t="shared" si="17"/>
        <v>T</v>
      </c>
      <c r="S241" s="92" t="str">
        <f t="shared" si="18"/>
        <v>T</v>
      </c>
      <c r="T241" s="92" t="str">
        <f t="shared" si="19"/>
        <v>T</v>
      </c>
      <c r="U241" s="92" t="str">
        <f>IF(C241='0911'!Q241,"T","F")</f>
        <v>T</v>
      </c>
    </row>
    <row r="242" spans="1:21" ht="20.100000000000001" customHeight="1">
      <c r="A242" s="88" t="s">
        <v>289</v>
      </c>
      <c r="B242" s="89" t="s">
        <v>539</v>
      </c>
      <c r="C242" s="10">
        <f t="shared" si="15"/>
        <v>0</v>
      </c>
      <c r="D242" s="46"/>
      <c r="E242" s="46"/>
      <c r="F242" s="46"/>
      <c r="G242" s="46"/>
      <c r="H242" s="46"/>
      <c r="I242" s="46"/>
      <c r="J242" s="46"/>
      <c r="K242" s="30"/>
      <c r="L242" s="30"/>
      <c r="M242" s="46"/>
      <c r="N242" s="46"/>
      <c r="O242" s="46"/>
      <c r="P242" s="46"/>
      <c r="Q242" s="91" t="str">
        <f t="shared" si="16"/>
        <v/>
      </c>
      <c r="R242" s="92" t="str">
        <f t="shared" si="17"/>
        <v>T</v>
      </c>
      <c r="S242" s="92" t="str">
        <f t="shared" si="18"/>
        <v>T</v>
      </c>
      <c r="T242" s="92" t="str">
        <f t="shared" si="19"/>
        <v>T</v>
      </c>
      <c r="U242" s="92" t="str">
        <f>IF(C242='0911'!Q242,"T","F")</f>
        <v>T</v>
      </c>
    </row>
    <row r="243" spans="1:21" ht="20.100000000000001" customHeight="1">
      <c r="A243" s="88" t="s">
        <v>290</v>
      </c>
      <c r="B243" s="89" t="s">
        <v>540</v>
      </c>
      <c r="C243" s="10">
        <f t="shared" si="15"/>
        <v>0</v>
      </c>
      <c r="D243" s="46"/>
      <c r="E243" s="46"/>
      <c r="F243" s="46"/>
      <c r="G243" s="46"/>
      <c r="H243" s="46"/>
      <c r="I243" s="46"/>
      <c r="J243" s="46"/>
      <c r="K243" s="30"/>
      <c r="L243" s="30"/>
      <c r="M243" s="46"/>
      <c r="N243" s="46"/>
      <c r="O243" s="46"/>
      <c r="P243" s="46"/>
      <c r="Q243" s="91" t="str">
        <f t="shared" si="16"/>
        <v/>
      </c>
      <c r="R243" s="92" t="str">
        <f t="shared" si="17"/>
        <v>T</v>
      </c>
      <c r="S243" s="92" t="str">
        <f t="shared" si="18"/>
        <v>T</v>
      </c>
      <c r="T243" s="92" t="str">
        <f t="shared" si="19"/>
        <v>T</v>
      </c>
      <c r="U243" s="92" t="str">
        <f>IF(C243='0911'!Q243,"T","F")</f>
        <v>T</v>
      </c>
    </row>
    <row r="244" spans="1:21" ht="20.100000000000001" customHeight="1">
      <c r="A244" s="88" t="s">
        <v>291</v>
      </c>
      <c r="B244" s="89" t="s">
        <v>541</v>
      </c>
      <c r="C244" s="10">
        <f t="shared" si="15"/>
        <v>0</v>
      </c>
      <c r="D244" s="46"/>
      <c r="E244" s="46"/>
      <c r="F244" s="46"/>
      <c r="G244" s="46"/>
      <c r="H244" s="46"/>
      <c r="I244" s="46"/>
      <c r="J244" s="46"/>
      <c r="K244" s="30"/>
      <c r="L244" s="30"/>
      <c r="M244" s="46"/>
      <c r="N244" s="46"/>
      <c r="O244" s="46"/>
      <c r="P244" s="46"/>
      <c r="Q244" s="91" t="str">
        <f t="shared" si="16"/>
        <v/>
      </c>
      <c r="R244" s="92" t="str">
        <f t="shared" si="17"/>
        <v>T</v>
      </c>
      <c r="S244" s="92" t="str">
        <f t="shared" si="18"/>
        <v>T</v>
      </c>
      <c r="T244" s="92" t="str">
        <f t="shared" si="19"/>
        <v>T</v>
      </c>
      <c r="U244" s="92" t="str">
        <f>IF(C244='0911'!Q244,"T","F")</f>
        <v>T</v>
      </c>
    </row>
    <row r="245" spans="1:21" ht="20.100000000000001" customHeight="1">
      <c r="A245" s="88" t="s">
        <v>292</v>
      </c>
      <c r="B245" s="89" t="s">
        <v>542</v>
      </c>
      <c r="C245" s="10">
        <f t="shared" si="15"/>
        <v>0</v>
      </c>
      <c r="D245" s="46"/>
      <c r="E245" s="46"/>
      <c r="F245" s="46"/>
      <c r="G245" s="46"/>
      <c r="H245" s="46"/>
      <c r="I245" s="46"/>
      <c r="J245" s="46"/>
      <c r="K245" s="30"/>
      <c r="L245" s="30"/>
      <c r="M245" s="46"/>
      <c r="N245" s="46"/>
      <c r="O245" s="46"/>
      <c r="P245" s="46"/>
      <c r="Q245" s="91" t="str">
        <f t="shared" si="16"/>
        <v/>
      </c>
      <c r="R245" s="92" t="str">
        <f t="shared" si="17"/>
        <v>T</v>
      </c>
      <c r="S245" s="92" t="str">
        <f t="shared" si="18"/>
        <v>T</v>
      </c>
      <c r="T245" s="92" t="str">
        <f t="shared" si="19"/>
        <v>T</v>
      </c>
      <c r="U245" s="92" t="str">
        <f>IF(C245='0911'!Q245,"T","F")</f>
        <v>T</v>
      </c>
    </row>
    <row r="246" spans="1:21" ht="20.100000000000001" customHeight="1">
      <c r="A246" s="88" t="s">
        <v>293</v>
      </c>
      <c r="B246" s="89" t="s">
        <v>543</v>
      </c>
      <c r="C246" s="10">
        <f t="shared" si="15"/>
        <v>0</v>
      </c>
      <c r="D246" s="46"/>
      <c r="E246" s="46"/>
      <c r="F246" s="46"/>
      <c r="G246" s="46"/>
      <c r="H246" s="46"/>
      <c r="I246" s="46"/>
      <c r="J246" s="46"/>
      <c r="K246" s="30"/>
      <c r="L246" s="30"/>
      <c r="M246" s="46"/>
      <c r="N246" s="46"/>
      <c r="O246" s="46"/>
      <c r="P246" s="46"/>
      <c r="Q246" s="91" t="str">
        <f t="shared" si="16"/>
        <v/>
      </c>
      <c r="R246" s="92" t="str">
        <f t="shared" si="17"/>
        <v>T</v>
      </c>
      <c r="S246" s="92" t="str">
        <f t="shared" si="18"/>
        <v>T</v>
      </c>
      <c r="T246" s="92" t="str">
        <f t="shared" si="19"/>
        <v>T</v>
      </c>
      <c r="U246" s="92" t="str">
        <f>IF(C246='0911'!Q246,"T","F")</f>
        <v>T</v>
      </c>
    </row>
    <row r="247" spans="1:21" ht="20.100000000000001" customHeight="1">
      <c r="A247" s="88" t="s">
        <v>294</v>
      </c>
      <c r="B247" s="89" t="s">
        <v>544</v>
      </c>
      <c r="C247" s="10">
        <f t="shared" si="15"/>
        <v>0</v>
      </c>
      <c r="D247" s="46"/>
      <c r="E247" s="46"/>
      <c r="F247" s="46"/>
      <c r="G247" s="46"/>
      <c r="H247" s="46"/>
      <c r="I247" s="46"/>
      <c r="J247" s="46"/>
      <c r="K247" s="30"/>
      <c r="L247" s="30"/>
      <c r="M247" s="46"/>
      <c r="N247" s="46"/>
      <c r="O247" s="46"/>
      <c r="P247" s="46"/>
      <c r="Q247" s="91" t="str">
        <f t="shared" si="16"/>
        <v/>
      </c>
      <c r="R247" s="92" t="str">
        <f t="shared" si="17"/>
        <v>T</v>
      </c>
      <c r="S247" s="92" t="str">
        <f t="shared" si="18"/>
        <v>T</v>
      </c>
      <c r="T247" s="92" t="str">
        <f t="shared" si="19"/>
        <v>T</v>
      </c>
      <c r="U247" s="92" t="str">
        <f>IF(C247='0911'!Q247,"T","F")</f>
        <v>T</v>
      </c>
    </row>
    <row r="248" spans="1:21" ht="20.100000000000001" customHeight="1">
      <c r="A248" s="88" t="s">
        <v>295</v>
      </c>
      <c r="B248" s="89" t="s">
        <v>545</v>
      </c>
      <c r="C248" s="10">
        <f t="shared" si="15"/>
        <v>0</v>
      </c>
      <c r="D248" s="46"/>
      <c r="E248" s="46"/>
      <c r="F248" s="46"/>
      <c r="G248" s="46"/>
      <c r="H248" s="46"/>
      <c r="I248" s="46"/>
      <c r="J248" s="46"/>
      <c r="K248" s="30"/>
      <c r="L248" s="30"/>
      <c r="M248" s="46"/>
      <c r="N248" s="46"/>
      <c r="O248" s="46"/>
      <c r="P248" s="46"/>
      <c r="Q248" s="91" t="str">
        <f t="shared" si="16"/>
        <v/>
      </c>
      <c r="R248" s="92" t="str">
        <f t="shared" si="17"/>
        <v>T</v>
      </c>
      <c r="S248" s="92" t="str">
        <f t="shared" si="18"/>
        <v>T</v>
      </c>
      <c r="T248" s="92" t="str">
        <f t="shared" si="19"/>
        <v>T</v>
      </c>
      <c r="U248" s="92" t="str">
        <f>IF(C248='0911'!Q248,"T","F")</f>
        <v>T</v>
      </c>
    </row>
    <row r="249" spans="1:21" ht="20.100000000000001" customHeight="1">
      <c r="A249" s="88" t="s">
        <v>296</v>
      </c>
      <c r="B249" s="89" t="s">
        <v>546</v>
      </c>
      <c r="C249" s="10">
        <f t="shared" si="15"/>
        <v>0</v>
      </c>
      <c r="D249" s="46"/>
      <c r="E249" s="46"/>
      <c r="F249" s="46"/>
      <c r="G249" s="46"/>
      <c r="H249" s="46"/>
      <c r="I249" s="46"/>
      <c r="J249" s="46"/>
      <c r="K249" s="30"/>
      <c r="L249" s="30"/>
      <c r="M249" s="46"/>
      <c r="N249" s="46"/>
      <c r="O249" s="46"/>
      <c r="P249" s="46"/>
      <c r="Q249" s="91" t="str">
        <f t="shared" si="16"/>
        <v/>
      </c>
      <c r="R249" s="92" t="str">
        <f t="shared" si="17"/>
        <v>T</v>
      </c>
      <c r="S249" s="92" t="str">
        <f t="shared" si="18"/>
        <v>T</v>
      </c>
      <c r="T249" s="92" t="str">
        <f t="shared" si="19"/>
        <v>T</v>
      </c>
      <c r="U249" s="92" t="str">
        <f>IF(C249='0911'!Q249,"T","F")</f>
        <v>T</v>
      </c>
    </row>
    <row r="250" spans="1:21" ht="20.100000000000001" customHeight="1">
      <c r="A250" s="88" t="s">
        <v>297</v>
      </c>
      <c r="B250" s="89" t="s">
        <v>547</v>
      </c>
      <c r="C250" s="10">
        <f t="shared" si="15"/>
        <v>0</v>
      </c>
      <c r="D250" s="46"/>
      <c r="E250" s="46"/>
      <c r="F250" s="46"/>
      <c r="G250" s="46"/>
      <c r="H250" s="46"/>
      <c r="I250" s="46"/>
      <c r="J250" s="46"/>
      <c r="K250" s="30"/>
      <c r="L250" s="30"/>
      <c r="M250" s="46"/>
      <c r="N250" s="46"/>
      <c r="O250" s="46"/>
      <c r="P250" s="46"/>
      <c r="Q250" s="91" t="str">
        <f t="shared" si="16"/>
        <v/>
      </c>
      <c r="R250" s="92" t="str">
        <f t="shared" si="17"/>
        <v>T</v>
      </c>
      <c r="S250" s="92" t="str">
        <f t="shared" si="18"/>
        <v>T</v>
      </c>
      <c r="T250" s="92" t="str">
        <f t="shared" si="19"/>
        <v>T</v>
      </c>
      <c r="U250" s="92" t="str">
        <f>IF(C250='0911'!Q250,"T","F")</f>
        <v>T</v>
      </c>
    </row>
    <row r="251" spans="1:21" ht="20.100000000000001" customHeight="1">
      <c r="A251" s="88" t="s">
        <v>298</v>
      </c>
      <c r="B251" s="89" t="s">
        <v>548</v>
      </c>
      <c r="C251" s="10">
        <f t="shared" si="15"/>
        <v>0</v>
      </c>
      <c r="D251" s="46"/>
      <c r="E251" s="46"/>
      <c r="F251" s="46"/>
      <c r="G251" s="46"/>
      <c r="H251" s="46"/>
      <c r="I251" s="46"/>
      <c r="J251" s="46"/>
      <c r="K251" s="30"/>
      <c r="L251" s="30"/>
      <c r="M251" s="46"/>
      <c r="N251" s="46"/>
      <c r="O251" s="46"/>
      <c r="P251" s="46"/>
      <c r="Q251" s="91" t="str">
        <f t="shared" si="16"/>
        <v/>
      </c>
      <c r="R251" s="92" t="str">
        <f t="shared" si="17"/>
        <v>T</v>
      </c>
      <c r="S251" s="92" t="str">
        <f t="shared" si="18"/>
        <v>T</v>
      </c>
      <c r="T251" s="92" t="str">
        <f t="shared" si="19"/>
        <v>T</v>
      </c>
      <c r="U251" s="92" t="str">
        <f>IF(C251='0911'!Q251,"T","F")</f>
        <v>T</v>
      </c>
    </row>
    <row r="252" spans="1:21" ht="20.100000000000001" customHeight="1">
      <c r="A252" s="88" t="s">
        <v>299</v>
      </c>
      <c r="B252" s="89" t="s">
        <v>549</v>
      </c>
      <c r="C252" s="10">
        <f t="shared" si="15"/>
        <v>0</v>
      </c>
      <c r="D252" s="46"/>
      <c r="E252" s="46"/>
      <c r="F252" s="46"/>
      <c r="G252" s="46"/>
      <c r="H252" s="46"/>
      <c r="I252" s="46"/>
      <c r="J252" s="46"/>
      <c r="K252" s="30"/>
      <c r="L252" s="30"/>
      <c r="M252" s="46"/>
      <c r="N252" s="46"/>
      <c r="O252" s="46"/>
      <c r="P252" s="46"/>
      <c r="Q252" s="91" t="str">
        <f t="shared" si="16"/>
        <v/>
      </c>
      <c r="R252" s="92" t="str">
        <f t="shared" si="17"/>
        <v>T</v>
      </c>
      <c r="S252" s="92" t="str">
        <f t="shared" si="18"/>
        <v>T</v>
      </c>
      <c r="T252" s="92" t="str">
        <f t="shared" si="19"/>
        <v>T</v>
      </c>
      <c r="U252" s="92" t="str">
        <f>IF(C252='0911'!Q252,"T","F")</f>
        <v>T</v>
      </c>
    </row>
    <row r="253" spans="1:21" ht="20.100000000000001" customHeight="1">
      <c r="A253" s="95" t="s">
        <v>1006</v>
      </c>
      <c r="B253" s="89" t="s">
        <v>550</v>
      </c>
      <c r="C253" s="10">
        <f t="shared" si="15"/>
        <v>0</v>
      </c>
      <c r="D253" s="46"/>
      <c r="E253" s="46"/>
      <c r="F253" s="46"/>
      <c r="G253" s="46"/>
      <c r="H253" s="46"/>
      <c r="I253" s="46"/>
      <c r="J253" s="46"/>
      <c r="K253" s="30"/>
      <c r="L253" s="30"/>
      <c r="M253" s="46"/>
      <c r="N253" s="46"/>
      <c r="O253" s="46"/>
      <c r="P253" s="46"/>
      <c r="Q253" s="91" t="str">
        <f t="shared" si="16"/>
        <v/>
      </c>
      <c r="R253" s="92" t="str">
        <f t="shared" si="17"/>
        <v>T</v>
      </c>
      <c r="S253" s="92" t="str">
        <f t="shared" si="18"/>
        <v>T</v>
      </c>
      <c r="T253" s="92" t="str">
        <f t="shared" si="19"/>
        <v>T</v>
      </c>
      <c r="U253" s="92" t="str">
        <f>IF(C253='0911'!Q253,"T","F")</f>
        <v>T</v>
      </c>
    </row>
    <row r="254" spans="1:21" ht="20.100000000000001" customHeight="1">
      <c r="A254" s="95" t="s">
        <v>1007</v>
      </c>
      <c r="B254" s="89" t="s">
        <v>551</v>
      </c>
      <c r="C254" s="10">
        <f t="shared" si="15"/>
        <v>0</v>
      </c>
      <c r="D254" s="46"/>
      <c r="E254" s="46"/>
      <c r="F254" s="46"/>
      <c r="G254" s="46"/>
      <c r="H254" s="46"/>
      <c r="I254" s="46"/>
      <c r="J254" s="46"/>
      <c r="K254" s="30"/>
      <c r="L254" s="30"/>
      <c r="M254" s="46"/>
      <c r="N254" s="46"/>
      <c r="O254" s="46"/>
      <c r="P254" s="46"/>
      <c r="Q254" s="91" t="str">
        <f t="shared" si="16"/>
        <v/>
      </c>
      <c r="R254" s="92" t="str">
        <f t="shared" si="17"/>
        <v>T</v>
      </c>
      <c r="S254" s="92" t="str">
        <f t="shared" si="18"/>
        <v>T</v>
      </c>
      <c r="T254" s="92" t="str">
        <f t="shared" si="19"/>
        <v>T</v>
      </c>
      <c r="U254" s="92" t="str">
        <f>IF(C254='0911'!Q254,"T","F")</f>
        <v>T</v>
      </c>
    </row>
    <row r="255" spans="1:21" ht="20.100000000000001" customHeight="1">
      <c r="A255" s="88" t="s">
        <v>1008</v>
      </c>
      <c r="B255" s="89" t="s">
        <v>552</v>
      </c>
      <c r="C255" s="10">
        <f t="shared" si="15"/>
        <v>0</v>
      </c>
      <c r="D255" s="46"/>
      <c r="E255" s="46"/>
      <c r="F255" s="46"/>
      <c r="G255" s="46"/>
      <c r="H255" s="46"/>
      <c r="I255" s="46"/>
      <c r="J255" s="46"/>
      <c r="K255" s="30"/>
      <c r="L255" s="30"/>
      <c r="M255" s="46"/>
      <c r="N255" s="46"/>
      <c r="O255" s="46"/>
      <c r="P255" s="46"/>
      <c r="Q255" s="91" t="str">
        <f t="shared" si="16"/>
        <v/>
      </c>
      <c r="R255" s="92" t="str">
        <f t="shared" si="17"/>
        <v>T</v>
      </c>
      <c r="S255" s="92" t="str">
        <f t="shared" si="18"/>
        <v>T</v>
      </c>
      <c r="T255" s="92" t="str">
        <f t="shared" si="19"/>
        <v>T</v>
      </c>
      <c r="U255" s="92" t="str">
        <f>IF(C255='0911'!Q255,"T","F")</f>
        <v>T</v>
      </c>
    </row>
    <row r="256" spans="1:21" ht="20.100000000000001" customHeight="1">
      <c r="A256" s="88" t="s">
        <v>303</v>
      </c>
      <c r="B256" s="89" t="s">
        <v>553</v>
      </c>
      <c r="C256" s="10">
        <f t="shared" si="15"/>
        <v>0</v>
      </c>
      <c r="D256" s="46"/>
      <c r="E256" s="46"/>
      <c r="F256" s="46"/>
      <c r="G256" s="46"/>
      <c r="H256" s="46"/>
      <c r="I256" s="46"/>
      <c r="J256" s="46"/>
      <c r="K256" s="30"/>
      <c r="L256" s="30"/>
      <c r="M256" s="46"/>
      <c r="N256" s="46"/>
      <c r="O256" s="46"/>
      <c r="P256" s="46"/>
      <c r="Q256" s="91" t="str">
        <f t="shared" si="16"/>
        <v/>
      </c>
      <c r="R256" s="92" t="str">
        <f t="shared" si="17"/>
        <v>T</v>
      </c>
      <c r="S256" s="92" t="str">
        <f t="shared" si="18"/>
        <v>T</v>
      </c>
      <c r="T256" s="92" t="str">
        <f t="shared" si="19"/>
        <v>T</v>
      </c>
      <c r="U256" s="92" t="str">
        <f>IF(C256='0911'!Q256,"T","F")</f>
        <v>T</v>
      </c>
    </row>
    <row r="257" spans="1:21" ht="20.100000000000001" customHeight="1">
      <c r="A257" s="88" t="s">
        <v>304</v>
      </c>
      <c r="B257" s="89" t="s">
        <v>554</v>
      </c>
      <c r="C257" s="10">
        <f t="shared" si="15"/>
        <v>0</v>
      </c>
      <c r="D257" s="46"/>
      <c r="E257" s="46"/>
      <c r="F257" s="46"/>
      <c r="G257" s="46"/>
      <c r="H257" s="46"/>
      <c r="I257" s="46"/>
      <c r="J257" s="46"/>
      <c r="K257" s="30"/>
      <c r="L257" s="30"/>
      <c r="M257" s="46"/>
      <c r="N257" s="46"/>
      <c r="O257" s="46"/>
      <c r="P257" s="46"/>
      <c r="Q257" s="91" t="str">
        <f t="shared" si="16"/>
        <v/>
      </c>
      <c r="R257" s="92" t="str">
        <f t="shared" si="17"/>
        <v>T</v>
      </c>
      <c r="S257" s="92" t="str">
        <f t="shared" si="18"/>
        <v>T</v>
      </c>
      <c r="T257" s="92" t="str">
        <f t="shared" si="19"/>
        <v>T</v>
      </c>
      <c r="U257" s="92" t="str">
        <f>IF(C257='0911'!Q257,"T","F")</f>
        <v>T</v>
      </c>
    </row>
    <row r="258" spans="1:21" ht="20.100000000000001" customHeight="1">
      <c r="A258" s="88" t="s">
        <v>305</v>
      </c>
      <c r="B258" s="89" t="s">
        <v>555</v>
      </c>
      <c r="C258" s="10">
        <f t="shared" si="15"/>
        <v>0</v>
      </c>
      <c r="D258" s="46"/>
      <c r="E258" s="46"/>
      <c r="F258" s="46"/>
      <c r="G258" s="46"/>
      <c r="H258" s="46"/>
      <c r="I258" s="46"/>
      <c r="J258" s="46"/>
      <c r="K258" s="30"/>
      <c r="L258" s="30"/>
      <c r="M258" s="46"/>
      <c r="N258" s="46"/>
      <c r="O258" s="46"/>
      <c r="P258" s="46"/>
      <c r="Q258" s="91" t="str">
        <f t="shared" si="16"/>
        <v/>
      </c>
      <c r="R258" s="92" t="str">
        <f t="shared" si="17"/>
        <v>T</v>
      </c>
      <c r="S258" s="92" t="str">
        <f t="shared" si="18"/>
        <v>T</v>
      </c>
      <c r="T258" s="92" t="str">
        <f t="shared" si="19"/>
        <v>T</v>
      </c>
      <c r="U258" s="92" t="str">
        <f>IF(C258='0911'!Q258,"T","F")</f>
        <v>T</v>
      </c>
    </row>
    <row r="259" spans="1:21" ht="20.100000000000001" customHeight="1">
      <c r="A259" s="88" t="s">
        <v>306</v>
      </c>
      <c r="B259" s="89" t="s">
        <v>556</v>
      </c>
      <c r="C259" s="10">
        <f t="shared" si="15"/>
        <v>0</v>
      </c>
      <c r="D259" s="46"/>
      <c r="E259" s="46"/>
      <c r="F259" s="46"/>
      <c r="G259" s="46"/>
      <c r="H259" s="46"/>
      <c r="I259" s="46"/>
      <c r="J259" s="46"/>
      <c r="K259" s="30"/>
      <c r="L259" s="30"/>
      <c r="M259" s="46"/>
      <c r="N259" s="46"/>
      <c r="O259" s="46"/>
      <c r="P259" s="46"/>
      <c r="Q259" s="91" t="str">
        <f t="shared" si="16"/>
        <v/>
      </c>
      <c r="R259" s="92" t="str">
        <f t="shared" si="17"/>
        <v>T</v>
      </c>
      <c r="S259" s="92" t="str">
        <f t="shared" si="18"/>
        <v>T</v>
      </c>
      <c r="T259" s="92" t="str">
        <f t="shared" si="19"/>
        <v>T</v>
      </c>
      <c r="U259" s="92" t="str">
        <f>IF(C259='0911'!Q259,"T","F")</f>
        <v>T</v>
      </c>
    </row>
    <row r="260" spans="1:21" ht="20.100000000000001" customHeight="1">
      <c r="A260" s="96" t="s">
        <v>1009</v>
      </c>
      <c r="B260" s="89" t="s">
        <v>557</v>
      </c>
      <c r="C260" s="10">
        <f t="shared" si="15"/>
        <v>0</v>
      </c>
      <c r="D260" s="46"/>
      <c r="E260" s="46"/>
      <c r="F260" s="46"/>
      <c r="G260" s="46"/>
      <c r="H260" s="46"/>
      <c r="I260" s="46"/>
      <c r="J260" s="46"/>
      <c r="K260" s="30"/>
      <c r="L260" s="30"/>
      <c r="M260" s="46"/>
      <c r="N260" s="46"/>
      <c r="O260" s="46"/>
      <c r="P260" s="46"/>
      <c r="Q260" s="91" t="str">
        <f t="shared" si="16"/>
        <v/>
      </c>
      <c r="R260" s="92" t="str">
        <f t="shared" si="17"/>
        <v>T</v>
      </c>
      <c r="S260" s="92" t="str">
        <f t="shared" si="18"/>
        <v>T</v>
      </c>
      <c r="T260" s="92" t="str">
        <f t="shared" si="19"/>
        <v>T</v>
      </c>
      <c r="U260" s="92" t="str">
        <f>IF(C260='0911'!Q260,"T","F")</f>
        <v>T</v>
      </c>
    </row>
    <row r="261" spans="1:21" ht="20.100000000000001" customHeight="1">
      <c r="A261" s="88" t="s">
        <v>308</v>
      </c>
      <c r="B261" s="89">
        <v>90</v>
      </c>
      <c r="C261" s="10">
        <f t="shared" si="15"/>
        <v>0</v>
      </c>
      <c r="D261" s="46"/>
      <c r="E261" s="46"/>
      <c r="F261" s="46"/>
      <c r="G261" s="46"/>
      <c r="H261" s="46"/>
      <c r="I261" s="46"/>
      <c r="J261" s="46"/>
      <c r="K261" s="30"/>
      <c r="L261" s="30"/>
      <c r="M261" s="46"/>
      <c r="N261" s="46"/>
      <c r="O261" s="46"/>
      <c r="P261" s="46"/>
      <c r="Q261" s="91" t="str">
        <f t="shared" si="16"/>
        <v/>
      </c>
      <c r="R261" s="92" t="str">
        <f t="shared" si="17"/>
        <v>T</v>
      </c>
      <c r="S261" s="92" t="str">
        <f t="shared" si="18"/>
        <v>T</v>
      </c>
      <c r="T261" s="92" t="str">
        <f t="shared" si="19"/>
        <v>T</v>
      </c>
      <c r="U261" s="92" t="str">
        <f>IF(C261='0911'!Q261,"T","F")</f>
        <v>T</v>
      </c>
    </row>
    <row r="262" spans="1:21" ht="20.100000000000001" customHeight="1">
      <c r="A262" s="88" t="s">
        <v>1010</v>
      </c>
      <c r="B262" s="89">
        <v>91</v>
      </c>
      <c r="C262" s="10">
        <f t="shared" si="15"/>
        <v>0</v>
      </c>
      <c r="D262" s="30"/>
      <c r="E262" s="30"/>
      <c r="F262" s="30"/>
      <c r="G262" s="46"/>
      <c r="H262" s="46"/>
      <c r="I262" s="30"/>
      <c r="J262" s="46"/>
      <c r="K262" s="30"/>
      <c r="L262" s="30"/>
      <c r="M262" s="30"/>
      <c r="N262" s="30"/>
      <c r="O262" s="30"/>
      <c r="P262" s="30"/>
      <c r="Q262" s="91" t="str">
        <f t="shared" si="16"/>
        <v/>
      </c>
      <c r="R262" s="92" t="str">
        <f>IF(C262=D262+E262+F262+G262,"T","F")</f>
        <v>T</v>
      </c>
      <c r="S262" s="92" t="str">
        <f>IF(C262=H262+I262,"T","F")</f>
        <v>T</v>
      </c>
      <c r="T262" s="92" t="str">
        <f>IF(F262=M262+N262+O262+P262,"T","F")</f>
        <v>T</v>
      </c>
      <c r="U262" s="92" t="str">
        <f>IF(C262='0911'!Q262,"T","F")</f>
        <v>T</v>
      </c>
    </row>
    <row r="263" spans="1:21" ht="20.100000000000001" customHeight="1">
      <c r="A263" s="131" t="s">
        <v>569</v>
      </c>
      <c r="B263" s="98">
        <v>99</v>
      </c>
      <c r="C263" s="10">
        <f>SUM(C12:C262)</f>
        <v>0</v>
      </c>
      <c r="D263" s="10">
        <f t="shared" ref="D263:P263" si="20">SUM(D12:D262)</f>
        <v>0</v>
      </c>
      <c r="E263" s="10">
        <f t="shared" si="20"/>
        <v>0</v>
      </c>
      <c r="F263" s="10">
        <f t="shared" si="20"/>
        <v>0</v>
      </c>
      <c r="G263" s="10">
        <f t="shared" si="20"/>
        <v>0</v>
      </c>
      <c r="H263" s="10">
        <f t="shared" si="20"/>
        <v>0</v>
      </c>
      <c r="I263" s="10">
        <f t="shared" si="20"/>
        <v>0</v>
      </c>
      <c r="J263" s="10">
        <f t="shared" si="20"/>
        <v>0</v>
      </c>
      <c r="K263" s="10">
        <f t="shared" si="20"/>
        <v>0</v>
      </c>
      <c r="L263" s="10">
        <f t="shared" si="20"/>
        <v>0</v>
      </c>
      <c r="M263" s="10">
        <f t="shared" si="20"/>
        <v>0</v>
      </c>
      <c r="N263" s="10">
        <f t="shared" si="20"/>
        <v>0</v>
      </c>
      <c r="O263" s="10">
        <f t="shared" si="20"/>
        <v>0</v>
      </c>
      <c r="P263" s="10">
        <f t="shared" si="20"/>
        <v>0</v>
      </c>
      <c r="Q263" s="91" t="str">
        <f t="shared" si="16"/>
        <v/>
      </c>
      <c r="R263" s="92" t="str">
        <f t="shared" si="17"/>
        <v>T</v>
      </c>
      <c r="S263" s="92" t="str">
        <f t="shared" si="18"/>
        <v>T</v>
      </c>
      <c r="T263" s="92" t="str">
        <f t="shared" si="19"/>
        <v>T</v>
      </c>
      <c r="U263" s="92" t="str">
        <f>IF(C263='0911'!Q263+'0911'!V228,"T","F")</f>
        <v>T</v>
      </c>
    </row>
    <row r="264" spans="1:21" ht="121.5" customHeight="1">
      <c r="A264" s="229" t="s">
        <v>853</v>
      </c>
      <c r="B264" s="229"/>
      <c r="C264" s="229"/>
      <c r="D264" s="229"/>
      <c r="E264" s="229"/>
      <c r="F264" s="229"/>
      <c r="G264" s="229"/>
      <c r="H264" s="229"/>
      <c r="I264" s="229"/>
      <c r="J264" s="229"/>
      <c r="K264" s="229"/>
      <c r="L264" s="229"/>
      <c r="M264" s="229"/>
      <c r="N264" s="229"/>
      <c r="O264" s="229"/>
      <c r="P264" s="229"/>
    </row>
    <row r="266" spans="1:21" s="99" customFormat="1" ht="20.100000000000001" customHeight="1">
      <c r="A266" s="166"/>
      <c r="B266" s="166"/>
      <c r="C266" s="167"/>
      <c r="D266" s="167"/>
      <c r="E266" s="167"/>
      <c r="G266" s="135"/>
      <c r="H266" s="167"/>
      <c r="I266" s="167"/>
      <c r="J266" s="167"/>
      <c r="L266" s="135"/>
      <c r="M266" s="136"/>
      <c r="N266" s="136"/>
      <c r="O266" s="136"/>
    </row>
  </sheetData>
  <sheetProtection password="DF1A" sheet="1" formatCells="0" formatColumns="0" formatRows="0" autoFilter="0"/>
  <mergeCells count="24">
    <mergeCell ref="C7:J7"/>
    <mergeCell ref="K7:K10"/>
    <mergeCell ref="Q1:T2"/>
    <mergeCell ref="A1:P1"/>
    <mergeCell ref="A2:P2"/>
    <mergeCell ref="A7:A11"/>
    <mergeCell ref="B7:B11"/>
    <mergeCell ref="M7:P8"/>
    <mergeCell ref="C8:I8"/>
    <mergeCell ref="A6:J6"/>
    <mergeCell ref="G3:J3"/>
    <mergeCell ref="C5:D5"/>
    <mergeCell ref="E5:G5"/>
    <mergeCell ref="L7:L10"/>
    <mergeCell ref="J8:J10"/>
    <mergeCell ref="A266:B266"/>
    <mergeCell ref="C266:E266"/>
    <mergeCell ref="H266:J266"/>
    <mergeCell ref="A264:P264"/>
    <mergeCell ref="C9:C10"/>
    <mergeCell ref="D9:G9"/>
    <mergeCell ref="H9:I9"/>
    <mergeCell ref="M9:M10"/>
    <mergeCell ref="N9:P9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77" orientation="landscape" r:id="rId1"/>
  <rowBreaks count="9" manualBreakCount="9">
    <brk id="29" max="15" man="1"/>
    <brk id="54" max="15" man="1"/>
    <brk id="79" max="15" man="1"/>
    <brk id="104" max="15" man="1"/>
    <brk id="129" max="15" man="1"/>
    <brk id="154" max="15" man="1"/>
    <brk id="179" max="15" man="1"/>
    <brk id="204" max="15" man="1"/>
    <brk id="229" max="15" man="1"/>
  </rowBreaks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266"/>
  <sheetViews>
    <sheetView zoomScale="85" zoomScaleNormal="85" zoomScaleSheetLayoutView="100" workbookViewId="0">
      <pane xSplit="2" ySplit="11" topLeftCell="C12" activePane="bottomRight" state="frozen"/>
      <selection activeCell="B15" sqref="B15:I15"/>
      <selection pane="topRight" activeCell="B15" sqref="B15:I15"/>
      <selection pane="bottomLeft" activeCell="B15" sqref="B15:I15"/>
      <selection pane="bottomRight" activeCell="A12" sqref="A12:A262"/>
    </sheetView>
  </sheetViews>
  <sheetFormatPr defaultRowHeight="16.5"/>
  <cols>
    <col min="1" max="1" width="15.625" style="103" customWidth="1"/>
    <col min="2" max="2" width="9.625" style="103" customWidth="1"/>
    <col min="3" max="21" width="11.625" style="103" customWidth="1"/>
    <col min="22" max="24" width="9.875" style="6" customWidth="1"/>
    <col min="25" max="25" width="9" style="103"/>
    <col min="26" max="27" width="9.875" style="6" customWidth="1"/>
    <col min="28" max="16384" width="9" style="103"/>
  </cols>
  <sheetData>
    <row r="1" spans="1:28" ht="27.95" customHeight="1">
      <c r="A1" s="214" t="s">
        <v>0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4"/>
      <c r="Q1" s="214"/>
      <c r="R1" s="145"/>
      <c r="S1" s="145"/>
      <c r="T1" s="145"/>
      <c r="U1" s="145"/>
      <c r="V1" s="187" t="str">
        <f>IF(COUNTBLANK(V12:V263)=252,"","本表公式有誤" &amp; CHAR(10) &amp; "請參考下方檢核訊息修正")</f>
        <v/>
      </c>
      <c r="W1" s="188"/>
      <c r="X1" s="188"/>
      <c r="Y1" s="188"/>
      <c r="Z1" s="188"/>
      <c r="AA1" s="188"/>
      <c r="AB1" s="189"/>
    </row>
    <row r="2" spans="1:28" ht="27.95" customHeight="1">
      <c r="A2" s="215" t="s">
        <v>849</v>
      </c>
      <c r="B2" s="246"/>
      <c r="C2" s="246"/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146"/>
      <c r="S2" s="146"/>
      <c r="T2" s="146"/>
      <c r="U2" s="146"/>
      <c r="V2" s="190"/>
      <c r="W2" s="191"/>
      <c r="X2" s="191"/>
      <c r="Y2" s="191"/>
      <c r="Z2" s="191"/>
      <c r="AA2" s="191"/>
      <c r="AB2" s="192"/>
    </row>
    <row r="3" spans="1:28" s="6" customFormat="1" ht="27.95" customHeight="1">
      <c r="A3" s="80"/>
      <c r="B3" s="81"/>
      <c r="C3" s="81"/>
      <c r="D3" s="81"/>
      <c r="E3" s="81"/>
      <c r="F3" s="81"/>
      <c r="G3" s="81"/>
      <c r="H3" s="194" t="str">
        <f>FOA!BA1</f>
        <v>民國年月底</v>
      </c>
      <c r="I3" s="194"/>
      <c r="J3" s="194"/>
      <c r="K3" s="81"/>
      <c r="L3" s="81"/>
      <c r="M3" s="81"/>
      <c r="N3" s="81"/>
      <c r="O3" s="81"/>
      <c r="P3" s="81"/>
      <c r="Q3" s="81"/>
    </row>
    <row r="4" spans="1:28" ht="20.100000000000001" customHeight="1">
      <c r="A4" s="9" t="s">
        <v>63</v>
      </c>
    </row>
    <row r="5" spans="1:28" s="7" customFormat="1" ht="20.100000000000001" customHeight="1">
      <c r="A5" s="9" t="s">
        <v>835</v>
      </c>
      <c r="B5" s="110" t="str">
        <f>IF(FOA!B4="","", FOA!B4)</f>
        <v/>
      </c>
      <c r="C5" s="195" t="s">
        <v>836</v>
      </c>
      <c r="D5" s="195"/>
      <c r="E5" s="193" t="str">
        <f>IF(FOA!B5="","", FOA!B5)</f>
        <v/>
      </c>
      <c r="F5" s="193"/>
      <c r="G5" s="193"/>
      <c r="Q5" s="8"/>
      <c r="R5" s="6"/>
      <c r="S5" s="6"/>
      <c r="T5" s="6"/>
      <c r="U5" s="6"/>
      <c r="V5" s="6"/>
      <c r="W5" s="6"/>
      <c r="X5" s="6"/>
      <c r="Z5" s="6"/>
      <c r="AA5" s="6"/>
    </row>
    <row r="6" spans="1:28" s="7" customFormat="1" ht="20.100000000000001" customHeight="1">
      <c r="A6" s="182" t="s">
        <v>842</v>
      </c>
      <c r="B6" s="183"/>
      <c r="C6" s="183"/>
      <c r="D6" s="183"/>
      <c r="E6" s="183"/>
      <c r="F6" s="183"/>
      <c r="G6" s="183"/>
      <c r="H6" s="183"/>
      <c r="I6" s="183"/>
      <c r="J6" s="183"/>
      <c r="Q6" s="141" t="s">
        <v>900</v>
      </c>
      <c r="R6" s="6"/>
      <c r="S6" s="6"/>
      <c r="T6" s="11"/>
      <c r="U6" s="6"/>
      <c r="V6" s="6"/>
      <c r="W6" s="6"/>
      <c r="X6" s="6"/>
      <c r="Z6" s="6"/>
      <c r="AA6" s="6"/>
    </row>
    <row r="7" spans="1:28" s="83" customFormat="1" ht="32.1" customHeight="1">
      <c r="A7" s="176" t="s">
        <v>22</v>
      </c>
      <c r="B7" s="200" t="s">
        <v>25</v>
      </c>
      <c r="C7" s="178" t="s">
        <v>871</v>
      </c>
      <c r="D7" s="179"/>
      <c r="E7" s="179"/>
      <c r="F7" s="179"/>
      <c r="G7" s="179"/>
      <c r="H7" s="179"/>
      <c r="I7" s="179"/>
      <c r="J7" s="179"/>
      <c r="K7" s="179"/>
      <c r="L7" s="179"/>
      <c r="M7" s="175"/>
      <c r="N7" s="230" t="s">
        <v>54</v>
      </c>
      <c r="O7" s="176" t="s">
        <v>23</v>
      </c>
      <c r="P7" s="176"/>
      <c r="Q7" s="176"/>
      <c r="R7" s="233" t="s">
        <v>43</v>
      </c>
      <c r="S7" s="234"/>
      <c r="T7" s="234"/>
      <c r="U7" s="235"/>
      <c r="V7" s="82"/>
      <c r="W7" s="82"/>
      <c r="X7" s="82"/>
      <c r="Y7" s="82"/>
      <c r="Z7" s="82"/>
      <c r="AA7" s="82"/>
      <c r="AB7" s="82"/>
    </row>
    <row r="8" spans="1:28" s="83" customFormat="1" ht="32.1" customHeight="1">
      <c r="A8" s="174"/>
      <c r="B8" s="174"/>
      <c r="C8" s="180" t="s">
        <v>24</v>
      </c>
      <c r="D8" s="181"/>
      <c r="E8" s="181"/>
      <c r="F8" s="181"/>
      <c r="G8" s="181"/>
      <c r="H8" s="181"/>
      <c r="I8" s="181"/>
      <c r="J8" s="181"/>
      <c r="K8" s="181"/>
      <c r="L8" s="177"/>
      <c r="M8" s="230" t="s">
        <v>53</v>
      </c>
      <c r="N8" s="231"/>
      <c r="O8" s="176"/>
      <c r="P8" s="176"/>
      <c r="Q8" s="176"/>
      <c r="R8" s="236"/>
      <c r="S8" s="237"/>
      <c r="T8" s="237"/>
      <c r="U8" s="238"/>
      <c r="V8" s="84"/>
      <c r="W8" s="84"/>
      <c r="X8" s="84"/>
      <c r="Y8" s="84"/>
      <c r="Z8" s="84"/>
      <c r="AA8" s="84"/>
      <c r="AB8" s="84"/>
    </row>
    <row r="9" spans="1:28" s="83" customFormat="1" ht="32.1" customHeight="1">
      <c r="A9" s="174"/>
      <c r="B9" s="174"/>
      <c r="C9" s="174" t="s">
        <v>16</v>
      </c>
      <c r="D9" s="174" t="s">
        <v>17</v>
      </c>
      <c r="E9" s="174"/>
      <c r="F9" s="174"/>
      <c r="G9" s="174"/>
      <c r="H9" s="174" t="s">
        <v>18</v>
      </c>
      <c r="I9" s="174"/>
      <c r="J9" s="174"/>
      <c r="K9" s="174"/>
      <c r="L9" s="172" t="s">
        <v>839</v>
      </c>
      <c r="M9" s="231"/>
      <c r="N9" s="231"/>
      <c r="O9" s="174" t="s">
        <v>19</v>
      </c>
      <c r="P9" s="174" t="s">
        <v>20</v>
      </c>
      <c r="Q9" s="174" t="s">
        <v>21</v>
      </c>
      <c r="R9" s="230" t="s">
        <v>885</v>
      </c>
      <c r="S9" s="174" t="s">
        <v>30</v>
      </c>
      <c r="T9" s="174"/>
      <c r="U9" s="174"/>
      <c r="V9" s="84" t="s">
        <v>563</v>
      </c>
      <c r="W9" s="84" t="s">
        <v>563</v>
      </c>
      <c r="X9" s="84" t="s">
        <v>563</v>
      </c>
      <c r="Y9" s="84" t="s">
        <v>563</v>
      </c>
      <c r="Z9" s="84" t="s">
        <v>563</v>
      </c>
      <c r="AA9" s="84" t="s">
        <v>563</v>
      </c>
      <c r="AB9" s="84" t="s">
        <v>563</v>
      </c>
    </row>
    <row r="10" spans="1:28" s="83" customFormat="1" ht="32.1" customHeight="1">
      <c r="A10" s="174"/>
      <c r="B10" s="174"/>
      <c r="C10" s="174"/>
      <c r="D10" s="138" t="s">
        <v>896</v>
      </c>
      <c r="E10" s="138" t="s">
        <v>897</v>
      </c>
      <c r="F10" s="138" t="s">
        <v>898</v>
      </c>
      <c r="G10" s="138" t="s">
        <v>895</v>
      </c>
      <c r="H10" s="138" t="s">
        <v>891</v>
      </c>
      <c r="I10" s="138" t="s">
        <v>892</v>
      </c>
      <c r="J10" s="139" t="s">
        <v>884</v>
      </c>
      <c r="K10" s="138" t="s">
        <v>893</v>
      </c>
      <c r="L10" s="173"/>
      <c r="M10" s="232"/>
      <c r="N10" s="232"/>
      <c r="O10" s="174"/>
      <c r="P10" s="174"/>
      <c r="Q10" s="174"/>
      <c r="R10" s="186"/>
      <c r="S10" s="144" t="s">
        <v>35</v>
      </c>
      <c r="T10" s="143" t="s">
        <v>894</v>
      </c>
      <c r="U10" s="143" t="s">
        <v>895</v>
      </c>
      <c r="V10" s="84" t="s">
        <v>564</v>
      </c>
      <c r="W10" s="84" t="s">
        <v>565</v>
      </c>
      <c r="X10" s="84" t="s">
        <v>565</v>
      </c>
      <c r="Y10" s="84" t="s">
        <v>565</v>
      </c>
      <c r="Z10" s="84" t="s">
        <v>565</v>
      </c>
      <c r="AA10" s="84" t="s">
        <v>565</v>
      </c>
      <c r="AB10" s="84" t="s">
        <v>565</v>
      </c>
    </row>
    <row r="11" spans="1:28" s="83" customFormat="1" ht="20.100000000000001" customHeight="1">
      <c r="A11" s="174"/>
      <c r="B11" s="174"/>
      <c r="C11" s="86" t="s">
        <v>1</v>
      </c>
      <c r="D11" s="86" t="s">
        <v>2</v>
      </c>
      <c r="E11" s="86" t="s">
        <v>3</v>
      </c>
      <c r="F11" s="86" t="s">
        <v>4</v>
      </c>
      <c r="G11" s="86" t="s">
        <v>5</v>
      </c>
      <c r="H11" s="86" t="s">
        <v>6</v>
      </c>
      <c r="I11" s="86" t="s">
        <v>7</v>
      </c>
      <c r="J11" s="86" t="s">
        <v>8</v>
      </c>
      <c r="K11" s="86" t="s">
        <v>9</v>
      </c>
      <c r="L11" s="86" t="s">
        <v>39</v>
      </c>
      <c r="M11" s="86" t="s">
        <v>55</v>
      </c>
      <c r="N11" s="86" t="s">
        <v>56</v>
      </c>
      <c r="O11" s="86" t="s">
        <v>57</v>
      </c>
      <c r="P11" s="86" t="s">
        <v>58</v>
      </c>
      <c r="Q11" s="86" t="s">
        <v>59</v>
      </c>
      <c r="R11" s="127" t="s">
        <v>26</v>
      </c>
      <c r="S11" s="127" t="s">
        <v>27</v>
      </c>
      <c r="T11" s="127" t="s">
        <v>36</v>
      </c>
      <c r="U11" s="127" t="s">
        <v>38</v>
      </c>
      <c r="V11" s="87"/>
      <c r="W11" s="87"/>
      <c r="X11" s="87"/>
      <c r="Y11" s="87"/>
      <c r="Z11" s="87"/>
      <c r="AA11" s="87"/>
      <c r="AB11" s="87"/>
    </row>
    <row r="12" spans="1:28" s="83" customFormat="1" ht="20.100000000000001" customHeight="1">
      <c r="A12" s="88" t="s">
        <v>74</v>
      </c>
      <c r="B12" s="89" t="s">
        <v>309</v>
      </c>
      <c r="C12" s="10">
        <f>D12+E12+F12+G12</f>
        <v>0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10">
        <f>C12+M12+O12-P12</f>
        <v>0</v>
      </c>
      <c r="R12" s="40"/>
      <c r="S12" s="40"/>
      <c r="T12" s="40"/>
      <c r="U12" s="40"/>
      <c r="V12" s="91" t="str">
        <f>IF(AND(W12="T",X12="T",Y12="T",AA12="T",AB12="T"),"","ERROR")</f>
        <v/>
      </c>
      <c r="W12" s="92" t="str">
        <f>IF(C12=D12+E12+F12+G12,"T","F")</f>
        <v>T</v>
      </c>
      <c r="X12" s="92" t="str">
        <f>IF(C12=H12+I12+J12+K12,"T","F")</f>
        <v>T</v>
      </c>
      <c r="Y12" s="92" t="str">
        <f>IF(J12=R12+S12+T12+U12,"T","F")</f>
        <v>T</v>
      </c>
      <c r="Z12" s="92"/>
      <c r="AA12" s="92" t="str">
        <f>IF(Q12=C12+M12+O12-P12,"T","F")</f>
        <v>T</v>
      </c>
      <c r="AB12" s="92" t="str">
        <f>IF(C12&gt;=L12,"T","F")</f>
        <v>T</v>
      </c>
    </row>
    <row r="13" spans="1:28" s="83" customFormat="1" ht="20.100000000000001" customHeight="1">
      <c r="A13" s="88" t="s">
        <v>75</v>
      </c>
      <c r="B13" s="89" t="s">
        <v>310</v>
      </c>
      <c r="C13" s="10">
        <f t="shared" ref="C13:C76" si="0">D13+E13+F13+G13</f>
        <v>0</v>
      </c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10">
        <f t="shared" ref="Q13:Q76" si="1">C13+M13+O13-P13</f>
        <v>0</v>
      </c>
      <c r="R13" s="40"/>
      <c r="S13" s="40"/>
      <c r="T13" s="40"/>
      <c r="U13" s="40"/>
      <c r="V13" s="91" t="str">
        <f t="shared" ref="V13:V76" si="2">IF(AND(W13="T",X13="T",Y13="T",AA13="T",AB13="T"),"","ERROR")</f>
        <v/>
      </c>
      <c r="W13" s="92" t="str">
        <f t="shared" ref="W13:W76" si="3">IF(C13=D13+E13+F13+G13,"T","F")</f>
        <v>T</v>
      </c>
      <c r="X13" s="92" t="str">
        <f t="shared" ref="X13:X76" si="4">IF(C13=H13+I13+J13+K13,"T","F")</f>
        <v>T</v>
      </c>
      <c r="Y13" s="92" t="str">
        <f t="shared" ref="Y13:Y76" si="5">IF(J13=R13+S13+T13+U13,"T","F")</f>
        <v>T</v>
      </c>
      <c r="Z13" s="92"/>
      <c r="AA13" s="92" t="str">
        <f t="shared" ref="AA13:AA76" si="6">IF(Q13=C13+M13+O13-P13,"T","F")</f>
        <v>T</v>
      </c>
      <c r="AB13" s="92" t="str">
        <f t="shared" ref="AB13:AB76" si="7">IF(C13&gt;=L13,"T","F")</f>
        <v>T</v>
      </c>
    </row>
    <row r="14" spans="1:28" s="83" customFormat="1" ht="20.100000000000001" customHeight="1">
      <c r="A14" s="88" t="s">
        <v>76</v>
      </c>
      <c r="B14" s="89" t="s">
        <v>311</v>
      </c>
      <c r="C14" s="10">
        <f t="shared" si="0"/>
        <v>0</v>
      </c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10">
        <f t="shared" si="1"/>
        <v>0</v>
      </c>
      <c r="R14" s="40"/>
      <c r="S14" s="40"/>
      <c r="T14" s="40"/>
      <c r="U14" s="40"/>
      <c r="V14" s="91" t="str">
        <f t="shared" si="2"/>
        <v/>
      </c>
      <c r="W14" s="92" t="str">
        <f t="shared" si="3"/>
        <v>T</v>
      </c>
      <c r="X14" s="92" t="str">
        <f t="shared" si="4"/>
        <v>T</v>
      </c>
      <c r="Y14" s="92" t="str">
        <f t="shared" si="5"/>
        <v>T</v>
      </c>
      <c r="Z14" s="92"/>
      <c r="AA14" s="92" t="str">
        <f t="shared" si="6"/>
        <v>T</v>
      </c>
      <c r="AB14" s="92" t="str">
        <f t="shared" si="7"/>
        <v>T</v>
      </c>
    </row>
    <row r="15" spans="1:28" s="83" customFormat="1" ht="20.100000000000001" customHeight="1">
      <c r="A15" s="88" t="s">
        <v>928</v>
      </c>
      <c r="B15" s="89" t="s">
        <v>312</v>
      </c>
      <c r="C15" s="10">
        <f t="shared" si="0"/>
        <v>0</v>
      </c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10">
        <f t="shared" si="1"/>
        <v>0</v>
      </c>
      <c r="R15" s="40"/>
      <c r="S15" s="40"/>
      <c r="T15" s="40"/>
      <c r="U15" s="40"/>
      <c r="V15" s="91" t="str">
        <f t="shared" si="2"/>
        <v/>
      </c>
      <c r="W15" s="92" t="str">
        <f t="shared" si="3"/>
        <v>T</v>
      </c>
      <c r="X15" s="92" t="str">
        <f t="shared" si="4"/>
        <v>T</v>
      </c>
      <c r="Y15" s="92" t="str">
        <f t="shared" si="5"/>
        <v>T</v>
      </c>
      <c r="Z15" s="92"/>
      <c r="AA15" s="92" t="str">
        <f t="shared" si="6"/>
        <v>T</v>
      </c>
      <c r="AB15" s="92" t="str">
        <f t="shared" si="7"/>
        <v>T</v>
      </c>
    </row>
    <row r="16" spans="1:28" s="83" customFormat="1" ht="20.100000000000001" customHeight="1">
      <c r="A16" s="88" t="s">
        <v>78</v>
      </c>
      <c r="B16" s="89" t="s">
        <v>313</v>
      </c>
      <c r="C16" s="10">
        <f t="shared" si="0"/>
        <v>0</v>
      </c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10">
        <f t="shared" si="1"/>
        <v>0</v>
      </c>
      <c r="R16" s="40"/>
      <c r="S16" s="40"/>
      <c r="T16" s="40"/>
      <c r="U16" s="40"/>
      <c r="V16" s="91" t="str">
        <f t="shared" si="2"/>
        <v/>
      </c>
      <c r="W16" s="92" t="str">
        <f t="shared" si="3"/>
        <v>T</v>
      </c>
      <c r="X16" s="92" t="str">
        <f t="shared" si="4"/>
        <v>T</v>
      </c>
      <c r="Y16" s="92" t="str">
        <f t="shared" si="5"/>
        <v>T</v>
      </c>
      <c r="Z16" s="92"/>
      <c r="AA16" s="92" t="str">
        <f t="shared" si="6"/>
        <v>T</v>
      </c>
      <c r="AB16" s="92" t="str">
        <f t="shared" si="7"/>
        <v>T</v>
      </c>
    </row>
    <row r="17" spans="1:28" s="83" customFormat="1" ht="20.100000000000001" customHeight="1">
      <c r="A17" s="88" t="s">
        <v>79</v>
      </c>
      <c r="B17" s="89" t="s">
        <v>314</v>
      </c>
      <c r="C17" s="10">
        <f t="shared" si="0"/>
        <v>0</v>
      </c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10">
        <f t="shared" si="1"/>
        <v>0</v>
      </c>
      <c r="R17" s="40"/>
      <c r="S17" s="40"/>
      <c r="T17" s="40"/>
      <c r="U17" s="40"/>
      <c r="V17" s="91" t="str">
        <f t="shared" si="2"/>
        <v/>
      </c>
      <c r="W17" s="92" t="str">
        <f t="shared" si="3"/>
        <v>T</v>
      </c>
      <c r="X17" s="92" t="str">
        <f t="shared" si="4"/>
        <v>T</v>
      </c>
      <c r="Y17" s="92" t="str">
        <f t="shared" si="5"/>
        <v>T</v>
      </c>
      <c r="Z17" s="92"/>
      <c r="AA17" s="92" t="str">
        <f t="shared" si="6"/>
        <v>T</v>
      </c>
      <c r="AB17" s="92" t="str">
        <f t="shared" si="7"/>
        <v>T</v>
      </c>
    </row>
    <row r="18" spans="1:28" s="83" customFormat="1" ht="20.100000000000001" customHeight="1">
      <c r="A18" s="88" t="s">
        <v>80</v>
      </c>
      <c r="B18" s="89" t="s">
        <v>315</v>
      </c>
      <c r="C18" s="10">
        <f t="shared" si="0"/>
        <v>0</v>
      </c>
      <c r="D18" s="40"/>
      <c r="E18" s="40"/>
      <c r="F18" s="40"/>
      <c r="G18" s="40"/>
      <c r="H18" s="41"/>
      <c r="I18" s="41"/>
      <c r="J18" s="41"/>
      <c r="K18" s="41"/>
      <c r="L18" s="40"/>
      <c r="M18" s="40"/>
      <c r="N18" s="40"/>
      <c r="O18" s="40"/>
      <c r="P18" s="40"/>
      <c r="Q18" s="10">
        <f t="shared" si="1"/>
        <v>0</v>
      </c>
      <c r="R18" s="40"/>
      <c r="S18" s="40"/>
      <c r="T18" s="40"/>
      <c r="U18" s="40"/>
      <c r="V18" s="91" t="str">
        <f t="shared" si="2"/>
        <v/>
      </c>
      <c r="W18" s="92" t="str">
        <f t="shared" si="3"/>
        <v>T</v>
      </c>
      <c r="X18" s="92" t="str">
        <f t="shared" si="4"/>
        <v>T</v>
      </c>
      <c r="Y18" s="92" t="str">
        <f t="shared" si="5"/>
        <v>T</v>
      </c>
      <c r="Z18" s="92"/>
      <c r="AA18" s="92" t="str">
        <f t="shared" si="6"/>
        <v>T</v>
      </c>
      <c r="AB18" s="92" t="str">
        <f t="shared" si="7"/>
        <v>T</v>
      </c>
    </row>
    <row r="19" spans="1:28" s="83" customFormat="1" ht="20.100000000000001" customHeight="1">
      <c r="A19" s="88" t="s">
        <v>929</v>
      </c>
      <c r="B19" s="89" t="s">
        <v>316</v>
      </c>
      <c r="C19" s="10">
        <f t="shared" si="0"/>
        <v>0</v>
      </c>
      <c r="D19" s="40"/>
      <c r="E19" s="40"/>
      <c r="F19" s="40"/>
      <c r="G19" s="40"/>
      <c r="H19" s="41"/>
      <c r="I19" s="41"/>
      <c r="J19" s="41"/>
      <c r="K19" s="41"/>
      <c r="L19" s="40"/>
      <c r="M19" s="40"/>
      <c r="N19" s="40"/>
      <c r="O19" s="40"/>
      <c r="P19" s="40"/>
      <c r="Q19" s="10">
        <f t="shared" si="1"/>
        <v>0</v>
      </c>
      <c r="R19" s="40"/>
      <c r="S19" s="40"/>
      <c r="T19" s="40"/>
      <c r="U19" s="40"/>
      <c r="V19" s="91" t="str">
        <f t="shared" si="2"/>
        <v/>
      </c>
      <c r="W19" s="92" t="str">
        <f t="shared" si="3"/>
        <v>T</v>
      </c>
      <c r="X19" s="92" t="str">
        <f t="shared" si="4"/>
        <v>T</v>
      </c>
      <c r="Y19" s="92" t="str">
        <f t="shared" si="5"/>
        <v>T</v>
      </c>
      <c r="Z19" s="92"/>
      <c r="AA19" s="92" t="str">
        <f t="shared" si="6"/>
        <v>T</v>
      </c>
      <c r="AB19" s="92" t="str">
        <f t="shared" si="7"/>
        <v>T</v>
      </c>
    </row>
    <row r="20" spans="1:28" ht="20.100000000000001" customHeight="1">
      <c r="A20" s="88" t="s">
        <v>82</v>
      </c>
      <c r="B20" s="85" t="s">
        <v>317</v>
      </c>
      <c r="C20" s="10">
        <f t="shared" si="0"/>
        <v>0</v>
      </c>
      <c r="D20" s="42"/>
      <c r="E20" s="42"/>
      <c r="F20" s="42"/>
      <c r="G20" s="42"/>
      <c r="H20" s="45"/>
      <c r="I20" s="45"/>
      <c r="J20" s="45"/>
      <c r="K20" s="45"/>
      <c r="L20" s="42"/>
      <c r="M20" s="42"/>
      <c r="N20" s="42"/>
      <c r="O20" s="42"/>
      <c r="P20" s="42"/>
      <c r="Q20" s="10">
        <f t="shared" si="1"/>
        <v>0</v>
      </c>
      <c r="R20" s="42"/>
      <c r="S20" s="42"/>
      <c r="T20" s="42"/>
      <c r="U20" s="42"/>
      <c r="V20" s="91" t="str">
        <f t="shared" si="2"/>
        <v/>
      </c>
      <c r="W20" s="92" t="str">
        <f t="shared" si="3"/>
        <v>T</v>
      </c>
      <c r="X20" s="92" t="str">
        <f t="shared" si="4"/>
        <v>T</v>
      </c>
      <c r="Y20" s="92" t="str">
        <f t="shared" si="5"/>
        <v>T</v>
      </c>
      <c r="Z20" s="92"/>
      <c r="AA20" s="92" t="str">
        <f t="shared" si="6"/>
        <v>T</v>
      </c>
      <c r="AB20" s="92" t="str">
        <f t="shared" si="7"/>
        <v>T</v>
      </c>
    </row>
    <row r="21" spans="1:28" ht="20.100000000000001" customHeight="1">
      <c r="A21" s="88" t="s">
        <v>83</v>
      </c>
      <c r="B21" s="89" t="s">
        <v>318</v>
      </c>
      <c r="C21" s="10">
        <f t="shared" si="0"/>
        <v>0</v>
      </c>
      <c r="D21" s="43"/>
      <c r="E21" s="43"/>
      <c r="F21" s="43"/>
      <c r="G21" s="43"/>
      <c r="H21" s="46"/>
      <c r="I21" s="46"/>
      <c r="J21" s="46"/>
      <c r="K21" s="46"/>
      <c r="L21" s="43"/>
      <c r="M21" s="43"/>
      <c r="N21" s="43"/>
      <c r="O21" s="43"/>
      <c r="P21" s="43"/>
      <c r="Q21" s="10">
        <f t="shared" si="1"/>
        <v>0</v>
      </c>
      <c r="R21" s="43"/>
      <c r="S21" s="43"/>
      <c r="T21" s="43"/>
      <c r="U21" s="43"/>
      <c r="V21" s="91" t="str">
        <f t="shared" si="2"/>
        <v/>
      </c>
      <c r="W21" s="92" t="str">
        <f t="shared" si="3"/>
        <v>T</v>
      </c>
      <c r="X21" s="92" t="str">
        <f t="shared" si="4"/>
        <v>T</v>
      </c>
      <c r="Y21" s="92" t="str">
        <f t="shared" si="5"/>
        <v>T</v>
      </c>
      <c r="Z21" s="92"/>
      <c r="AA21" s="92" t="str">
        <f t="shared" si="6"/>
        <v>T</v>
      </c>
      <c r="AB21" s="92" t="str">
        <f t="shared" si="7"/>
        <v>T</v>
      </c>
    </row>
    <row r="22" spans="1:28" ht="20.100000000000001" customHeight="1">
      <c r="A22" s="88" t="s">
        <v>84</v>
      </c>
      <c r="B22" s="89" t="s">
        <v>319</v>
      </c>
      <c r="C22" s="10">
        <f t="shared" si="0"/>
        <v>0</v>
      </c>
      <c r="D22" s="44"/>
      <c r="E22" s="44"/>
      <c r="F22" s="44"/>
      <c r="G22" s="44"/>
      <c r="H22" s="52"/>
      <c r="I22" s="52"/>
      <c r="J22" s="52"/>
      <c r="K22" s="52"/>
      <c r="L22" s="44"/>
      <c r="M22" s="44"/>
      <c r="N22" s="44"/>
      <c r="O22" s="44"/>
      <c r="P22" s="44"/>
      <c r="Q22" s="10">
        <f t="shared" si="1"/>
        <v>0</v>
      </c>
      <c r="R22" s="44"/>
      <c r="S22" s="43"/>
      <c r="T22" s="43"/>
      <c r="U22" s="43"/>
      <c r="V22" s="91" t="str">
        <f t="shared" si="2"/>
        <v/>
      </c>
      <c r="W22" s="92" t="str">
        <f t="shared" si="3"/>
        <v>T</v>
      </c>
      <c r="X22" s="92" t="str">
        <f t="shared" si="4"/>
        <v>T</v>
      </c>
      <c r="Y22" s="92" t="str">
        <f>IF(J22=R22+S22+T22+U22,"T","F")</f>
        <v>T</v>
      </c>
      <c r="Z22" s="92"/>
      <c r="AA22" s="92" t="str">
        <f t="shared" si="6"/>
        <v>T</v>
      </c>
      <c r="AB22" s="92" t="str">
        <f t="shared" si="7"/>
        <v>T</v>
      </c>
    </row>
    <row r="23" spans="1:28" ht="20.100000000000001" customHeight="1">
      <c r="A23" s="88" t="s">
        <v>85</v>
      </c>
      <c r="B23" s="89" t="s">
        <v>320</v>
      </c>
      <c r="C23" s="10">
        <f t="shared" si="0"/>
        <v>0</v>
      </c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10">
        <f t="shared" si="1"/>
        <v>0</v>
      </c>
      <c r="R23" s="43"/>
      <c r="S23" s="43"/>
      <c r="T23" s="43"/>
      <c r="U23" s="43"/>
      <c r="V23" s="91" t="str">
        <f t="shared" si="2"/>
        <v/>
      </c>
      <c r="W23" s="92" t="str">
        <f t="shared" si="3"/>
        <v>T</v>
      </c>
      <c r="X23" s="92" t="str">
        <f t="shared" si="4"/>
        <v>T</v>
      </c>
      <c r="Y23" s="92" t="str">
        <f t="shared" si="5"/>
        <v>T</v>
      </c>
      <c r="Z23" s="92"/>
      <c r="AA23" s="92" t="str">
        <f t="shared" si="6"/>
        <v>T</v>
      </c>
      <c r="AB23" s="92" t="str">
        <f t="shared" si="7"/>
        <v>T</v>
      </c>
    </row>
    <row r="24" spans="1:28" ht="20.100000000000001" customHeight="1">
      <c r="A24" s="88" t="s">
        <v>86</v>
      </c>
      <c r="B24" s="89" t="s">
        <v>321</v>
      </c>
      <c r="C24" s="10">
        <f t="shared" si="0"/>
        <v>0</v>
      </c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10">
        <f t="shared" si="1"/>
        <v>0</v>
      </c>
      <c r="R24" s="43"/>
      <c r="S24" s="43"/>
      <c r="T24" s="43"/>
      <c r="U24" s="43"/>
      <c r="V24" s="91" t="str">
        <f t="shared" si="2"/>
        <v/>
      </c>
      <c r="W24" s="92" t="str">
        <f t="shared" si="3"/>
        <v>T</v>
      </c>
      <c r="X24" s="92" t="str">
        <f t="shared" si="4"/>
        <v>T</v>
      </c>
      <c r="Y24" s="92" t="str">
        <f t="shared" si="5"/>
        <v>T</v>
      </c>
      <c r="Z24" s="92"/>
      <c r="AA24" s="92" t="str">
        <f t="shared" si="6"/>
        <v>T</v>
      </c>
      <c r="AB24" s="92" t="str">
        <f t="shared" si="7"/>
        <v>T</v>
      </c>
    </row>
    <row r="25" spans="1:28" ht="20.100000000000001" customHeight="1">
      <c r="A25" s="88" t="s">
        <v>87</v>
      </c>
      <c r="B25" s="89" t="s">
        <v>322</v>
      </c>
      <c r="C25" s="10">
        <f t="shared" si="0"/>
        <v>0</v>
      </c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10">
        <f t="shared" si="1"/>
        <v>0</v>
      </c>
      <c r="R25" s="43"/>
      <c r="S25" s="43"/>
      <c r="T25" s="43"/>
      <c r="U25" s="43"/>
      <c r="V25" s="91" t="str">
        <f t="shared" si="2"/>
        <v/>
      </c>
      <c r="W25" s="92" t="str">
        <f t="shared" si="3"/>
        <v>T</v>
      </c>
      <c r="X25" s="92" t="str">
        <f t="shared" si="4"/>
        <v>T</v>
      </c>
      <c r="Y25" s="92" t="str">
        <f t="shared" si="5"/>
        <v>T</v>
      </c>
      <c r="Z25" s="92"/>
      <c r="AA25" s="92" t="str">
        <f t="shared" si="6"/>
        <v>T</v>
      </c>
      <c r="AB25" s="92" t="str">
        <f t="shared" si="7"/>
        <v>T</v>
      </c>
    </row>
    <row r="26" spans="1:28" ht="20.100000000000001" customHeight="1">
      <c r="A26" s="88" t="s">
        <v>88</v>
      </c>
      <c r="B26" s="89" t="s">
        <v>323</v>
      </c>
      <c r="C26" s="10">
        <f t="shared" si="0"/>
        <v>0</v>
      </c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10">
        <f t="shared" si="1"/>
        <v>0</v>
      </c>
      <c r="R26" s="43"/>
      <c r="S26" s="43"/>
      <c r="T26" s="43"/>
      <c r="U26" s="43"/>
      <c r="V26" s="91" t="str">
        <f t="shared" si="2"/>
        <v/>
      </c>
      <c r="W26" s="92" t="str">
        <f t="shared" si="3"/>
        <v>T</v>
      </c>
      <c r="X26" s="92" t="str">
        <f t="shared" si="4"/>
        <v>T</v>
      </c>
      <c r="Y26" s="92" t="str">
        <f t="shared" si="5"/>
        <v>T</v>
      </c>
      <c r="Z26" s="92"/>
      <c r="AA26" s="92" t="str">
        <f t="shared" si="6"/>
        <v>T</v>
      </c>
      <c r="AB26" s="92" t="str">
        <f t="shared" si="7"/>
        <v>T</v>
      </c>
    </row>
    <row r="27" spans="1:28" ht="20.100000000000001" customHeight="1">
      <c r="A27" s="88" t="s">
        <v>89</v>
      </c>
      <c r="B27" s="89" t="s">
        <v>324</v>
      </c>
      <c r="C27" s="10">
        <f t="shared" si="0"/>
        <v>0</v>
      </c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10">
        <f t="shared" si="1"/>
        <v>0</v>
      </c>
      <c r="R27" s="43"/>
      <c r="S27" s="43"/>
      <c r="T27" s="43"/>
      <c r="U27" s="43"/>
      <c r="V27" s="91" t="str">
        <f t="shared" si="2"/>
        <v/>
      </c>
      <c r="W27" s="92" t="str">
        <f t="shared" si="3"/>
        <v>T</v>
      </c>
      <c r="X27" s="92" t="str">
        <f t="shared" si="4"/>
        <v>T</v>
      </c>
      <c r="Y27" s="92" t="str">
        <f t="shared" si="5"/>
        <v>T</v>
      </c>
      <c r="Z27" s="92"/>
      <c r="AA27" s="92" t="str">
        <f t="shared" si="6"/>
        <v>T</v>
      </c>
      <c r="AB27" s="92" t="str">
        <f t="shared" si="7"/>
        <v>T</v>
      </c>
    </row>
    <row r="28" spans="1:28" ht="20.100000000000001" customHeight="1">
      <c r="A28" s="88" t="s">
        <v>90</v>
      </c>
      <c r="B28" s="89" t="s">
        <v>325</v>
      </c>
      <c r="C28" s="10">
        <f t="shared" si="0"/>
        <v>0</v>
      </c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10">
        <f t="shared" si="1"/>
        <v>0</v>
      </c>
      <c r="R28" s="43"/>
      <c r="S28" s="43"/>
      <c r="T28" s="43"/>
      <c r="U28" s="43"/>
      <c r="V28" s="91" t="str">
        <f t="shared" si="2"/>
        <v/>
      </c>
      <c r="W28" s="92" t="str">
        <f t="shared" si="3"/>
        <v>T</v>
      </c>
      <c r="X28" s="92" t="str">
        <f t="shared" si="4"/>
        <v>T</v>
      </c>
      <c r="Y28" s="92" t="str">
        <f t="shared" si="5"/>
        <v>T</v>
      </c>
      <c r="Z28" s="92"/>
      <c r="AA28" s="92" t="str">
        <f t="shared" si="6"/>
        <v>T</v>
      </c>
      <c r="AB28" s="92" t="str">
        <f t="shared" si="7"/>
        <v>T</v>
      </c>
    </row>
    <row r="29" spans="1:28" ht="20.100000000000001" customHeight="1">
      <c r="A29" s="88" t="s">
        <v>91</v>
      </c>
      <c r="B29" s="89" t="s">
        <v>326</v>
      </c>
      <c r="C29" s="10">
        <f t="shared" si="0"/>
        <v>0</v>
      </c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10">
        <f t="shared" si="1"/>
        <v>0</v>
      </c>
      <c r="R29" s="43"/>
      <c r="S29" s="43"/>
      <c r="T29" s="43"/>
      <c r="U29" s="43"/>
      <c r="V29" s="91" t="str">
        <f t="shared" si="2"/>
        <v/>
      </c>
      <c r="W29" s="92" t="str">
        <f t="shared" si="3"/>
        <v>T</v>
      </c>
      <c r="X29" s="92" t="str">
        <f t="shared" si="4"/>
        <v>T</v>
      </c>
      <c r="Y29" s="92" t="str">
        <f t="shared" si="5"/>
        <v>T</v>
      </c>
      <c r="Z29" s="92"/>
      <c r="AA29" s="92" t="str">
        <f t="shared" si="6"/>
        <v>T</v>
      </c>
      <c r="AB29" s="92" t="str">
        <f t="shared" si="7"/>
        <v>T</v>
      </c>
    </row>
    <row r="30" spans="1:28" ht="20.100000000000001" customHeight="1">
      <c r="A30" s="88" t="s">
        <v>92</v>
      </c>
      <c r="B30" s="89" t="s">
        <v>327</v>
      </c>
      <c r="C30" s="10">
        <f t="shared" si="0"/>
        <v>0</v>
      </c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10">
        <f t="shared" si="1"/>
        <v>0</v>
      </c>
      <c r="R30" s="43"/>
      <c r="S30" s="43"/>
      <c r="T30" s="43"/>
      <c r="U30" s="43"/>
      <c r="V30" s="91" t="str">
        <f t="shared" si="2"/>
        <v/>
      </c>
      <c r="W30" s="92" t="str">
        <f t="shared" si="3"/>
        <v>T</v>
      </c>
      <c r="X30" s="92" t="str">
        <f t="shared" si="4"/>
        <v>T</v>
      </c>
      <c r="Y30" s="92" t="str">
        <f t="shared" si="5"/>
        <v>T</v>
      </c>
      <c r="Z30" s="92"/>
      <c r="AA30" s="92" t="str">
        <f t="shared" si="6"/>
        <v>T</v>
      </c>
      <c r="AB30" s="92" t="str">
        <f t="shared" si="7"/>
        <v>T</v>
      </c>
    </row>
    <row r="31" spans="1:28" ht="20.100000000000001" customHeight="1">
      <c r="A31" s="88" t="s">
        <v>930</v>
      </c>
      <c r="B31" s="89" t="s">
        <v>328</v>
      </c>
      <c r="C31" s="10">
        <f t="shared" si="0"/>
        <v>0</v>
      </c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10">
        <f t="shared" si="1"/>
        <v>0</v>
      </c>
      <c r="R31" s="43"/>
      <c r="S31" s="43"/>
      <c r="T31" s="43"/>
      <c r="U31" s="43"/>
      <c r="V31" s="91" t="str">
        <f t="shared" si="2"/>
        <v/>
      </c>
      <c r="W31" s="92" t="str">
        <f t="shared" si="3"/>
        <v>T</v>
      </c>
      <c r="X31" s="92" t="str">
        <f t="shared" si="4"/>
        <v>T</v>
      </c>
      <c r="Y31" s="92" t="str">
        <f t="shared" si="5"/>
        <v>T</v>
      </c>
      <c r="Z31" s="92"/>
      <c r="AA31" s="92" t="str">
        <f t="shared" si="6"/>
        <v>T</v>
      </c>
      <c r="AB31" s="92" t="str">
        <f t="shared" si="7"/>
        <v>T</v>
      </c>
    </row>
    <row r="32" spans="1:28" ht="20.100000000000001" customHeight="1">
      <c r="A32" s="88" t="s">
        <v>94</v>
      </c>
      <c r="B32" s="89" t="s">
        <v>329</v>
      </c>
      <c r="C32" s="10">
        <f t="shared" si="0"/>
        <v>0</v>
      </c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10">
        <f t="shared" si="1"/>
        <v>0</v>
      </c>
      <c r="R32" s="43"/>
      <c r="S32" s="43"/>
      <c r="T32" s="43"/>
      <c r="U32" s="43"/>
      <c r="V32" s="91" t="str">
        <f t="shared" si="2"/>
        <v/>
      </c>
      <c r="W32" s="92" t="str">
        <f t="shared" si="3"/>
        <v>T</v>
      </c>
      <c r="X32" s="92" t="str">
        <f t="shared" si="4"/>
        <v>T</v>
      </c>
      <c r="Y32" s="92" t="str">
        <f t="shared" si="5"/>
        <v>T</v>
      </c>
      <c r="Z32" s="92"/>
      <c r="AA32" s="92" t="str">
        <f t="shared" si="6"/>
        <v>T</v>
      </c>
      <c r="AB32" s="92" t="str">
        <f t="shared" si="7"/>
        <v>T</v>
      </c>
    </row>
    <row r="33" spans="1:28" ht="20.100000000000001" customHeight="1">
      <c r="A33" s="88" t="s">
        <v>95</v>
      </c>
      <c r="B33" s="89" t="s">
        <v>330</v>
      </c>
      <c r="C33" s="10">
        <f t="shared" si="0"/>
        <v>0</v>
      </c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10">
        <f t="shared" si="1"/>
        <v>0</v>
      </c>
      <c r="R33" s="43"/>
      <c r="S33" s="43"/>
      <c r="T33" s="43"/>
      <c r="U33" s="43"/>
      <c r="V33" s="91" t="str">
        <f t="shared" si="2"/>
        <v/>
      </c>
      <c r="W33" s="92" t="str">
        <f t="shared" si="3"/>
        <v>T</v>
      </c>
      <c r="X33" s="92" t="str">
        <f t="shared" si="4"/>
        <v>T</v>
      </c>
      <c r="Y33" s="92" t="str">
        <f t="shared" si="5"/>
        <v>T</v>
      </c>
      <c r="Z33" s="92"/>
      <c r="AA33" s="92" t="str">
        <f t="shared" si="6"/>
        <v>T</v>
      </c>
      <c r="AB33" s="92" t="str">
        <f t="shared" si="7"/>
        <v>T</v>
      </c>
    </row>
    <row r="34" spans="1:28" ht="20.100000000000001" customHeight="1">
      <c r="A34" s="88" t="s">
        <v>96</v>
      </c>
      <c r="B34" s="89" t="s">
        <v>331</v>
      </c>
      <c r="C34" s="10">
        <f t="shared" si="0"/>
        <v>0</v>
      </c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10">
        <f t="shared" si="1"/>
        <v>0</v>
      </c>
      <c r="R34" s="43"/>
      <c r="S34" s="43"/>
      <c r="T34" s="43"/>
      <c r="U34" s="43"/>
      <c r="V34" s="91" t="str">
        <f t="shared" si="2"/>
        <v/>
      </c>
      <c r="W34" s="92" t="str">
        <f t="shared" si="3"/>
        <v>T</v>
      </c>
      <c r="X34" s="92" t="str">
        <f t="shared" si="4"/>
        <v>T</v>
      </c>
      <c r="Y34" s="92" t="str">
        <f t="shared" si="5"/>
        <v>T</v>
      </c>
      <c r="Z34" s="92"/>
      <c r="AA34" s="92" t="str">
        <f t="shared" si="6"/>
        <v>T</v>
      </c>
      <c r="AB34" s="92" t="str">
        <f t="shared" si="7"/>
        <v>T</v>
      </c>
    </row>
    <row r="35" spans="1:28" ht="20.100000000000001" customHeight="1">
      <c r="A35" s="88" t="s">
        <v>97</v>
      </c>
      <c r="B35" s="89" t="s">
        <v>332</v>
      </c>
      <c r="C35" s="10">
        <f t="shared" si="0"/>
        <v>0</v>
      </c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10">
        <f t="shared" si="1"/>
        <v>0</v>
      </c>
      <c r="R35" s="43"/>
      <c r="S35" s="43"/>
      <c r="T35" s="43"/>
      <c r="U35" s="43"/>
      <c r="V35" s="91" t="str">
        <f t="shared" si="2"/>
        <v/>
      </c>
      <c r="W35" s="92" t="str">
        <f t="shared" si="3"/>
        <v>T</v>
      </c>
      <c r="X35" s="92" t="str">
        <f t="shared" si="4"/>
        <v>T</v>
      </c>
      <c r="Y35" s="92" t="str">
        <f t="shared" si="5"/>
        <v>T</v>
      </c>
      <c r="Z35" s="92"/>
      <c r="AA35" s="92" t="str">
        <f t="shared" si="6"/>
        <v>T</v>
      </c>
      <c r="AB35" s="92" t="str">
        <f t="shared" si="7"/>
        <v>T</v>
      </c>
    </row>
    <row r="36" spans="1:28" ht="20.100000000000001" customHeight="1">
      <c r="A36" s="88" t="s">
        <v>98</v>
      </c>
      <c r="B36" s="89" t="s">
        <v>333</v>
      </c>
      <c r="C36" s="10">
        <f t="shared" si="0"/>
        <v>0</v>
      </c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10">
        <f t="shared" si="1"/>
        <v>0</v>
      </c>
      <c r="R36" s="43"/>
      <c r="S36" s="43"/>
      <c r="T36" s="43"/>
      <c r="U36" s="43"/>
      <c r="V36" s="91" t="str">
        <f t="shared" si="2"/>
        <v/>
      </c>
      <c r="W36" s="92" t="str">
        <f t="shared" si="3"/>
        <v>T</v>
      </c>
      <c r="X36" s="92" t="str">
        <f t="shared" si="4"/>
        <v>T</v>
      </c>
      <c r="Y36" s="92" t="str">
        <f t="shared" si="5"/>
        <v>T</v>
      </c>
      <c r="Z36" s="92"/>
      <c r="AA36" s="92" t="str">
        <f t="shared" si="6"/>
        <v>T</v>
      </c>
      <c r="AB36" s="92" t="str">
        <f t="shared" si="7"/>
        <v>T</v>
      </c>
    </row>
    <row r="37" spans="1:28" ht="20.100000000000001" customHeight="1">
      <c r="A37" s="88" t="s">
        <v>99</v>
      </c>
      <c r="B37" s="89" t="s">
        <v>334</v>
      </c>
      <c r="C37" s="10">
        <f t="shared" si="0"/>
        <v>0</v>
      </c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10">
        <f t="shared" si="1"/>
        <v>0</v>
      </c>
      <c r="R37" s="43"/>
      <c r="S37" s="43"/>
      <c r="T37" s="43"/>
      <c r="U37" s="43"/>
      <c r="V37" s="91" t="str">
        <f t="shared" si="2"/>
        <v/>
      </c>
      <c r="W37" s="92" t="str">
        <f t="shared" si="3"/>
        <v>T</v>
      </c>
      <c r="X37" s="92" t="str">
        <f t="shared" si="4"/>
        <v>T</v>
      </c>
      <c r="Y37" s="92" t="str">
        <f t="shared" si="5"/>
        <v>T</v>
      </c>
      <c r="Z37" s="92"/>
      <c r="AA37" s="92" t="str">
        <f t="shared" si="6"/>
        <v>T</v>
      </c>
      <c r="AB37" s="92" t="str">
        <f t="shared" si="7"/>
        <v>T</v>
      </c>
    </row>
    <row r="38" spans="1:28" ht="20.100000000000001" customHeight="1">
      <c r="A38" s="88" t="s">
        <v>931</v>
      </c>
      <c r="B38" s="89" t="s">
        <v>335</v>
      </c>
      <c r="C38" s="10">
        <f t="shared" si="0"/>
        <v>0</v>
      </c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10">
        <f t="shared" si="1"/>
        <v>0</v>
      </c>
      <c r="R38" s="43"/>
      <c r="S38" s="43"/>
      <c r="T38" s="43"/>
      <c r="U38" s="43"/>
      <c r="V38" s="91" t="str">
        <f t="shared" si="2"/>
        <v/>
      </c>
      <c r="W38" s="92" t="str">
        <f t="shared" si="3"/>
        <v>T</v>
      </c>
      <c r="X38" s="92" t="str">
        <f t="shared" si="4"/>
        <v>T</v>
      </c>
      <c r="Y38" s="92" t="str">
        <f t="shared" si="5"/>
        <v>T</v>
      </c>
      <c r="Z38" s="92"/>
      <c r="AA38" s="92" t="str">
        <f t="shared" si="6"/>
        <v>T</v>
      </c>
      <c r="AB38" s="92" t="str">
        <f t="shared" si="7"/>
        <v>T</v>
      </c>
    </row>
    <row r="39" spans="1:28" ht="20.100000000000001" customHeight="1">
      <c r="A39" s="88" t="s">
        <v>932</v>
      </c>
      <c r="B39" s="89" t="s">
        <v>336</v>
      </c>
      <c r="C39" s="10">
        <f t="shared" si="0"/>
        <v>0</v>
      </c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10">
        <f t="shared" si="1"/>
        <v>0</v>
      </c>
      <c r="R39" s="43"/>
      <c r="S39" s="43"/>
      <c r="T39" s="43"/>
      <c r="U39" s="43"/>
      <c r="V39" s="91" t="str">
        <f t="shared" si="2"/>
        <v/>
      </c>
      <c r="W39" s="92" t="str">
        <f t="shared" si="3"/>
        <v>T</v>
      </c>
      <c r="X39" s="92" t="str">
        <f t="shared" si="4"/>
        <v>T</v>
      </c>
      <c r="Y39" s="92" t="str">
        <f t="shared" si="5"/>
        <v>T</v>
      </c>
      <c r="Z39" s="92"/>
      <c r="AA39" s="92" t="str">
        <f t="shared" si="6"/>
        <v>T</v>
      </c>
      <c r="AB39" s="92" t="str">
        <f t="shared" si="7"/>
        <v>T</v>
      </c>
    </row>
    <row r="40" spans="1:28" ht="20.100000000000001" customHeight="1">
      <c r="A40" s="88" t="s">
        <v>101</v>
      </c>
      <c r="B40" s="89" t="s">
        <v>337</v>
      </c>
      <c r="C40" s="10">
        <f t="shared" si="0"/>
        <v>0</v>
      </c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10">
        <f t="shared" si="1"/>
        <v>0</v>
      </c>
      <c r="R40" s="43"/>
      <c r="S40" s="43"/>
      <c r="T40" s="43"/>
      <c r="U40" s="43"/>
      <c r="V40" s="91" t="str">
        <f t="shared" si="2"/>
        <v/>
      </c>
      <c r="W40" s="92" t="str">
        <f t="shared" si="3"/>
        <v>T</v>
      </c>
      <c r="X40" s="92" t="str">
        <f t="shared" si="4"/>
        <v>T</v>
      </c>
      <c r="Y40" s="92" t="str">
        <f t="shared" si="5"/>
        <v>T</v>
      </c>
      <c r="Z40" s="92"/>
      <c r="AA40" s="92" t="str">
        <f t="shared" si="6"/>
        <v>T</v>
      </c>
      <c r="AB40" s="92" t="str">
        <f t="shared" si="7"/>
        <v>T</v>
      </c>
    </row>
    <row r="41" spans="1:28" ht="20.100000000000001" customHeight="1">
      <c r="A41" s="88" t="s">
        <v>102</v>
      </c>
      <c r="B41" s="89" t="s">
        <v>338</v>
      </c>
      <c r="C41" s="10">
        <f t="shared" si="0"/>
        <v>0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10">
        <f t="shared" si="1"/>
        <v>0</v>
      </c>
      <c r="R41" s="43"/>
      <c r="S41" s="43"/>
      <c r="T41" s="43"/>
      <c r="U41" s="43"/>
      <c r="V41" s="91" t="str">
        <f t="shared" si="2"/>
        <v/>
      </c>
      <c r="W41" s="92" t="str">
        <f t="shared" si="3"/>
        <v>T</v>
      </c>
      <c r="X41" s="92" t="str">
        <f t="shared" si="4"/>
        <v>T</v>
      </c>
      <c r="Y41" s="92" t="str">
        <f t="shared" si="5"/>
        <v>T</v>
      </c>
      <c r="Z41" s="92"/>
      <c r="AA41" s="92" t="str">
        <f t="shared" si="6"/>
        <v>T</v>
      </c>
      <c r="AB41" s="92" t="str">
        <f t="shared" si="7"/>
        <v>T</v>
      </c>
    </row>
    <row r="42" spans="1:28" ht="20.100000000000001" customHeight="1">
      <c r="A42" s="88" t="s">
        <v>103</v>
      </c>
      <c r="B42" s="89" t="s">
        <v>339</v>
      </c>
      <c r="C42" s="10">
        <f t="shared" si="0"/>
        <v>0</v>
      </c>
      <c r="D42" s="43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10">
        <f t="shared" si="1"/>
        <v>0</v>
      </c>
      <c r="R42" s="43"/>
      <c r="S42" s="43"/>
      <c r="T42" s="43"/>
      <c r="U42" s="43"/>
      <c r="V42" s="91" t="str">
        <f t="shared" si="2"/>
        <v/>
      </c>
      <c r="W42" s="92" t="str">
        <f t="shared" si="3"/>
        <v>T</v>
      </c>
      <c r="X42" s="92" t="str">
        <f t="shared" si="4"/>
        <v>T</v>
      </c>
      <c r="Y42" s="92" t="str">
        <f t="shared" si="5"/>
        <v>T</v>
      </c>
      <c r="Z42" s="92"/>
      <c r="AA42" s="92" t="str">
        <f t="shared" si="6"/>
        <v>T</v>
      </c>
      <c r="AB42" s="92" t="str">
        <f t="shared" si="7"/>
        <v>T</v>
      </c>
    </row>
    <row r="43" spans="1:28" ht="20.100000000000001" customHeight="1">
      <c r="A43" s="88" t="s">
        <v>933</v>
      </c>
      <c r="B43" s="89" t="s">
        <v>340</v>
      </c>
      <c r="C43" s="10">
        <f t="shared" si="0"/>
        <v>0</v>
      </c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10">
        <f t="shared" si="1"/>
        <v>0</v>
      </c>
      <c r="R43" s="43"/>
      <c r="S43" s="43"/>
      <c r="T43" s="43"/>
      <c r="U43" s="43"/>
      <c r="V43" s="91" t="str">
        <f t="shared" si="2"/>
        <v/>
      </c>
      <c r="W43" s="92" t="str">
        <f t="shared" si="3"/>
        <v>T</v>
      </c>
      <c r="X43" s="92" t="str">
        <f t="shared" si="4"/>
        <v>T</v>
      </c>
      <c r="Y43" s="92" t="str">
        <f t="shared" si="5"/>
        <v>T</v>
      </c>
      <c r="Z43" s="92"/>
      <c r="AA43" s="92" t="str">
        <f t="shared" si="6"/>
        <v>T</v>
      </c>
      <c r="AB43" s="92" t="str">
        <f t="shared" si="7"/>
        <v>T</v>
      </c>
    </row>
    <row r="44" spans="1:28" ht="20.100000000000001" customHeight="1">
      <c r="A44" s="95" t="s">
        <v>934</v>
      </c>
      <c r="B44" s="89" t="s">
        <v>341</v>
      </c>
      <c r="C44" s="10">
        <f t="shared" si="0"/>
        <v>0</v>
      </c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10">
        <f t="shared" si="1"/>
        <v>0</v>
      </c>
      <c r="R44" s="43"/>
      <c r="S44" s="43"/>
      <c r="T44" s="43"/>
      <c r="U44" s="43"/>
      <c r="V44" s="91" t="str">
        <f t="shared" si="2"/>
        <v/>
      </c>
      <c r="W44" s="92" t="str">
        <f t="shared" si="3"/>
        <v>T</v>
      </c>
      <c r="X44" s="92" t="str">
        <f t="shared" si="4"/>
        <v>T</v>
      </c>
      <c r="Y44" s="92" t="str">
        <f t="shared" si="5"/>
        <v>T</v>
      </c>
      <c r="Z44" s="92"/>
      <c r="AA44" s="92" t="str">
        <f t="shared" si="6"/>
        <v>T</v>
      </c>
      <c r="AB44" s="92" t="str">
        <f t="shared" si="7"/>
        <v>T</v>
      </c>
    </row>
    <row r="45" spans="1:28" ht="20.100000000000001" customHeight="1">
      <c r="A45" s="88" t="s">
        <v>106</v>
      </c>
      <c r="B45" s="89" t="s">
        <v>342</v>
      </c>
      <c r="C45" s="10">
        <f t="shared" si="0"/>
        <v>0</v>
      </c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10">
        <f t="shared" si="1"/>
        <v>0</v>
      </c>
      <c r="R45" s="43"/>
      <c r="S45" s="43"/>
      <c r="T45" s="43"/>
      <c r="U45" s="43"/>
      <c r="V45" s="91" t="str">
        <f t="shared" si="2"/>
        <v/>
      </c>
      <c r="W45" s="92" t="str">
        <f t="shared" si="3"/>
        <v>T</v>
      </c>
      <c r="X45" s="92" t="str">
        <f t="shared" si="4"/>
        <v>T</v>
      </c>
      <c r="Y45" s="92" t="str">
        <f t="shared" si="5"/>
        <v>T</v>
      </c>
      <c r="Z45" s="92"/>
      <c r="AA45" s="92" t="str">
        <f t="shared" si="6"/>
        <v>T</v>
      </c>
      <c r="AB45" s="92" t="str">
        <f t="shared" si="7"/>
        <v>T</v>
      </c>
    </row>
    <row r="46" spans="1:28" ht="20.100000000000001" customHeight="1">
      <c r="A46" s="88" t="s">
        <v>107</v>
      </c>
      <c r="B46" s="89" t="s">
        <v>343</v>
      </c>
      <c r="C46" s="10">
        <f t="shared" si="0"/>
        <v>0</v>
      </c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10">
        <f t="shared" si="1"/>
        <v>0</v>
      </c>
      <c r="R46" s="43"/>
      <c r="S46" s="43"/>
      <c r="T46" s="43"/>
      <c r="U46" s="43"/>
      <c r="V46" s="91" t="str">
        <f t="shared" si="2"/>
        <v/>
      </c>
      <c r="W46" s="92" t="str">
        <f t="shared" si="3"/>
        <v>T</v>
      </c>
      <c r="X46" s="92" t="str">
        <f t="shared" si="4"/>
        <v>T</v>
      </c>
      <c r="Y46" s="92" t="str">
        <f t="shared" si="5"/>
        <v>T</v>
      </c>
      <c r="Z46" s="92"/>
      <c r="AA46" s="92" t="str">
        <f t="shared" si="6"/>
        <v>T</v>
      </c>
      <c r="AB46" s="92" t="str">
        <f t="shared" si="7"/>
        <v>T</v>
      </c>
    </row>
    <row r="47" spans="1:28" ht="20.100000000000001" customHeight="1">
      <c r="A47" s="88" t="s">
        <v>108</v>
      </c>
      <c r="B47" s="89" t="s">
        <v>344</v>
      </c>
      <c r="C47" s="10">
        <f t="shared" si="0"/>
        <v>0</v>
      </c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10">
        <f t="shared" si="1"/>
        <v>0</v>
      </c>
      <c r="R47" s="43"/>
      <c r="S47" s="43"/>
      <c r="T47" s="43"/>
      <c r="U47" s="43"/>
      <c r="V47" s="91" t="str">
        <f t="shared" si="2"/>
        <v/>
      </c>
      <c r="W47" s="92" t="str">
        <f t="shared" si="3"/>
        <v>T</v>
      </c>
      <c r="X47" s="92" t="str">
        <f t="shared" si="4"/>
        <v>T</v>
      </c>
      <c r="Y47" s="92" t="str">
        <f t="shared" si="5"/>
        <v>T</v>
      </c>
      <c r="Z47" s="92"/>
      <c r="AA47" s="92" t="str">
        <f t="shared" si="6"/>
        <v>T</v>
      </c>
      <c r="AB47" s="92" t="str">
        <f t="shared" si="7"/>
        <v>T</v>
      </c>
    </row>
    <row r="48" spans="1:28" ht="20.100000000000001" customHeight="1">
      <c r="A48" s="95" t="s">
        <v>935</v>
      </c>
      <c r="B48" s="89" t="s">
        <v>345</v>
      </c>
      <c r="C48" s="10">
        <f t="shared" si="0"/>
        <v>0</v>
      </c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10">
        <f t="shared" si="1"/>
        <v>0</v>
      </c>
      <c r="R48" s="43"/>
      <c r="S48" s="43"/>
      <c r="T48" s="43"/>
      <c r="U48" s="43"/>
      <c r="V48" s="91" t="str">
        <f t="shared" si="2"/>
        <v/>
      </c>
      <c r="W48" s="92" t="str">
        <f t="shared" si="3"/>
        <v>T</v>
      </c>
      <c r="X48" s="92" t="str">
        <f t="shared" si="4"/>
        <v>T</v>
      </c>
      <c r="Y48" s="92" t="str">
        <f t="shared" si="5"/>
        <v>T</v>
      </c>
      <c r="Z48" s="92"/>
      <c r="AA48" s="92" t="str">
        <f t="shared" si="6"/>
        <v>T</v>
      </c>
      <c r="AB48" s="92" t="str">
        <f t="shared" si="7"/>
        <v>T</v>
      </c>
    </row>
    <row r="49" spans="1:28" ht="20.100000000000001" customHeight="1">
      <c r="A49" s="88" t="s">
        <v>110</v>
      </c>
      <c r="B49" s="89" t="s">
        <v>346</v>
      </c>
      <c r="C49" s="10">
        <f t="shared" si="0"/>
        <v>0</v>
      </c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10">
        <f t="shared" si="1"/>
        <v>0</v>
      </c>
      <c r="R49" s="43"/>
      <c r="S49" s="43"/>
      <c r="T49" s="43"/>
      <c r="U49" s="43"/>
      <c r="V49" s="91" t="str">
        <f t="shared" si="2"/>
        <v/>
      </c>
      <c r="W49" s="92" t="str">
        <f t="shared" si="3"/>
        <v>T</v>
      </c>
      <c r="X49" s="92" t="str">
        <f t="shared" si="4"/>
        <v>T</v>
      </c>
      <c r="Y49" s="92" t="str">
        <f t="shared" si="5"/>
        <v>T</v>
      </c>
      <c r="Z49" s="92"/>
      <c r="AA49" s="92" t="str">
        <f t="shared" si="6"/>
        <v>T</v>
      </c>
      <c r="AB49" s="92" t="str">
        <f t="shared" si="7"/>
        <v>T</v>
      </c>
    </row>
    <row r="50" spans="1:28" ht="20.100000000000001" customHeight="1">
      <c r="A50" s="88" t="s">
        <v>936</v>
      </c>
      <c r="B50" s="89" t="s">
        <v>347</v>
      </c>
      <c r="C50" s="10">
        <f t="shared" si="0"/>
        <v>0</v>
      </c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10">
        <f t="shared" si="1"/>
        <v>0</v>
      </c>
      <c r="R50" s="43"/>
      <c r="S50" s="43"/>
      <c r="T50" s="43"/>
      <c r="U50" s="43"/>
      <c r="V50" s="91" t="str">
        <f t="shared" si="2"/>
        <v/>
      </c>
      <c r="W50" s="92" t="str">
        <f t="shared" si="3"/>
        <v>T</v>
      </c>
      <c r="X50" s="92" t="str">
        <f t="shared" si="4"/>
        <v>T</v>
      </c>
      <c r="Y50" s="92" t="str">
        <f t="shared" si="5"/>
        <v>T</v>
      </c>
      <c r="Z50" s="92"/>
      <c r="AA50" s="92" t="str">
        <f t="shared" si="6"/>
        <v>T</v>
      </c>
      <c r="AB50" s="92" t="str">
        <f t="shared" si="7"/>
        <v>T</v>
      </c>
    </row>
    <row r="51" spans="1:28" ht="20.100000000000001" customHeight="1">
      <c r="A51" s="88" t="s">
        <v>112</v>
      </c>
      <c r="B51" s="89" t="s">
        <v>348</v>
      </c>
      <c r="C51" s="10">
        <f t="shared" si="0"/>
        <v>0</v>
      </c>
      <c r="D51" s="43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10">
        <f t="shared" si="1"/>
        <v>0</v>
      </c>
      <c r="R51" s="43"/>
      <c r="S51" s="43"/>
      <c r="T51" s="43"/>
      <c r="U51" s="43"/>
      <c r="V51" s="91" t="str">
        <f t="shared" si="2"/>
        <v/>
      </c>
      <c r="W51" s="92" t="str">
        <f t="shared" si="3"/>
        <v>T</v>
      </c>
      <c r="X51" s="92" t="str">
        <f t="shared" si="4"/>
        <v>T</v>
      </c>
      <c r="Y51" s="92" t="str">
        <f t="shared" si="5"/>
        <v>T</v>
      </c>
      <c r="Z51" s="92"/>
      <c r="AA51" s="92" t="str">
        <f t="shared" si="6"/>
        <v>T</v>
      </c>
      <c r="AB51" s="92" t="str">
        <f t="shared" si="7"/>
        <v>T</v>
      </c>
    </row>
    <row r="52" spans="1:28" ht="20.100000000000001" customHeight="1">
      <c r="A52" s="88" t="s">
        <v>937</v>
      </c>
      <c r="B52" s="89" t="s">
        <v>349</v>
      </c>
      <c r="C52" s="10">
        <f t="shared" si="0"/>
        <v>0</v>
      </c>
      <c r="D52" s="43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10">
        <f t="shared" si="1"/>
        <v>0</v>
      </c>
      <c r="R52" s="43"/>
      <c r="S52" s="43"/>
      <c r="T52" s="43"/>
      <c r="U52" s="43"/>
      <c r="V52" s="91" t="str">
        <f t="shared" si="2"/>
        <v/>
      </c>
      <c r="W52" s="92" t="str">
        <f t="shared" si="3"/>
        <v>T</v>
      </c>
      <c r="X52" s="92" t="str">
        <f t="shared" si="4"/>
        <v>T</v>
      </c>
      <c r="Y52" s="92" t="str">
        <f t="shared" si="5"/>
        <v>T</v>
      </c>
      <c r="Z52" s="92"/>
      <c r="AA52" s="92" t="str">
        <f t="shared" si="6"/>
        <v>T</v>
      </c>
      <c r="AB52" s="92" t="str">
        <f t="shared" si="7"/>
        <v>T</v>
      </c>
    </row>
    <row r="53" spans="1:28" ht="20.100000000000001" customHeight="1">
      <c r="A53" s="88" t="s">
        <v>938</v>
      </c>
      <c r="B53" s="89" t="s">
        <v>350</v>
      </c>
      <c r="C53" s="10">
        <f t="shared" si="0"/>
        <v>0</v>
      </c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10">
        <f t="shared" si="1"/>
        <v>0</v>
      </c>
      <c r="R53" s="43"/>
      <c r="S53" s="43"/>
      <c r="T53" s="43"/>
      <c r="U53" s="43"/>
      <c r="V53" s="91" t="str">
        <f t="shared" si="2"/>
        <v/>
      </c>
      <c r="W53" s="92" t="str">
        <f t="shared" si="3"/>
        <v>T</v>
      </c>
      <c r="X53" s="92" t="str">
        <f>IF(C53=H53+I53+J53+K53,"T","F")</f>
        <v>T</v>
      </c>
      <c r="Y53" s="92" t="str">
        <f t="shared" si="5"/>
        <v>T</v>
      </c>
      <c r="Z53" s="92"/>
      <c r="AA53" s="92" t="str">
        <f t="shared" si="6"/>
        <v>T</v>
      </c>
      <c r="AB53" s="92" t="str">
        <f t="shared" si="7"/>
        <v>T</v>
      </c>
    </row>
    <row r="54" spans="1:28" ht="20.100000000000001" customHeight="1">
      <c r="A54" s="88" t="s">
        <v>115</v>
      </c>
      <c r="B54" s="89" t="s">
        <v>351</v>
      </c>
      <c r="C54" s="10">
        <f t="shared" si="0"/>
        <v>0</v>
      </c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10">
        <f t="shared" si="1"/>
        <v>0</v>
      </c>
      <c r="R54" s="43"/>
      <c r="S54" s="43"/>
      <c r="T54" s="43"/>
      <c r="U54" s="43"/>
      <c r="V54" s="91" t="str">
        <f t="shared" si="2"/>
        <v/>
      </c>
      <c r="W54" s="92" t="str">
        <f t="shared" si="3"/>
        <v>T</v>
      </c>
      <c r="X54" s="92" t="str">
        <f t="shared" si="4"/>
        <v>T</v>
      </c>
      <c r="Y54" s="92" t="str">
        <f t="shared" si="5"/>
        <v>T</v>
      </c>
      <c r="Z54" s="92"/>
      <c r="AA54" s="92" t="str">
        <f t="shared" si="6"/>
        <v>T</v>
      </c>
      <c r="AB54" s="92" t="str">
        <f t="shared" si="7"/>
        <v>T</v>
      </c>
    </row>
    <row r="55" spans="1:28" ht="20.100000000000001" customHeight="1">
      <c r="A55" s="88" t="s">
        <v>116</v>
      </c>
      <c r="B55" s="89" t="s">
        <v>352</v>
      </c>
      <c r="C55" s="10">
        <f t="shared" si="0"/>
        <v>0</v>
      </c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10">
        <f t="shared" si="1"/>
        <v>0</v>
      </c>
      <c r="R55" s="43"/>
      <c r="S55" s="43"/>
      <c r="T55" s="43"/>
      <c r="U55" s="43"/>
      <c r="V55" s="91" t="str">
        <f t="shared" si="2"/>
        <v/>
      </c>
      <c r="W55" s="92" t="str">
        <f t="shared" si="3"/>
        <v>T</v>
      </c>
      <c r="X55" s="92" t="str">
        <f t="shared" si="4"/>
        <v>T</v>
      </c>
      <c r="Y55" s="92" t="str">
        <f t="shared" si="5"/>
        <v>T</v>
      </c>
      <c r="Z55" s="92"/>
      <c r="AA55" s="92" t="str">
        <f t="shared" si="6"/>
        <v>T</v>
      </c>
      <c r="AB55" s="92" t="str">
        <f t="shared" si="7"/>
        <v>T</v>
      </c>
    </row>
    <row r="56" spans="1:28" ht="20.100000000000001" customHeight="1">
      <c r="A56" s="88" t="s">
        <v>939</v>
      </c>
      <c r="B56" s="89" t="s">
        <v>353</v>
      </c>
      <c r="C56" s="10">
        <f t="shared" si="0"/>
        <v>0</v>
      </c>
      <c r="D56" s="43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10">
        <f t="shared" si="1"/>
        <v>0</v>
      </c>
      <c r="R56" s="43"/>
      <c r="S56" s="43"/>
      <c r="T56" s="43"/>
      <c r="U56" s="43"/>
      <c r="V56" s="91" t="str">
        <f t="shared" si="2"/>
        <v/>
      </c>
      <c r="W56" s="92" t="str">
        <f t="shared" si="3"/>
        <v>T</v>
      </c>
      <c r="X56" s="92" t="str">
        <f t="shared" si="4"/>
        <v>T</v>
      </c>
      <c r="Y56" s="92" t="str">
        <f t="shared" si="5"/>
        <v>T</v>
      </c>
      <c r="Z56" s="92"/>
      <c r="AA56" s="92" t="str">
        <f t="shared" si="6"/>
        <v>T</v>
      </c>
      <c r="AB56" s="92" t="str">
        <f t="shared" si="7"/>
        <v>T</v>
      </c>
    </row>
    <row r="57" spans="1:28" ht="20.100000000000001" customHeight="1">
      <c r="A57" s="88" t="s">
        <v>940</v>
      </c>
      <c r="B57" s="89" t="s">
        <v>354</v>
      </c>
      <c r="C57" s="10">
        <f t="shared" si="0"/>
        <v>0</v>
      </c>
      <c r="D57" s="43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10">
        <f t="shared" si="1"/>
        <v>0</v>
      </c>
      <c r="R57" s="43"/>
      <c r="S57" s="43"/>
      <c r="T57" s="43"/>
      <c r="U57" s="43"/>
      <c r="V57" s="91" t="str">
        <f t="shared" si="2"/>
        <v/>
      </c>
      <c r="W57" s="92" t="str">
        <f t="shared" si="3"/>
        <v>T</v>
      </c>
      <c r="X57" s="92" t="str">
        <f t="shared" si="4"/>
        <v>T</v>
      </c>
      <c r="Y57" s="92" t="str">
        <f t="shared" si="5"/>
        <v>T</v>
      </c>
      <c r="Z57" s="92"/>
      <c r="AA57" s="92" t="str">
        <f t="shared" si="6"/>
        <v>T</v>
      </c>
      <c r="AB57" s="92" t="str">
        <f t="shared" si="7"/>
        <v>T</v>
      </c>
    </row>
    <row r="58" spans="1:28" ht="20.100000000000001" customHeight="1">
      <c r="A58" s="95" t="s">
        <v>941</v>
      </c>
      <c r="B58" s="89" t="s">
        <v>355</v>
      </c>
      <c r="C58" s="10">
        <f t="shared" si="0"/>
        <v>0</v>
      </c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10">
        <f t="shared" si="1"/>
        <v>0</v>
      </c>
      <c r="R58" s="43"/>
      <c r="S58" s="43"/>
      <c r="T58" s="43"/>
      <c r="U58" s="43"/>
      <c r="V58" s="91" t="str">
        <f t="shared" si="2"/>
        <v/>
      </c>
      <c r="W58" s="92" t="str">
        <f t="shared" si="3"/>
        <v>T</v>
      </c>
      <c r="X58" s="92" t="str">
        <f t="shared" si="4"/>
        <v>T</v>
      </c>
      <c r="Y58" s="92" t="str">
        <f t="shared" si="5"/>
        <v>T</v>
      </c>
      <c r="Z58" s="92"/>
      <c r="AA58" s="92" t="str">
        <f t="shared" si="6"/>
        <v>T</v>
      </c>
      <c r="AB58" s="92" t="str">
        <f t="shared" si="7"/>
        <v>T</v>
      </c>
    </row>
    <row r="59" spans="1:28" ht="20.100000000000001" customHeight="1">
      <c r="A59" s="88" t="s">
        <v>119</v>
      </c>
      <c r="B59" s="89" t="s">
        <v>356</v>
      </c>
      <c r="C59" s="10">
        <f t="shared" si="0"/>
        <v>0</v>
      </c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10">
        <f t="shared" si="1"/>
        <v>0</v>
      </c>
      <c r="R59" s="43"/>
      <c r="S59" s="43"/>
      <c r="T59" s="43"/>
      <c r="U59" s="43"/>
      <c r="V59" s="91" t="str">
        <f t="shared" si="2"/>
        <v/>
      </c>
      <c r="W59" s="92" t="str">
        <f t="shared" si="3"/>
        <v>T</v>
      </c>
      <c r="X59" s="92" t="str">
        <f t="shared" si="4"/>
        <v>T</v>
      </c>
      <c r="Y59" s="92" t="str">
        <f t="shared" si="5"/>
        <v>T</v>
      </c>
      <c r="Z59" s="92"/>
      <c r="AA59" s="92" t="str">
        <f t="shared" si="6"/>
        <v>T</v>
      </c>
      <c r="AB59" s="92" t="str">
        <f t="shared" si="7"/>
        <v>T</v>
      </c>
    </row>
    <row r="60" spans="1:28" ht="20.100000000000001" customHeight="1">
      <c r="A60" s="88" t="s">
        <v>942</v>
      </c>
      <c r="B60" s="89" t="s">
        <v>357</v>
      </c>
      <c r="C60" s="10">
        <f t="shared" si="0"/>
        <v>0</v>
      </c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10">
        <f t="shared" si="1"/>
        <v>0</v>
      </c>
      <c r="R60" s="43"/>
      <c r="S60" s="43"/>
      <c r="T60" s="43"/>
      <c r="U60" s="43"/>
      <c r="V60" s="91" t="str">
        <f t="shared" si="2"/>
        <v/>
      </c>
      <c r="W60" s="92" t="str">
        <f t="shared" si="3"/>
        <v>T</v>
      </c>
      <c r="X60" s="92" t="str">
        <f t="shared" si="4"/>
        <v>T</v>
      </c>
      <c r="Y60" s="92" t="str">
        <f t="shared" si="5"/>
        <v>T</v>
      </c>
      <c r="Z60" s="92"/>
      <c r="AA60" s="92" t="str">
        <f t="shared" si="6"/>
        <v>T</v>
      </c>
      <c r="AB60" s="92" t="str">
        <f t="shared" si="7"/>
        <v>T</v>
      </c>
    </row>
    <row r="61" spans="1:28" ht="20.100000000000001" customHeight="1">
      <c r="A61" s="95" t="s">
        <v>943</v>
      </c>
      <c r="B61" s="89" t="s">
        <v>358</v>
      </c>
      <c r="C61" s="10">
        <f t="shared" si="0"/>
        <v>0</v>
      </c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10">
        <f t="shared" si="1"/>
        <v>0</v>
      </c>
      <c r="R61" s="43"/>
      <c r="S61" s="43"/>
      <c r="T61" s="43"/>
      <c r="U61" s="43"/>
      <c r="V61" s="91" t="str">
        <f t="shared" si="2"/>
        <v/>
      </c>
      <c r="W61" s="92" t="str">
        <f t="shared" si="3"/>
        <v>T</v>
      </c>
      <c r="X61" s="92" t="str">
        <f t="shared" si="4"/>
        <v>T</v>
      </c>
      <c r="Y61" s="92" t="str">
        <f t="shared" si="5"/>
        <v>T</v>
      </c>
      <c r="Z61" s="92"/>
      <c r="AA61" s="92" t="str">
        <f t="shared" si="6"/>
        <v>T</v>
      </c>
      <c r="AB61" s="92" t="str">
        <f t="shared" si="7"/>
        <v>T</v>
      </c>
    </row>
    <row r="62" spans="1:28" ht="20.100000000000001" customHeight="1">
      <c r="A62" s="88" t="s">
        <v>122</v>
      </c>
      <c r="B62" s="89" t="s">
        <v>359</v>
      </c>
      <c r="C62" s="10">
        <f t="shared" si="0"/>
        <v>0</v>
      </c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10">
        <f t="shared" si="1"/>
        <v>0</v>
      </c>
      <c r="R62" s="43"/>
      <c r="S62" s="43"/>
      <c r="T62" s="43"/>
      <c r="U62" s="43"/>
      <c r="V62" s="91" t="str">
        <f t="shared" si="2"/>
        <v/>
      </c>
      <c r="W62" s="92" t="str">
        <f t="shared" si="3"/>
        <v>T</v>
      </c>
      <c r="X62" s="92" t="str">
        <f t="shared" si="4"/>
        <v>T</v>
      </c>
      <c r="Y62" s="92" t="str">
        <f t="shared" si="5"/>
        <v>T</v>
      </c>
      <c r="Z62" s="92"/>
      <c r="AA62" s="92" t="str">
        <f t="shared" si="6"/>
        <v>T</v>
      </c>
      <c r="AB62" s="92" t="str">
        <f t="shared" si="7"/>
        <v>T</v>
      </c>
    </row>
    <row r="63" spans="1:28" ht="20.100000000000001" customHeight="1">
      <c r="A63" s="88" t="s">
        <v>944</v>
      </c>
      <c r="B63" s="89" t="s">
        <v>360</v>
      </c>
      <c r="C63" s="10">
        <f t="shared" si="0"/>
        <v>0</v>
      </c>
      <c r="D63" s="43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10">
        <f t="shared" si="1"/>
        <v>0</v>
      </c>
      <c r="R63" s="43"/>
      <c r="S63" s="43"/>
      <c r="T63" s="43"/>
      <c r="U63" s="43"/>
      <c r="V63" s="91" t="str">
        <f t="shared" si="2"/>
        <v/>
      </c>
      <c r="W63" s="92" t="str">
        <f t="shared" si="3"/>
        <v>T</v>
      </c>
      <c r="X63" s="92" t="str">
        <f t="shared" si="4"/>
        <v>T</v>
      </c>
      <c r="Y63" s="92" t="str">
        <f t="shared" si="5"/>
        <v>T</v>
      </c>
      <c r="Z63" s="92"/>
      <c r="AA63" s="92" t="str">
        <f t="shared" si="6"/>
        <v>T</v>
      </c>
      <c r="AB63" s="92" t="str">
        <f t="shared" si="7"/>
        <v>T</v>
      </c>
    </row>
    <row r="64" spans="1:28" ht="20.100000000000001" customHeight="1">
      <c r="A64" s="88" t="s">
        <v>124</v>
      </c>
      <c r="B64" s="89" t="s">
        <v>361</v>
      </c>
      <c r="C64" s="10">
        <f t="shared" si="0"/>
        <v>0</v>
      </c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10">
        <f t="shared" si="1"/>
        <v>0</v>
      </c>
      <c r="R64" s="43"/>
      <c r="S64" s="43"/>
      <c r="T64" s="43"/>
      <c r="U64" s="43"/>
      <c r="V64" s="91" t="str">
        <f t="shared" si="2"/>
        <v/>
      </c>
      <c r="W64" s="92" t="str">
        <f t="shared" si="3"/>
        <v>T</v>
      </c>
      <c r="X64" s="92" t="str">
        <f t="shared" si="4"/>
        <v>T</v>
      </c>
      <c r="Y64" s="92" t="str">
        <f t="shared" si="5"/>
        <v>T</v>
      </c>
      <c r="Z64" s="92"/>
      <c r="AA64" s="92" t="str">
        <f t="shared" si="6"/>
        <v>T</v>
      </c>
      <c r="AB64" s="92" t="str">
        <f t="shared" si="7"/>
        <v>T</v>
      </c>
    </row>
    <row r="65" spans="1:28" ht="20.100000000000001" customHeight="1">
      <c r="A65" s="88" t="s">
        <v>125</v>
      </c>
      <c r="B65" s="89" t="s">
        <v>362</v>
      </c>
      <c r="C65" s="10">
        <f t="shared" si="0"/>
        <v>0</v>
      </c>
      <c r="D65" s="43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10">
        <f t="shared" si="1"/>
        <v>0</v>
      </c>
      <c r="R65" s="43"/>
      <c r="S65" s="43"/>
      <c r="T65" s="43"/>
      <c r="U65" s="43"/>
      <c r="V65" s="91" t="str">
        <f t="shared" si="2"/>
        <v/>
      </c>
      <c r="W65" s="92" t="str">
        <f t="shared" si="3"/>
        <v>T</v>
      </c>
      <c r="X65" s="92" t="str">
        <f t="shared" si="4"/>
        <v>T</v>
      </c>
      <c r="Y65" s="92" t="str">
        <f t="shared" si="5"/>
        <v>T</v>
      </c>
      <c r="Z65" s="92"/>
      <c r="AA65" s="92" t="str">
        <f t="shared" si="6"/>
        <v>T</v>
      </c>
      <c r="AB65" s="92" t="str">
        <f t="shared" si="7"/>
        <v>T</v>
      </c>
    </row>
    <row r="66" spans="1:28" ht="20.100000000000001" customHeight="1">
      <c r="A66" s="88" t="s">
        <v>126</v>
      </c>
      <c r="B66" s="89" t="s">
        <v>363</v>
      </c>
      <c r="C66" s="10">
        <f t="shared" si="0"/>
        <v>0</v>
      </c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10">
        <f t="shared" si="1"/>
        <v>0</v>
      </c>
      <c r="R66" s="43"/>
      <c r="S66" s="43"/>
      <c r="T66" s="43"/>
      <c r="U66" s="43"/>
      <c r="V66" s="91" t="str">
        <f t="shared" si="2"/>
        <v/>
      </c>
      <c r="W66" s="92" t="str">
        <f t="shared" si="3"/>
        <v>T</v>
      </c>
      <c r="X66" s="92" t="str">
        <f t="shared" si="4"/>
        <v>T</v>
      </c>
      <c r="Y66" s="92" t="str">
        <f t="shared" si="5"/>
        <v>T</v>
      </c>
      <c r="Z66" s="92"/>
      <c r="AA66" s="92" t="str">
        <f t="shared" si="6"/>
        <v>T</v>
      </c>
      <c r="AB66" s="92" t="str">
        <f t="shared" si="7"/>
        <v>T</v>
      </c>
    </row>
    <row r="67" spans="1:28" ht="20.100000000000001" customHeight="1">
      <c r="A67" s="88" t="s">
        <v>945</v>
      </c>
      <c r="B67" s="89" t="s">
        <v>364</v>
      </c>
      <c r="C67" s="10">
        <f t="shared" si="0"/>
        <v>0</v>
      </c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10">
        <f t="shared" si="1"/>
        <v>0</v>
      </c>
      <c r="R67" s="43"/>
      <c r="S67" s="43"/>
      <c r="T67" s="43"/>
      <c r="U67" s="43"/>
      <c r="V67" s="91" t="str">
        <f t="shared" si="2"/>
        <v/>
      </c>
      <c r="W67" s="92" t="str">
        <f t="shared" si="3"/>
        <v>T</v>
      </c>
      <c r="X67" s="92" t="str">
        <f t="shared" si="4"/>
        <v>T</v>
      </c>
      <c r="Y67" s="92" t="str">
        <f t="shared" si="5"/>
        <v>T</v>
      </c>
      <c r="Z67" s="92"/>
      <c r="AA67" s="92" t="str">
        <f t="shared" si="6"/>
        <v>T</v>
      </c>
      <c r="AB67" s="92" t="str">
        <f t="shared" si="7"/>
        <v>T</v>
      </c>
    </row>
    <row r="68" spans="1:28" ht="20.100000000000001" customHeight="1">
      <c r="A68" s="88" t="s">
        <v>946</v>
      </c>
      <c r="B68" s="89" t="s">
        <v>365</v>
      </c>
      <c r="C68" s="10">
        <f t="shared" si="0"/>
        <v>0</v>
      </c>
      <c r="D68" s="43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10">
        <f t="shared" si="1"/>
        <v>0</v>
      </c>
      <c r="R68" s="43"/>
      <c r="S68" s="43"/>
      <c r="T68" s="43"/>
      <c r="U68" s="43"/>
      <c r="V68" s="91" t="str">
        <f t="shared" si="2"/>
        <v/>
      </c>
      <c r="W68" s="92" t="str">
        <f t="shared" si="3"/>
        <v>T</v>
      </c>
      <c r="X68" s="92" t="str">
        <f t="shared" si="4"/>
        <v>T</v>
      </c>
      <c r="Y68" s="92" t="str">
        <f t="shared" si="5"/>
        <v>T</v>
      </c>
      <c r="Z68" s="92"/>
      <c r="AA68" s="92" t="str">
        <f t="shared" si="6"/>
        <v>T</v>
      </c>
      <c r="AB68" s="92" t="str">
        <f t="shared" si="7"/>
        <v>T</v>
      </c>
    </row>
    <row r="69" spans="1:28" ht="20.100000000000001" customHeight="1">
      <c r="A69" s="88" t="s">
        <v>129</v>
      </c>
      <c r="B69" s="89" t="s">
        <v>366</v>
      </c>
      <c r="C69" s="10">
        <f t="shared" si="0"/>
        <v>0</v>
      </c>
      <c r="D69" s="43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10">
        <f t="shared" si="1"/>
        <v>0</v>
      </c>
      <c r="R69" s="43"/>
      <c r="S69" s="43"/>
      <c r="T69" s="43"/>
      <c r="U69" s="43"/>
      <c r="V69" s="91" t="str">
        <f t="shared" si="2"/>
        <v/>
      </c>
      <c r="W69" s="92" t="str">
        <f t="shared" si="3"/>
        <v>T</v>
      </c>
      <c r="X69" s="92" t="str">
        <f t="shared" si="4"/>
        <v>T</v>
      </c>
      <c r="Y69" s="92" t="str">
        <f t="shared" si="5"/>
        <v>T</v>
      </c>
      <c r="Z69" s="92"/>
      <c r="AA69" s="92" t="str">
        <f t="shared" si="6"/>
        <v>T</v>
      </c>
      <c r="AB69" s="92" t="str">
        <f t="shared" si="7"/>
        <v>T</v>
      </c>
    </row>
    <row r="70" spans="1:28" ht="20.100000000000001" customHeight="1">
      <c r="A70" s="95" t="s">
        <v>947</v>
      </c>
      <c r="B70" s="89" t="s">
        <v>367</v>
      </c>
      <c r="C70" s="10">
        <f t="shared" si="0"/>
        <v>0</v>
      </c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10">
        <f t="shared" si="1"/>
        <v>0</v>
      </c>
      <c r="R70" s="43"/>
      <c r="S70" s="43"/>
      <c r="T70" s="43"/>
      <c r="U70" s="43"/>
      <c r="V70" s="91" t="str">
        <f t="shared" si="2"/>
        <v/>
      </c>
      <c r="W70" s="92" t="str">
        <f t="shared" si="3"/>
        <v>T</v>
      </c>
      <c r="X70" s="92" t="str">
        <f t="shared" si="4"/>
        <v>T</v>
      </c>
      <c r="Y70" s="92" t="str">
        <f t="shared" si="5"/>
        <v>T</v>
      </c>
      <c r="Z70" s="92"/>
      <c r="AA70" s="92" t="str">
        <f t="shared" si="6"/>
        <v>T</v>
      </c>
      <c r="AB70" s="92" t="str">
        <f t="shared" si="7"/>
        <v>T</v>
      </c>
    </row>
    <row r="71" spans="1:28" ht="20.100000000000001" customHeight="1">
      <c r="A71" s="88" t="s">
        <v>131</v>
      </c>
      <c r="B71" s="89" t="s">
        <v>368</v>
      </c>
      <c r="C71" s="10">
        <f t="shared" si="0"/>
        <v>0</v>
      </c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10">
        <f t="shared" si="1"/>
        <v>0</v>
      </c>
      <c r="R71" s="43"/>
      <c r="S71" s="43"/>
      <c r="T71" s="43"/>
      <c r="U71" s="43"/>
      <c r="V71" s="91" t="str">
        <f t="shared" si="2"/>
        <v/>
      </c>
      <c r="W71" s="92" t="str">
        <f t="shared" si="3"/>
        <v>T</v>
      </c>
      <c r="X71" s="92" t="str">
        <f t="shared" si="4"/>
        <v>T</v>
      </c>
      <c r="Y71" s="92" t="str">
        <f t="shared" si="5"/>
        <v>T</v>
      </c>
      <c r="Z71" s="92"/>
      <c r="AA71" s="92" t="str">
        <f t="shared" si="6"/>
        <v>T</v>
      </c>
      <c r="AB71" s="92" t="str">
        <f t="shared" si="7"/>
        <v>T</v>
      </c>
    </row>
    <row r="72" spans="1:28" ht="20.100000000000001" customHeight="1">
      <c r="A72" s="88" t="s">
        <v>948</v>
      </c>
      <c r="B72" s="89" t="s">
        <v>369</v>
      </c>
      <c r="C72" s="10">
        <f t="shared" si="0"/>
        <v>0</v>
      </c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10">
        <f t="shared" si="1"/>
        <v>0</v>
      </c>
      <c r="R72" s="43"/>
      <c r="S72" s="43"/>
      <c r="T72" s="43"/>
      <c r="U72" s="43"/>
      <c r="V72" s="91" t="str">
        <f t="shared" si="2"/>
        <v/>
      </c>
      <c r="W72" s="92" t="str">
        <f t="shared" si="3"/>
        <v>T</v>
      </c>
      <c r="X72" s="92" t="str">
        <f t="shared" si="4"/>
        <v>T</v>
      </c>
      <c r="Y72" s="92" t="str">
        <f t="shared" si="5"/>
        <v>T</v>
      </c>
      <c r="Z72" s="92"/>
      <c r="AA72" s="92" t="str">
        <f t="shared" si="6"/>
        <v>T</v>
      </c>
      <c r="AB72" s="92" t="str">
        <f t="shared" si="7"/>
        <v>T</v>
      </c>
    </row>
    <row r="73" spans="1:28" ht="20.100000000000001" customHeight="1">
      <c r="A73" s="88" t="s">
        <v>133</v>
      </c>
      <c r="B73" s="89" t="s">
        <v>370</v>
      </c>
      <c r="C73" s="10">
        <f t="shared" si="0"/>
        <v>0</v>
      </c>
      <c r="D73" s="43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10">
        <f t="shared" si="1"/>
        <v>0</v>
      </c>
      <c r="R73" s="43"/>
      <c r="S73" s="43"/>
      <c r="T73" s="43"/>
      <c r="U73" s="43"/>
      <c r="V73" s="91" t="str">
        <f t="shared" si="2"/>
        <v/>
      </c>
      <c r="W73" s="92" t="str">
        <f t="shared" si="3"/>
        <v>T</v>
      </c>
      <c r="X73" s="92" t="str">
        <f t="shared" si="4"/>
        <v>T</v>
      </c>
      <c r="Y73" s="92" t="str">
        <f t="shared" si="5"/>
        <v>T</v>
      </c>
      <c r="Z73" s="92"/>
      <c r="AA73" s="92" t="str">
        <f t="shared" si="6"/>
        <v>T</v>
      </c>
      <c r="AB73" s="92" t="str">
        <f t="shared" si="7"/>
        <v>T</v>
      </c>
    </row>
    <row r="74" spans="1:28" ht="20.100000000000001" customHeight="1">
      <c r="A74" s="88" t="s">
        <v>134</v>
      </c>
      <c r="B74" s="89" t="s">
        <v>371</v>
      </c>
      <c r="C74" s="10">
        <f t="shared" si="0"/>
        <v>0</v>
      </c>
      <c r="D74" s="43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10">
        <f t="shared" si="1"/>
        <v>0</v>
      </c>
      <c r="R74" s="43"/>
      <c r="S74" s="43"/>
      <c r="T74" s="43"/>
      <c r="U74" s="43"/>
      <c r="V74" s="91" t="str">
        <f t="shared" si="2"/>
        <v/>
      </c>
      <c r="W74" s="92" t="str">
        <f t="shared" si="3"/>
        <v>T</v>
      </c>
      <c r="X74" s="92" t="str">
        <f t="shared" si="4"/>
        <v>T</v>
      </c>
      <c r="Y74" s="92" t="str">
        <f t="shared" si="5"/>
        <v>T</v>
      </c>
      <c r="Z74" s="92"/>
      <c r="AA74" s="92" t="str">
        <f t="shared" si="6"/>
        <v>T</v>
      </c>
      <c r="AB74" s="92" t="str">
        <f t="shared" si="7"/>
        <v>T</v>
      </c>
    </row>
    <row r="75" spans="1:28" ht="20.100000000000001" customHeight="1">
      <c r="A75" s="88" t="s">
        <v>135</v>
      </c>
      <c r="B75" s="89" t="s">
        <v>372</v>
      </c>
      <c r="C75" s="10">
        <f t="shared" si="0"/>
        <v>0</v>
      </c>
      <c r="D75" s="43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10">
        <f t="shared" si="1"/>
        <v>0</v>
      </c>
      <c r="R75" s="43"/>
      <c r="S75" s="43"/>
      <c r="T75" s="43"/>
      <c r="U75" s="43"/>
      <c r="V75" s="91" t="str">
        <f t="shared" si="2"/>
        <v/>
      </c>
      <c r="W75" s="92" t="str">
        <f t="shared" si="3"/>
        <v>T</v>
      </c>
      <c r="X75" s="92" t="str">
        <f t="shared" si="4"/>
        <v>T</v>
      </c>
      <c r="Y75" s="92" t="str">
        <f t="shared" si="5"/>
        <v>T</v>
      </c>
      <c r="Z75" s="92"/>
      <c r="AA75" s="92" t="str">
        <f t="shared" si="6"/>
        <v>T</v>
      </c>
      <c r="AB75" s="92" t="str">
        <f t="shared" si="7"/>
        <v>T</v>
      </c>
    </row>
    <row r="76" spans="1:28" ht="20.100000000000001" customHeight="1">
      <c r="A76" s="88" t="s">
        <v>136</v>
      </c>
      <c r="B76" s="89" t="s">
        <v>373</v>
      </c>
      <c r="C76" s="10">
        <f t="shared" si="0"/>
        <v>0</v>
      </c>
      <c r="D76" s="43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10">
        <f t="shared" si="1"/>
        <v>0</v>
      </c>
      <c r="R76" s="43"/>
      <c r="S76" s="43"/>
      <c r="T76" s="43"/>
      <c r="U76" s="43"/>
      <c r="V76" s="91" t="str">
        <f t="shared" si="2"/>
        <v/>
      </c>
      <c r="W76" s="92" t="str">
        <f t="shared" si="3"/>
        <v>T</v>
      </c>
      <c r="X76" s="92" t="str">
        <f t="shared" si="4"/>
        <v>T</v>
      </c>
      <c r="Y76" s="92" t="str">
        <f t="shared" si="5"/>
        <v>T</v>
      </c>
      <c r="Z76" s="92"/>
      <c r="AA76" s="92" t="str">
        <f t="shared" si="6"/>
        <v>T</v>
      </c>
      <c r="AB76" s="92" t="str">
        <f t="shared" si="7"/>
        <v>T</v>
      </c>
    </row>
    <row r="77" spans="1:28" ht="20.100000000000001" customHeight="1">
      <c r="A77" s="88" t="s">
        <v>137</v>
      </c>
      <c r="B77" s="89" t="s">
        <v>374</v>
      </c>
      <c r="C77" s="10">
        <f t="shared" ref="C77:C140" si="8">D77+E77+F77+G77</f>
        <v>0</v>
      </c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10">
        <f t="shared" ref="Q77:Q140" si="9">C77+M77+O77-P77</f>
        <v>0</v>
      </c>
      <c r="R77" s="43"/>
      <c r="S77" s="43"/>
      <c r="T77" s="43"/>
      <c r="U77" s="43"/>
      <c r="V77" s="91" t="str">
        <f t="shared" ref="V77:V140" si="10">IF(AND(W77="T",X77="T",Y77="T",AA77="T",AB77="T"),"","ERROR")</f>
        <v/>
      </c>
      <c r="W77" s="92" t="str">
        <f t="shared" ref="W77:W140" si="11">IF(C77=D77+E77+F77+G77,"T","F")</f>
        <v>T</v>
      </c>
      <c r="X77" s="92" t="str">
        <f t="shared" ref="X77:X140" si="12">IF(C77=H77+I77+J77+K77,"T","F")</f>
        <v>T</v>
      </c>
      <c r="Y77" s="92" t="str">
        <f t="shared" ref="Y77:Y140" si="13">IF(J77=R77+S77+T77+U77,"T","F")</f>
        <v>T</v>
      </c>
      <c r="Z77" s="92"/>
      <c r="AA77" s="92" t="str">
        <f t="shared" ref="AA77:AA140" si="14">IF(Q77=C77+M77+O77-P77,"T","F")</f>
        <v>T</v>
      </c>
      <c r="AB77" s="92" t="str">
        <f t="shared" ref="AB77:AB140" si="15">IF(C77&gt;=L77,"T","F")</f>
        <v>T</v>
      </c>
    </row>
    <row r="78" spans="1:28" ht="20.100000000000001" customHeight="1">
      <c r="A78" s="88" t="s">
        <v>949</v>
      </c>
      <c r="B78" s="89" t="s">
        <v>375</v>
      </c>
      <c r="C78" s="10">
        <f t="shared" si="8"/>
        <v>0</v>
      </c>
      <c r="D78" s="43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10">
        <f t="shared" si="9"/>
        <v>0</v>
      </c>
      <c r="R78" s="43"/>
      <c r="S78" s="43"/>
      <c r="T78" s="43"/>
      <c r="U78" s="43"/>
      <c r="V78" s="91" t="str">
        <f t="shared" si="10"/>
        <v/>
      </c>
      <c r="W78" s="92" t="str">
        <f t="shared" si="11"/>
        <v>T</v>
      </c>
      <c r="X78" s="92" t="str">
        <f t="shared" si="12"/>
        <v>T</v>
      </c>
      <c r="Y78" s="92" t="str">
        <f t="shared" si="13"/>
        <v>T</v>
      </c>
      <c r="Z78" s="92"/>
      <c r="AA78" s="92" t="str">
        <f t="shared" si="14"/>
        <v>T</v>
      </c>
      <c r="AB78" s="92" t="str">
        <f t="shared" si="15"/>
        <v>T</v>
      </c>
    </row>
    <row r="79" spans="1:28" ht="20.100000000000001" customHeight="1">
      <c r="A79" s="88" t="s">
        <v>950</v>
      </c>
      <c r="B79" s="89" t="s">
        <v>376</v>
      </c>
      <c r="C79" s="10">
        <f t="shared" si="8"/>
        <v>0</v>
      </c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10">
        <f t="shared" si="9"/>
        <v>0</v>
      </c>
      <c r="R79" s="43"/>
      <c r="S79" s="43"/>
      <c r="T79" s="43"/>
      <c r="U79" s="43"/>
      <c r="V79" s="91" t="str">
        <f t="shared" si="10"/>
        <v/>
      </c>
      <c r="W79" s="92" t="str">
        <f t="shared" si="11"/>
        <v>T</v>
      </c>
      <c r="X79" s="92" t="str">
        <f t="shared" si="12"/>
        <v>T</v>
      </c>
      <c r="Y79" s="92" t="str">
        <f t="shared" si="13"/>
        <v>T</v>
      </c>
      <c r="Z79" s="92"/>
      <c r="AA79" s="92" t="str">
        <f t="shared" si="14"/>
        <v>T</v>
      </c>
      <c r="AB79" s="92" t="str">
        <f t="shared" si="15"/>
        <v>T</v>
      </c>
    </row>
    <row r="80" spans="1:28" ht="20.100000000000001" customHeight="1">
      <c r="A80" s="88" t="s">
        <v>140</v>
      </c>
      <c r="B80" s="89" t="s">
        <v>377</v>
      </c>
      <c r="C80" s="10">
        <f t="shared" si="8"/>
        <v>0</v>
      </c>
      <c r="D80" s="43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10">
        <f t="shared" si="9"/>
        <v>0</v>
      </c>
      <c r="R80" s="43"/>
      <c r="S80" s="43"/>
      <c r="T80" s="43"/>
      <c r="U80" s="43"/>
      <c r="V80" s="91" t="str">
        <f t="shared" si="10"/>
        <v/>
      </c>
      <c r="W80" s="92" t="str">
        <f t="shared" si="11"/>
        <v>T</v>
      </c>
      <c r="X80" s="92" t="str">
        <f t="shared" si="12"/>
        <v>T</v>
      </c>
      <c r="Y80" s="92" t="str">
        <f t="shared" si="13"/>
        <v>T</v>
      </c>
      <c r="Z80" s="92"/>
      <c r="AA80" s="92" t="str">
        <f t="shared" si="14"/>
        <v>T</v>
      </c>
      <c r="AB80" s="92" t="str">
        <f t="shared" si="15"/>
        <v>T</v>
      </c>
    </row>
    <row r="81" spans="1:28" ht="20.100000000000001" customHeight="1">
      <c r="A81" s="96" t="s">
        <v>951</v>
      </c>
      <c r="B81" s="89" t="s">
        <v>378</v>
      </c>
      <c r="C81" s="10">
        <f t="shared" si="8"/>
        <v>0</v>
      </c>
      <c r="D81" s="43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10">
        <f t="shared" si="9"/>
        <v>0</v>
      </c>
      <c r="R81" s="43"/>
      <c r="S81" s="43"/>
      <c r="T81" s="43"/>
      <c r="U81" s="43"/>
      <c r="V81" s="91" t="str">
        <f t="shared" si="10"/>
        <v/>
      </c>
      <c r="W81" s="92" t="str">
        <f t="shared" si="11"/>
        <v>T</v>
      </c>
      <c r="X81" s="92" t="str">
        <f t="shared" si="12"/>
        <v>T</v>
      </c>
      <c r="Y81" s="92" t="str">
        <f t="shared" si="13"/>
        <v>T</v>
      </c>
      <c r="Z81" s="92"/>
      <c r="AA81" s="92" t="str">
        <f t="shared" si="14"/>
        <v>T</v>
      </c>
      <c r="AB81" s="92" t="str">
        <f t="shared" si="15"/>
        <v>T</v>
      </c>
    </row>
    <row r="82" spans="1:28" ht="20.100000000000001" customHeight="1">
      <c r="A82" s="88" t="s">
        <v>142</v>
      </c>
      <c r="B82" s="89" t="s">
        <v>379</v>
      </c>
      <c r="C82" s="10">
        <f t="shared" si="8"/>
        <v>0</v>
      </c>
      <c r="D82" s="43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10">
        <f t="shared" si="9"/>
        <v>0</v>
      </c>
      <c r="R82" s="43"/>
      <c r="S82" s="43"/>
      <c r="T82" s="43"/>
      <c r="U82" s="43"/>
      <c r="V82" s="91" t="str">
        <f t="shared" si="10"/>
        <v/>
      </c>
      <c r="W82" s="92" t="str">
        <f t="shared" si="11"/>
        <v>T</v>
      </c>
      <c r="X82" s="92" t="str">
        <f t="shared" si="12"/>
        <v>T</v>
      </c>
      <c r="Y82" s="92" t="str">
        <f t="shared" si="13"/>
        <v>T</v>
      </c>
      <c r="Z82" s="92"/>
      <c r="AA82" s="92" t="str">
        <f t="shared" si="14"/>
        <v>T</v>
      </c>
      <c r="AB82" s="92" t="str">
        <f t="shared" si="15"/>
        <v>T</v>
      </c>
    </row>
    <row r="83" spans="1:28" ht="20.100000000000001" customHeight="1">
      <c r="A83" s="88" t="s">
        <v>952</v>
      </c>
      <c r="B83" s="89" t="s">
        <v>380</v>
      </c>
      <c r="C83" s="10">
        <f t="shared" si="8"/>
        <v>0</v>
      </c>
      <c r="D83" s="43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10">
        <f t="shared" si="9"/>
        <v>0</v>
      </c>
      <c r="R83" s="43"/>
      <c r="S83" s="43"/>
      <c r="T83" s="43"/>
      <c r="U83" s="43"/>
      <c r="V83" s="91" t="str">
        <f t="shared" si="10"/>
        <v/>
      </c>
      <c r="W83" s="92" t="str">
        <f t="shared" si="11"/>
        <v>T</v>
      </c>
      <c r="X83" s="92" t="str">
        <f t="shared" si="12"/>
        <v>T</v>
      </c>
      <c r="Y83" s="92" t="str">
        <f t="shared" si="13"/>
        <v>T</v>
      </c>
      <c r="Z83" s="92"/>
      <c r="AA83" s="92" t="str">
        <f t="shared" si="14"/>
        <v>T</v>
      </c>
      <c r="AB83" s="92" t="str">
        <f t="shared" si="15"/>
        <v>T</v>
      </c>
    </row>
    <row r="84" spans="1:28" ht="20.100000000000001" customHeight="1">
      <c r="A84" s="88" t="s">
        <v>953</v>
      </c>
      <c r="B84" s="89" t="s">
        <v>381</v>
      </c>
      <c r="C84" s="10">
        <f t="shared" si="8"/>
        <v>0</v>
      </c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10">
        <f t="shared" si="9"/>
        <v>0</v>
      </c>
      <c r="R84" s="43"/>
      <c r="S84" s="43"/>
      <c r="T84" s="43"/>
      <c r="U84" s="43"/>
      <c r="V84" s="91" t="str">
        <f t="shared" si="10"/>
        <v/>
      </c>
      <c r="W84" s="92" t="str">
        <f t="shared" si="11"/>
        <v>T</v>
      </c>
      <c r="X84" s="92" t="str">
        <f t="shared" si="12"/>
        <v>T</v>
      </c>
      <c r="Y84" s="92" t="str">
        <f t="shared" si="13"/>
        <v>T</v>
      </c>
      <c r="Z84" s="92"/>
      <c r="AA84" s="92" t="str">
        <f t="shared" si="14"/>
        <v>T</v>
      </c>
      <c r="AB84" s="92" t="str">
        <f t="shared" si="15"/>
        <v>T</v>
      </c>
    </row>
    <row r="85" spans="1:28" ht="20.100000000000001" customHeight="1">
      <c r="A85" s="88" t="s">
        <v>954</v>
      </c>
      <c r="B85" s="89" t="s">
        <v>382</v>
      </c>
      <c r="C85" s="10">
        <f t="shared" si="8"/>
        <v>0</v>
      </c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10">
        <f t="shared" si="9"/>
        <v>0</v>
      </c>
      <c r="R85" s="43"/>
      <c r="S85" s="43"/>
      <c r="T85" s="43"/>
      <c r="U85" s="43"/>
      <c r="V85" s="91" t="str">
        <f t="shared" si="10"/>
        <v/>
      </c>
      <c r="W85" s="92" t="str">
        <f t="shared" si="11"/>
        <v>T</v>
      </c>
      <c r="X85" s="92" t="str">
        <f t="shared" si="12"/>
        <v>T</v>
      </c>
      <c r="Y85" s="92" t="str">
        <f t="shared" si="13"/>
        <v>T</v>
      </c>
      <c r="Z85" s="92"/>
      <c r="AA85" s="92" t="str">
        <f t="shared" si="14"/>
        <v>T</v>
      </c>
      <c r="AB85" s="92" t="str">
        <f t="shared" si="15"/>
        <v>T</v>
      </c>
    </row>
    <row r="86" spans="1:28" ht="20.100000000000001" customHeight="1">
      <c r="A86" s="88" t="s">
        <v>145</v>
      </c>
      <c r="B86" s="89" t="s">
        <v>383</v>
      </c>
      <c r="C86" s="10">
        <f t="shared" si="8"/>
        <v>0</v>
      </c>
      <c r="D86" s="43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10">
        <f t="shared" si="9"/>
        <v>0</v>
      </c>
      <c r="R86" s="43"/>
      <c r="S86" s="43"/>
      <c r="T86" s="43"/>
      <c r="U86" s="43"/>
      <c r="V86" s="91" t="str">
        <f t="shared" si="10"/>
        <v/>
      </c>
      <c r="W86" s="92" t="str">
        <f t="shared" si="11"/>
        <v>T</v>
      </c>
      <c r="X86" s="92" t="str">
        <f t="shared" si="12"/>
        <v>T</v>
      </c>
      <c r="Y86" s="92" t="str">
        <f t="shared" si="13"/>
        <v>T</v>
      </c>
      <c r="Z86" s="92"/>
      <c r="AA86" s="92" t="str">
        <f t="shared" si="14"/>
        <v>T</v>
      </c>
      <c r="AB86" s="92" t="str">
        <f t="shared" si="15"/>
        <v>T</v>
      </c>
    </row>
    <row r="87" spans="1:28" ht="20.100000000000001" customHeight="1">
      <c r="A87" s="88" t="s">
        <v>146</v>
      </c>
      <c r="B87" s="89" t="s">
        <v>384</v>
      </c>
      <c r="C87" s="10">
        <f t="shared" si="8"/>
        <v>0</v>
      </c>
      <c r="D87" s="43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10">
        <f t="shared" si="9"/>
        <v>0</v>
      </c>
      <c r="R87" s="43"/>
      <c r="S87" s="43"/>
      <c r="T87" s="43"/>
      <c r="U87" s="43"/>
      <c r="V87" s="91" t="str">
        <f t="shared" si="10"/>
        <v/>
      </c>
      <c r="W87" s="92" t="str">
        <f t="shared" si="11"/>
        <v>T</v>
      </c>
      <c r="X87" s="92" t="str">
        <f t="shared" si="12"/>
        <v>T</v>
      </c>
      <c r="Y87" s="92" t="str">
        <f t="shared" si="13"/>
        <v>T</v>
      </c>
      <c r="Z87" s="92"/>
      <c r="AA87" s="92" t="str">
        <f t="shared" si="14"/>
        <v>T</v>
      </c>
      <c r="AB87" s="92" t="str">
        <f t="shared" si="15"/>
        <v>T</v>
      </c>
    </row>
    <row r="88" spans="1:28" ht="20.100000000000001" customHeight="1">
      <c r="A88" s="88" t="s">
        <v>955</v>
      </c>
      <c r="B88" s="89" t="s">
        <v>385</v>
      </c>
      <c r="C88" s="10">
        <f t="shared" si="8"/>
        <v>0</v>
      </c>
      <c r="D88" s="43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10">
        <f t="shared" si="9"/>
        <v>0</v>
      </c>
      <c r="R88" s="43"/>
      <c r="S88" s="43"/>
      <c r="T88" s="43"/>
      <c r="U88" s="43"/>
      <c r="V88" s="91" t="str">
        <f t="shared" si="10"/>
        <v/>
      </c>
      <c r="W88" s="92" t="str">
        <f t="shared" si="11"/>
        <v>T</v>
      </c>
      <c r="X88" s="92" t="str">
        <f t="shared" si="12"/>
        <v>T</v>
      </c>
      <c r="Y88" s="92" t="str">
        <f t="shared" si="13"/>
        <v>T</v>
      </c>
      <c r="Z88" s="92"/>
      <c r="AA88" s="92" t="str">
        <f t="shared" si="14"/>
        <v>T</v>
      </c>
      <c r="AB88" s="92" t="str">
        <f t="shared" si="15"/>
        <v>T</v>
      </c>
    </row>
    <row r="89" spans="1:28" ht="20.100000000000001" customHeight="1">
      <c r="A89" s="88" t="s">
        <v>148</v>
      </c>
      <c r="B89" s="89" t="s">
        <v>386</v>
      </c>
      <c r="C89" s="10">
        <f t="shared" si="8"/>
        <v>0</v>
      </c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10">
        <f t="shared" si="9"/>
        <v>0</v>
      </c>
      <c r="R89" s="43"/>
      <c r="S89" s="43"/>
      <c r="T89" s="43"/>
      <c r="U89" s="43"/>
      <c r="V89" s="91" t="str">
        <f t="shared" si="10"/>
        <v/>
      </c>
      <c r="W89" s="92" t="str">
        <f t="shared" si="11"/>
        <v>T</v>
      </c>
      <c r="X89" s="92" t="str">
        <f t="shared" si="12"/>
        <v>T</v>
      </c>
      <c r="Y89" s="92" t="str">
        <f t="shared" si="13"/>
        <v>T</v>
      </c>
      <c r="Z89" s="92"/>
      <c r="AA89" s="92" t="str">
        <f t="shared" si="14"/>
        <v>T</v>
      </c>
      <c r="AB89" s="92" t="str">
        <f t="shared" si="15"/>
        <v>T</v>
      </c>
    </row>
    <row r="90" spans="1:28" ht="20.100000000000001" customHeight="1">
      <c r="A90" s="88" t="s">
        <v>149</v>
      </c>
      <c r="B90" s="89" t="s">
        <v>387</v>
      </c>
      <c r="C90" s="10">
        <f t="shared" si="8"/>
        <v>0</v>
      </c>
      <c r="D90" s="43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10">
        <f t="shared" si="9"/>
        <v>0</v>
      </c>
      <c r="R90" s="43"/>
      <c r="S90" s="43"/>
      <c r="T90" s="43"/>
      <c r="U90" s="43"/>
      <c r="V90" s="91" t="str">
        <f t="shared" si="10"/>
        <v/>
      </c>
      <c r="W90" s="92" t="str">
        <f t="shared" si="11"/>
        <v>T</v>
      </c>
      <c r="X90" s="92" t="str">
        <f t="shared" si="12"/>
        <v>T</v>
      </c>
      <c r="Y90" s="92" t="str">
        <f t="shared" si="13"/>
        <v>T</v>
      </c>
      <c r="Z90" s="92"/>
      <c r="AA90" s="92" t="str">
        <f t="shared" si="14"/>
        <v>T</v>
      </c>
      <c r="AB90" s="92" t="str">
        <f t="shared" si="15"/>
        <v>T</v>
      </c>
    </row>
    <row r="91" spans="1:28" ht="20.100000000000001" customHeight="1">
      <c r="A91" s="88" t="s">
        <v>956</v>
      </c>
      <c r="B91" s="89" t="s">
        <v>388</v>
      </c>
      <c r="C91" s="10">
        <f t="shared" si="8"/>
        <v>0</v>
      </c>
      <c r="D91" s="43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10">
        <f t="shared" si="9"/>
        <v>0</v>
      </c>
      <c r="R91" s="43"/>
      <c r="S91" s="43"/>
      <c r="T91" s="43"/>
      <c r="U91" s="43"/>
      <c r="V91" s="91" t="str">
        <f t="shared" si="10"/>
        <v/>
      </c>
      <c r="W91" s="92" t="str">
        <f t="shared" si="11"/>
        <v>T</v>
      </c>
      <c r="X91" s="92" t="str">
        <f t="shared" si="12"/>
        <v>T</v>
      </c>
      <c r="Y91" s="92" t="str">
        <f t="shared" si="13"/>
        <v>T</v>
      </c>
      <c r="Z91" s="92"/>
      <c r="AA91" s="92" t="str">
        <f t="shared" si="14"/>
        <v>T</v>
      </c>
      <c r="AB91" s="92" t="str">
        <f t="shared" si="15"/>
        <v>T</v>
      </c>
    </row>
    <row r="92" spans="1:28" ht="20.100000000000001" customHeight="1">
      <c r="A92" s="88" t="s">
        <v>151</v>
      </c>
      <c r="B92" s="89" t="s">
        <v>389</v>
      </c>
      <c r="C92" s="10">
        <f t="shared" si="8"/>
        <v>0</v>
      </c>
      <c r="D92" s="43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10">
        <f t="shared" si="9"/>
        <v>0</v>
      </c>
      <c r="R92" s="43"/>
      <c r="S92" s="43"/>
      <c r="T92" s="43"/>
      <c r="U92" s="43"/>
      <c r="V92" s="91" t="str">
        <f t="shared" si="10"/>
        <v/>
      </c>
      <c r="W92" s="92" t="str">
        <f t="shared" si="11"/>
        <v>T</v>
      </c>
      <c r="X92" s="92" t="str">
        <f t="shared" si="12"/>
        <v>T</v>
      </c>
      <c r="Y92" s="92" t="str">
        <f t="shared" si="13"/>
        <v>T</v>
      </c>
      <c r="Z92" s="92"/>
      <c r="AA92" s="92" t="str">
        <f t="shared" si="14"/>
        <v>T</v>
      </c>
      <c r="AB92" s="92" t="str">
        <f t="shared" si="15"/>
        <v>T</v>
      </c>
    </row>
    <row r="93" spans="1:28" ht="20.100000000000001" customHeight="1">
      <c r="A93" s="88" t="s">
        <v>152</v>
      </c>
      <c r="B93" s="89" t="s">
        <v>390</v>
      </c>
      <c r="C93" s="10">
        <f t="shared" si="8"/>
        <v>0</v>
      </c>
      <c r="D93" s="43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10">
        <f t="shared" si="9"/>
        <v>0</v>
      </c>
      <c r="R93" s="43"/>
      <c r="S93" s="43"/>
      <c r="T93" s="43"/>
      <c r="U93" s="43"/>
      <c r="V93" s="91" t="str">
        <f t="shared" si="10"/>
        <v/>
      </c>
      <c r="W93" s="92" t="str">
        <f t="shared" si="11"/>
        <v>T</v>
      </c>
      <c r="X93" s="92" t="str">
        <f t="shared" si="12"/>
        <v>T</v>
      </c>
      <c r="Y93" s="92" t="str">
        <f t="shared" si="13"/>
        <v>T</v>
      </c>
      <c r="Z93" s="92"/>
      <c r="AA93" s="92" t="str">
        <f t="shared" si="14"/>
        <v>T</v>
      </c>
      <c r="AB93" s="92" t="str">
        <f t="shared" si="15"/>
        <v>T</v>
      </c>
    </row>
    <row r="94" spans="1:28" ht="20.100000000000001" customHeight="1">
      <c r="A94" s="88" t="s">
        <v>153</v>
      </c>
      <c r="B94" s="89" t="s">
        <v>391</v>
      </c>
      <c r="C94" s="10">
        <f t="shared" si="8"/>
        <v>0</v>
      </c>
      <c r="D94" s="43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10">
        <f t="shared" si="9"/>
        <v>0</v>
      </c>
      <c r="R94" s="43"/>
      <c r="S94" s="43"/>
      <c r="T94" s="43"/>
      <c r="U94" s="43"/>
      <c r="V94" s="91" t="str">
        <f t="shared" si="10"/>
        <v/>
      </c>
      <c r="W94" s="92" t="str">
        <f t="shared" si="11"/>
        <v>T</v>
      </c>
      <c r="X94" s="92" t="str">
        <f t="shared" si="12"/>
        <v>T</v>
      </c>
      <c r="Y94" s="92" t="str">
        <f t="shared" si="13"/>
        <v>T</v>
      </c>
      <c r="Z94" s="92"/>
      <c r="AA94" s="92" t="str">
        <f t="shared" si="14"/>
        <v>T</v>
      </c>
      <c r="AB94" s="92" t="str">
        <f t="shared" si="15"/>
        <v>T</v>
      </c>
    </row>
    <row r="95" spans="1:28" ht="20.100000000000001" customHeight="1">
      <c r="A95" s="88" t="s">
        <v>154</v>
      </c>
      <c r="B95" s="89" t="s">
        <v>392</v>
      </c>
      <c r="C95" s="10">
        <f t="shared" si="8"/>
        <v>0</v>
      </c>
      <c r="D95" s="43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10">
        <f t="shared" si="9"/>
        <v>0</v>
      </c>
      <c r="R95" s="43"/>
      <c r="S95" s="43"/>
      <c r="T95" s="43"/>
      <c r="U95" s="43"/>
      <c r="V95" s="91" t="str">
        <f t="shared" si="10"/>
        <v/>
      </c>
      <c r="W95" s="92" t="str">
        <f t="shared" si="11"/>
        <v>T</v>
      </c>
      <c r="X95" s="92" t="str">
        <f t="shared" si="12"/>
        <v>T</v>
      </c>
      <c r="Y95" s="92" t="str">
        <f t="shared" si="13"/>
        <v>T</v>
      </c>
      <c r="Z95" s="92"/>
      <c r="AA95" s="92" t="str">
        <f t="shared" si="14"/>
        <v>T</v>
      </c>
      <c r="AB95" s="92" t="str">
        <f t="shared" si="15"/>
        <v>T</v>
      </c>
    </row>
    <row r="96" spans="1:28" ht="20.100000000000001" customHeight="1">
      <c r="A96" s="88" t="s">
        <v>155</v>
      </c>
      <c r="B96" s="89" t="s">
        <v>393</v>
      </c>
      <c r="C96" s="10">
        <f t="shared" si="8"/>
        <v>0</v>
      </c>
      <c r="D96" s="43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10">
        <f t="shared" si="9"/>
        <v>0</v>
      </c>
      <c r="R96" s="43"/>
      <c r="S96" s="43"/>
      <c r="T96" s="43"/>
      <c r="U96" s="43"/>
      <c r="V96" s="91" t="str">
        <f t="shared" si="10"/>
        <v/>
      </c>
      <c r="W96" s="92" t="str">
        <f t="shared" si="11"/>
        <v>T</v>
      </c>
      <c r="X96" s="92" t="str">
        <f t="shared" si="12"/>
        <v>T</v>
      </c>
      <c r="Y96" s="92" t="str">
        <f t="shared" si="13"/>
        <v>T</v>
      </c>
      <c r="Z96" s="92"/>
      <c r="AA96" s="92" t="str">
        <f t="shared" si="14"/>
        <v>T</v>
      </c>
      <c r="AB96" s="92" t="str">
        <f t="shared" si="15"/>
        <v>T</v>
      </c>
    </row>
    <row r="97" spans="1:28" ht="20.100000000000001" customHeight="1">
      <c r="A97" s="88" t="s">
        <v>156</v>
      </c>
      <c r="B97" s="89" t="s">
        <v>394</v>
      </c>
      <c r="C97" s="10">
        <f t="shared" si="8"/>
        <v>0</v>
      </c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10">
        <f t="shared" si="9"/>
        <v>0</v>
      </c>
      <c r="R97" s="43"/>
      <c r="S97" s="43"/>
      <c r="T97" s="43"/>
      <c r="U97" s="43"/>
      <c r="V97" s="91" t="str">
        <f t="shared" si="10"/>
        <v/>
      </c>
      <c r="W97" s="92" t="str">
        <f t="shared" si="11"/>
        <v>T</v>
      </c>
      <c r="X97" s="92" t="str">
        <f t="shared" si="12"/>
        <v>T</v>
      </c>
      <c r="Y97" s="92" t="str">
        <f t="shared" si="13"/>
        <v>T</v>
      </c>
      <c r="Z97" s="92"/>
      <c r="AA97" s="92" t="str">
        <f t="shared" si="14"/>
        <v>T</v>
      </c>
      <c r="AB97" s="92" t="str">
        <f t="shared" si="15"/>
        <v>T</v>
      </c>
    </row>
    <row r="98" spans="1:28" ht="20.100000000000001" customHeight="1">
      <c r="A98" s="88" t="s">
        <v>957</v>
      </c>
      <c r="B98" s="89" t="s">
        <v>395</v>
      </c>
      <c r="C98" s="10">
        <f t="shared" si="8"/>
        <v>0</v>
      </c>
      <c r="D98" s="43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10">
        <f t="shared" si="9"/>
        <v>0</v>
      </c>
      <c r="R98" s="43"/>
      <c r="S98" s="43"/>
      <c r="T98" s="43"/>
      <c r="U98" s="43"/>
      <c r="V98" s="91" t="str">
        <f t="shared" si="10"/>
        <v/>
      </c>
      <c r="W98" s="92" t="str">
        <f t="shared" si="11"/>
        <v>T</v>
      </c>
      <c r="X98" s="92" t="str">
        <f t="shared" si="12"/>
        <v>T</v>
      </c>
      <c r="Y98" s="92" t="str">
        <f t="shared" si="13"/>
        <v>T</v>
      </c>
      <c r="Z98" s="92"/>
      <c r="AA98" s="92" t="str">
        <f t="shared" si="14"/>
        <v>T</v>
      </c>
      <c r="AB98" s="92" t="str">
        <f t="shared" si="15"/>
        <v>T</v>
      </c>
    </row>
    <row r="99" spans="1:28" ht="20.100000000000001" customHeight="1">
      <c r="A99" s="88" t="s">
        <v>958</v>
      </c>
      <c r="B99" s="89" t="s">
        <v>396</v>
      </c>
      <c r="C99" s="10">
        <f t="shared" si="8"/>
        <v>0</v>
      </c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10">
        <f t="shared" si="9"/>
        <v>0</v>
      </c>
      <c r="R99" s="43"/>
      <c r="S99" s="43"/>
      <c r="T99" s="43"/>
      <c r="U99" s="43"/>
      <c r="V99" s="91" t="str">
        <f t="shared" si="10"/>
        <v/>
      </c>
      <c r="W99" s="92" t="str">
        <f t="shared" si="11"/>
        <v>T</v>
      </c>
      <c r="X99" s="92" t="str">
        <f t="shared" si="12"/>
        <v>T</v>
      </c>
      <c r="Y99" s="92" t="str">
        <f t="shared" si="13"/>
        <v>T</v>
      </c>
      <c r="Z99" s="92"/>
      <c r="AA99" s="92" t="str">
        <f t="shared" si="14"/>
        <v>T</v>
      </c>
      <c r="AB99" s="92" t="str">
        <f t="shared" si="15"/>
        <v>T</v>
      </c>
    </row>
    <row r="100" spans="1:28" ht="20.100000000000001" customHeight="1">
      <c r="A100" s="88" t="s">
        <v>959</v>
      </c>
      <c r="B100" s="89" t="s">
        <v>397</v>
      </c>
      <c r="C100" s="10">
        <f t="shared" si="8"/>
        <v>0</v>
      </c>
      <c r="D100" s="43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10">
        <f t="shared" si="9"/>
        <v>0</v>
      </c>
      <c r="R100" s="43"/>
      <c r="S100" s="43"/>
      <c r="T100" s="43"/>
      <c r="U100" s="43"/>
      <c r="V100" s="91" t="str">
        <f t="shared" si="10"/>
        <v/>
      </c>
      <c r="W100" s="92" t="str">
        <f t="shared" si="11"/>
        <v>T</v>
      </c>
      <c r="X100" s="92" t="str">
        <f t="shared" si="12"/>
        <v>T</v>
      </c>
      <c r="Y100" s="92" t="str">
        <f t="shared" si="13"/>
        <v>T</v>
      </c>
      <c r="Z100" s="92"/>
      <c r="AA100" s="92" t="str">
        <f t="shared" si="14"/>
        <v>T</v>
      </c>
      <c r="AB100" s="92" t="str">
        <f t="shared" si="15"/>
        <v>T</v>
      </c>
    </row>
    <row r="101" spans="1:28" ht="20.100000000000001" customHeight="1">
      <c r="A101" s="88" t="s">
        <v>160</v>
      </c>
      <c r="B101" s="89" t="s">
        <v>398</v>
      </c>
      <c r="C101" s="10">
        <f t="shared" si="8"/>
        <v>0</v>
      </c>
      <c r="D101" s="43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10">
        <f t="shared" si="9"/>
        <v>0</v>
      </c>
      <c r="R101" s="43"/>
      <c r="S101" s="43"/>
      <c r="T101" s="43"/>
      <c r="U101" s="43"/>
      <c r="V101" s="91" t="str">
        <f t="shared" si="10"/>
        <v/>
      </c>
      <c r="W101" s="92" t="str">
        <f t="shared" si="11"/>
        <v>T</v>
      </c>
      <c r="X101" s="92" t="str">
        <f t="shared" si="12"/>
        <v>T</v>
      </c>
      <c r="Y101" s="92" t="str">
        <f t="shared" si="13"/>
        <v>T</v>
      </c>
      <c r="Z101" s="92"/>
      <c r="AA101" s="92" t="str">
        <f t="shared" si="14"/>
        <v>T</v>
      </c>
      <c r="AB101" s="92" t="str">
        <f t="shared" si="15"/>
        <v>T</v>
      </c>
    </row>
    <row r="102" spans="1:28" ht="20.100000000000001" customHeight="1">
      <c r="A102" s="88" t="s">
        <v>161</v>
      </c>
      <c r="B102" s="89" t="s">
        <v>399</v>
      </c>
      <c r="C102" s="10">
        <f t="shared" si="8"/>
        <v>0</v>
      </c>
      <c r="D102" s="43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10">
        <f t="shared" si="9"/>
        <v>0</v>
      </c>
      <c r="R102" s="43"/>
      <c r="S102" s="43"/>
      <c r="T102" s="43"/>
      <c r="U102" s="43"/>
      <c r="V102" s="91" t="str">
        <f t="shared" si="10"/>
        <v/>
      </c>
      <c r="W102" s="92" t="str">
        <f t="shared" si="11"/>
        <v>T</v>
      </c>
      <c r="X102" s="92" t="str">
        <f t="shared" si="12"/>
        <v>T</v>
      </c>
      <c r="Y102" s="92" t="str">
        <f t="shared" si="13"/>
        <v>T</v>
      </c>
      <c r="Z102" s="92"/>
      <c r="AA102" s="92" t="str">
        <f t="shared" si="14"/>
        <v>T</v>
      </c>
      <c r="AB102" s="92" t="str">
        <f t="shared" si="15"/>
        <v>T</v>
      </c>
    </row>
    <row r="103" spans="1:28" ht="20.100000000000001" customHeight="1">
      <c r="A103" s="88" t="s">
        <v>960</v>
      </c>
      <c r="B103" s="89" t="s">
        <v>400</v>
      </c>
      <c r="C103" s="10">
        <f t="shared" si="8"/>
        <v>0</v>
      </c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10">
        <f t="shared" si="9"/>
        <v>0</v>
      </c>
      <c r="R103" s="43"/>
      <c r="S103" s="43"/>
      <c r="T103" s="43"/>
      <c r="U103" s="43"/>
      <c r="V103" s="91" t="str">
        <f t="shared" si="10"/>
        <v/>
      </c>
      <c r="W103" s="92" t="str">
        <f t="shared" si="11"/>
        <v>T</v>
      </c>
      <c r="X103" s="92" t="str">
        <f t="shared" si="12"/>
        <v>T</v>
      </c>
      <c r="Y103" s="92" t="str">
        <f t="shared" si="13"/>
        <v>T</v>
      </c>
      <c r="Z103" s="92"/>
      <c r="AA103" s="92" t="str">
        <f t="shared" si="14"/>
        <v>T</v>
      </c>
      <c r="AB103" s="92" t="str">
        <f t="shared" si="15"/>
        <v>T</v>
      </c>
    </row>
    <row r="104" spans="1:28" ht="20.100000000000001" customHeight="1">
      <c r="A104" s="88" t="s">
        <v>163</v>
      </c>
      <c r="B104" s="89" t="s">
        <v>401</v>
      </c>
      <c r="C104" s="10">
        <f t="shared" si="8"/>
        <v>0</v>
      </c>
      <c r="D104" s="43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10">
        <f t="shared" si="9"/>
        <v>0</v>
      </c>
      <c r="R104" s="43"/>
      <c r="S104" s="43"/>
      <c r="T104" s="43"/>
      <c r="U104" s="43"/>
      <c r="V104" s="91" t="str">
        <f t="shared" si="10"/>
        <v/>
      </c>
      <c r="W104" s="92" t="str">
        <f t="shared" si="11"/>
        <v>T</v>
      </c>
      <c r="X104" s="92" t="str">
        <f t="shared" si="12"/>
        <v>T</v>
      </c>
      <c r="Y104" s="92" t="str">
        <f t="shared" si="13"/>
        <v>T</v>
      </c>
      <c r="Z104" s="92"/>
      <c r="AA104" s="92" t="str">
        <f t="shared" si="14"/>
        <v>T</v>
      </c>
      <c r="AB104" s="92" t="str">
        <f t="shared" si="15"/>
        <v>T</v>
      </c>
    </row>
    <row r="105" spans="1:28" ht="20.100000000000001" customHeight="1">
      <c r="A105" s="88" t="s">
        <v>961</v>
      </c>
      <c r="B105" s="89" t="s">
        <v>402</v>
      </c>
      <c r="C105" s="10">
        <f t="shared" si="8"/>
        <v>0</v>
      </c>
      <c r="D105" s="43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10">
        <f t="shared" si="9"/>
        <v>0</v>
      </c>
      <c r="R105" s="43"/>
      <c r="S105" s="43"/>
      <c r="T105" s="43"/>
      <c r="U105" s="43"/>
      <c r="V105" s="91" t="str">
        <f t="shared" si="10"/>
        <v/>
      </c>
      <c r="W105" s="92" t="str">
        <f t="shared" si="11"/>
        <v>T</v>
      </c>
      <c r="X105" s="92" t="str">
        <f t="shared" si="12"/>
        <v>T</v>
      </c>
      <c r="Y105" s="92" t="str">
        <f t="shared" si="13"/>
        <v>T</v>
      </c>
      <c r="Z105" s="92"/>
      <c r="AA105" s="92" t="str">
        <f t="shared" si="14"/>
        <v>T</v>
      </c>
      <c r="AB105" s="92" t="str">
        <f t="shared" si="15"/>
        <v>T</v>
      </c>
    </row>
    <row r="106" spans="1:28" ht="20.100000000000001" customHeight="1">
      <c r="A106" s="88" t="s">
        <v>962</v>
      </c>
      <c r="B106" s="89" t="s">
        <v>403</v>
      </c>
      <c r="C106" s="10">
        <f t="shared" si="8"/>
        <v>0</v>
      </c>
      <c r="D106" s="43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10">
        <f t="shared" si="9"/>
        <v>0</v>
      </c>
      <c r="R106" s="43"/>
      <c r="S106" s="43"/>
      <c r="T106" s="43"/>
      <c r="U106" s="43"/>
      <c r="V106" s="91" t="str">
        <f t="shared" si="10"/>
        <v/>
      </c>
      <c r="W106" s="92" t="str">
        <f t="shared" si="11"/>
        <v>T</v>
      </c>
      <c r="X106" s="92" t="str">
        <f t="shared" si="12"/>
        <v>T</v>
      </c>
      <c r="Y106" s="92" t="str">
        <f t="shared" si="13"/>
        <v>T</v>
      </c>
      <c r="Z106" s="92"/>
      <c r="AA106" s="92" t="str">
        <f t="shared" si="14"/>
        <v>T</v>
      </c>
      <c r="AB106" s="92" t="str">
        <f t="shared" si="15"/>
        <v>T</v>
      </c>
    </row>
    <row r="107" spans="1:28" ht="20.100000000000001" customHeight="1">
      <c r="A107" s="88" t="s">
        <v>166</v>
      </c>
      <c r="B107" s="89" t="s">
        <v>404</v>
      </c>
      <c r="C107" s="10">
        <f t="shared" si="8"/>
        <v>0</v>
      </c>
      <c r="D107" s="43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10">
        <f t="shared" si="9"/>
        <v>0</v>
      </c>
      <c r="R107" s="43"/>
      <c r="S107" s="43"/>
      <c r="T107" s="43"/>
      <c r="U107" s="43"/>
      <c r="V107" s="91" t="str">
        <f t="shared" si="10"/>
        <v/>
      </c>
      <c r="W107" s="92" t="str">
        <f t="shared" si="11"/>
        <v>T</v>
      </c>
      <c r="X107" s="92" t="str">
        <f t="shared" si="12"/>
        <v>T</v>
      </c>
      <c r="Y107" s="92" t="str">
        <f t="shared" si="13"/>
        <v>T</v>
      </c>
      <c r="Z107" s="92"/>
      <c r="AA107" s="92" t="str">
        <f t="shared" si="14"/>
        <v>T</v>
      </c>
      <c r="AB107" s="92" t="str">
        <f t="shared" si="15"/>
        <v>T</v>
      </c>
    </row>
    <row r="108" spans="1:28" ht="20.100000000000001" customHeight="1">
      <c r="A108" s="88" t="s">
        <v>963</v>
      </c>
      <c r="B108" s="89" t="s">
        <v>405</v>
      </c>
      <c r="C108" s="10">
        <f t="shared" si="8"/>
        <v>0</v>
      </c>
      <c r="D108" s="43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10">
        <f t="shared" si="9"/>
        <v>0</v>
      </c>
      <c r="R108" s="43"/>
      <c r="S108" s="43"/>
      <c r="T108" s="43"/>
      <c r="U108" s="43"/>
      <c r="V108" s="91" t="str">
        <f t="shared" si="10"/>
        <v/>
      </c>
      <c r="W108" s="92" t="str">
        <f t="shared" si="11"/>
        <v>T</v>
      </c>
      <c r="X108" s="92" t="str">
        <f t="shared" si="12"/>
        <v>T</v>
      </c>
      <c r="Y108" s="92" t="str">
        <f t="shared" si="13"/>
        <v>T</v>
      </c>
      <c r="Z108" s="92"/>
      <c r="AA108" s="92" t="str">
        <f t="shared" si="14"/>
        <v>T</v>
      </c>
      <c r="AB108" s="92" t="str">
        <f t="shared" si="15"/>
        <v>T</v>
      </c>
    </row>
    <row r="109" spans="1:28" ht="20.100000000000001" customHeight="1">
      <c r="A109" s="96" t="s">
        <v>964</v>
      </c>
      <c r="B109" s="89" t="s">
        <v>406</v>
      </c>
      <c r="C109" s="10">
        <f t="shared" si="8"/>
        <v>0</v>
      </c>
      <c r="D109" s="43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10">
        <f t="shared" si="9"/>
        <v>0</v>
      </c>
      <c r="R109" s="43"/>
      <c r="S109" s="43"/>
      <c r="T109" s="43"/>
      <c r="U109" s="43"/>
      <c r="V109" s="91" t="str">
        <f t="shared" si="10"/>
        <v/>
      </c>
      <c r="W109" s="92" t="str">
        <f t="shared" si="11"/>
        <v>T</v>
      </c>
      <c r="X109" s="92" t="str">
        <f t="shared" si="12"/>
        <v>T</v>
      </c>
      <c r="Y109" s="92" t="str">
        <f t="shared" si="13"/>
        <v>T</v>
      </c>
      <c r="Z109" s="92"/>
      <c r="AA109" s="92" t="str">
        <f t="shared" si="14"/>
        <v>T</v>
      </c>
      <c r="AB109" s="92" t="str">
        <f t="shared" si="15"/>
        <v>T</v>
      </c>
    </row>
    <row r="110" spans="1:28" ht="20.100000000000001" customHeight="1">
      <c r="A110" s="88" t="s">
        <v>965</v>
      </c>
      <c r="B110" s="89" t="s">
        <v>407</v>
      </c>
      <c r="C110" s="10">
        <f t="shared" si="8"/>
        <v>0</v>
      </c>
      <c r="D110" s="43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10">
        <f t="shared" si="9"/>
        <v>0</v>
      </c>
      <c r="R110" s="43"/>
      <c r="S110" s="43"/>
      <c r="T110" s="43"/>
      <c r="U110" s="43"/>
      <c r="V110" s="91" t="str">
        <f t="shared" si="10"/>
        <v/>
      </c>
      <c r="W110" s="92" t="str">
        <f t="shared" si="11"/>
        <v>T</v>
      </c>
      <c r="X110" s="92" t="str">
        <f t="shared" si="12"/>
        <v>T</v>
      </c>
      <c r="Y110" s="92" t="str">
        <f t="shared" si="13"/>
        <v>T</v>
      </c>
      <c r="Z110" s="92"/>
      <c r="AA110" s="92" t="str">
        <f t="shared" si="14"/>
        <v>T</v>
      </c>
      <c r="AB110" s="92" t="str">
        <f t="shared" si="15"/>
        <v>T</v>
      </c>
    </row>
    <row r="111" spans="1:28" ht="20.100000000000001" customHeight="1">
      <c r="A111" s="88" t="s">
        <v>168</v>
      </c>
      <c r="B111" s="89" t="s">
        <v>408</v>
      </c>
      <c r="C111" s="10">
        <f t="shared" si="8"/>
        <v>0</v>
      </c>
      <c r="D111" s="43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10">
        <f t="shared" si="9"/>
        <v>0</v>
      </c>
      <c r="R111" s="43"/>
      <c r="S111" s="43"/>
      <c r="T111" s="43"/>
      <c r="U111" s="43"/>
      <c r="V111" s="91" t="str">
        <f t="shared" si="10"/>
        <v/>
      </c>
      <c r="W111" s="92" t="str">
        <f t="shared" si="11"/>
        <v>T</v>
      </c>
      <c r="X111" s="92" t="str">
        <f t="shared" si="12"/>
        <v>T</v>
      </c>
      <c r="Y111" s="92" t="str">
        <f t="shared" si="13"/>
        <v>T</v>
      </c>
      <c r="Z111" s="92"/>
      <c r="AA111" s="92" t="str">
        <f t="shared" si="14"/>
        <v>T</v>
      </c>
      <c r="AB111" s="92" t="str">
        <f t="shared" si="15"/>
        <v>T</v>
      </c>
    </row>
    <row r="112" spans="1:28" ht="20.100000000000001" customHeight="1">
      <c r="A112" s="88" t="s">
        <v>169</v>
      </c>
      <c r="B112" s="89" t="s">
        <v>409</v>
      </c>
      <c r="C112" s="10">
        <f t="shared" si="8"/>
        <v>0</v>
      </c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10">
        <f t="shared" si="9"/>
        <v>0</v>
      </c>
      <c r="R112" s="43"/>
      <c r="S112" s="43"/>
      <c r="T112" s="43"/>
      <c r="U112" s="43"/>
      <c r="V112" s="91" t="str">
        <f t="shared" si="10"/>
        <v/>
      </c>
      <c r="W112" s="92" t="str">
        <f t="shared" si="11"/>
        <v>T</v>
      </c>
      <c r="X112" s="92" t="str">
        <f t="shared" si="12"/>
        <v>T</v>
      </c>
      <c r="Y112" s="92" t="str">
        <f t="shared" si="13"/>
        <v>T</v>
      </c>
      <c r="Z112" s="92"/>
      <c r="AA112" s="92" t="str">
        <f t="shared" si="14"/>
        <v>T</v>
      </c>
      <c r="AB112" s="92" t="str">
        <f t="shared" si="15"/>
        <v>T</v>
      </c>
    </row>
    <row r="113" spans="1:28" ht="20.100000000000001" customHeight="1">
      <c r="A113" s="88" t="s">
        <v>170</v>
      </c>
      <c r="B113" s="89" t="s">
        <v>410</v>
      </c>
      <c r="C113" s="10">
        <f t="shared" si="8"/>
        <v>0</v>
      </c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10">
        <f t="shared" si="9"/>
        <v>0</v>
      </c>
      <c r="R113" s="43"/>
      <c r="S113" s="43"/>
      <c r="T113" s="43"/>
      <c r="U113" s="43"/>
      <c r="V113" s="91" t="str">
        <f t="shared" si="10"/>
        <v/>
      </c>
      <c r="W113" s="92" t="str">
        <f t="shared" si="11"/>
        <v>T</v>
      </c>
      <c r="X113" s="92" t="str">
        <f t="shared" si="12"/>
        <v>T</v>
      </c>
      <c r="Y113" s="92" t="str">
        <f t="shared" si="13"/>
        <v>T</v>
      </c>
      <c r="Z113" s="92"/>
      <c r="AA113" s="92" t="str">
        <f t="shared" si="14"/>
        <v>T</v>
      </c>
      <c r="AB113" s="92" t="str">
        <f t="shared" si="15"/>
        <v>T</v>
      </c>
    </row>
    <row r="114" spans="1:28" ht="20.100000000000001" customHeight="1">
      <c r="A114" s="88" t="s">
        <v>171</v>
      </c>
      <c r="B114" s="89" t="s">
        <v>411</v>
      </c>
      <c r="C114" s="10">
        <f t="shared" si="8"/>
        <v>0</v>
      </c>
      <c r="D114" s="43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10">
        <f t="shared" si="9"/>
        <v>0</v>
      </c>
      <c r="R114" s="43"/>
      <c r="S114" s="43"/>
      <c r="T114" s="43"/>
      <c r="U114" s="43"/>
      <c r="V114" s="91" t="str">
        <f t="shared" si="10"/>
        <v/>
      </c>
      <c r="W114" s="92" t="str">
        <f t="shared" si="11"/>
        <v>T</v>
      </c>
      <c r="X114" s="92" t="str">
        <f t="shared" si="12"/>
        <v>T</v>
      </c>
      <c r="Y114" s="92" t="str">
        <f t="shared" si="13"/>
        <v>T</v>
      </c>
      <c r="Z114" s="92"/>
      <c r="AA114" s="92" t="str">
        <f t="shared" si="14"/>
        <v>T</v>
      </c>
      <c r="AB114" s="92" t="str">
        <f t="shared" si="15"/>
        <v>T</v>
      </c>
    </row>
    <row r="115" spans="1:28" ht="20.100000000000001" customHeight="1">
      <c r="A115" s="88" t="s">
        <v>172</v>
      </c>
      <c r="B115" s="89" t="s">
        <v>412</v>
      </c>
      <c r="C115" s="10">
        <f t="shared" si="8"/>
        <v>0</v>
      </c>
      <c r="D115" s="43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10">
        <f t="shared" si="9"/>
        <v>0</v>
      </c>
      <c r="R115" s="43"/>
      <c r="S115" s="43"/>
      <c r="T115" s="43"/>
      <c r="U115" s="43"/>
      <c r="V115" s="91" t="str">
        <f t="shared" si="10"/>
        <v/>
      </c>
      <c r="W115" s="92" t="str">
        <f t="shared" si="11"/>
        <v>T</v>
      </c>
      <c r="X115" s="92" t="str">
        <f t="shared" si="12"/>
        <v>T</v>
      </c>
      <c r="Y115" s="92" t="str">
        <f t="shared" si="13"/>
        <v>T</v>
      </c>
      <c r="Z115" s="92"/>
      <c r="AA115" s="92" t="str">
        <f t="shared" si="14"/>
        <v>T</v>
      </c>
      <c r="AB115" s="92" t="str">
        <f t="shared" si="15"/>
        <v>T</v>
      </c>
    </row>
    <row r="116" spans="1:28" ht="20.100000000000001" customHeight="1">
      <c r="A116" s="95" t="s">
        <v>966</v>
      </c>
      <c r="B116" s="89" t="s">
        <v>413</v>
      </c>
      <c r="C116" s="10">
        <f t="shared" si="8"/>
        <v>0</v>
      </c>
      <c r="D116" s="43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10">
        <f t="shared" si="9"/>
        <v>0</v>
      </c>
      <c r="R116" s="43"/>
      <c r="S116" s="43"/>
      <c r="T116" s="43"/>
      <c r="U116" s="43"/>
      <c r="V116" s="91" t="str">
        <f t="shared" si="10"/>
        <v/>
      </c>
      <c r="W116" s="92" t="str">
        <f t="shared" si="11"/>
        <v>T</v>
      </c>
      <c r="X116" s="92" t="str">
        <f t="shared" si="12"/>
        <v>T</v>
      </c>
      <c r="Y116" s="92" t="str">
        <f t="shared" si="13"/>
        <v>T</v>
      </c>
      <c r="Z116" s="92"/>
      <c r="AA116" s="92" t="str">
        <f t="shared" si="14"/>
        <v>T</v>
      </c>
      <c r="AB116" s="92" t="str">
        <f t="shared" si="15"/>
        <v>T</v>
      </c>
    </row>
    <row r="117" spans="1:28" ht="20.100000000000001" customHeight="1">
      <c r="A117" s="88" t="s">
        <v>174</v>
      </c>
      <c r="B117" s="89" t="s">
        <v>414</v>
      </c>
      <c r="C117" s="10">
        <f t="shared" si="8"/>
        <v>0</v>
      </c>
      <c r="D117" s="43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10">
        <f t="shared" si="9"/>
        <v>0</v>
      </c>
      <c r="R117" s="43"/>
      <c r="S117" s="43"/>
      <c r="T117" s="43"/>
      <c r="U117" s="43"/>
      <c r="V117" s="91" t="str">
        <f t="shared" si="10"/>
        <v/>
      </c>
      <c r="W117" s="92" t="str">
        <f t="shared" si="11"/>
        <v>T</v>
      </c>
      <c r="X117" s="92" t="str">
        <f t="shared" si="12"/>
        <v>T</v>
      </c>
      <c r="Y117" s="92" t="str">
        <f t="shared" si="13"/>
        <v>T</v>
      </c>
      <c r="Z117" s="92"/>
      <c r="AA117" s="92" t="str">
        <f t="shared" si="14"/>
        <v>T</v>
      </c>
      <c r="AB117" s="92" t="str">
        <f t="shared" si="15"/>
        <v>T</v>
      </c>
    </row>
    <row r="118" spans="1:28" ht="20.100000000000001" customHeight="1">
      <c r="A118" s="88" t="s">
        <v>175</v>
      </c>
      <c r="B118" s="89" t="s">
        <v>415</v>
      </c>
      <c r="C118" s="10">
        <f t="shared" si="8"/>
        <v>0</v>
      </c>
      <c r="D118" s="43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10">
        <f t="shared" si="9"/>
        <v>0</v>
      </c>
      <c r="R118" s="43"/>
      <c r="S118" s="43"/>
      <c r="T118" s="43"/>
      <c r="U118" s="43"/>
      <c r="V118" s="91" t="str">
        <f t="shared" si="10"/>
        <v/>
      </c>
      <c r="W118" s="92" t="str">
        <f t="shared" si="11"/>
        <v>T</v>
      </c>
      <c r="X118" s="92" t="str">
        <f t="shared" si="12"/>
        <v>T</v>
      </c>
      <c r="Y118" s="92" t="str">
        <f t="shared" si="13"/>
        <v>T</v>
      </c>
      <c r="Z118" s="92"/>
      <c r="AA118" s="92" t="str">
        <f t="shared" si="14"/>
        <v>T</v>
      </c>
      <c r="AB118" s="92" t="str">
        <f t="shared" si="15"/>
        <v>T</v>
      </c>
    </row>
    <row r="119" spans="1:28" ht="20.100000000000001" customHeight="1">
      <c r="A119" s="88" t="s">
        <v>967</v>
      </c>
      <c r="B119" s="89" t="s">
        <v>416</v>
      </c>
      <c r="C119" s="10">
        <f t="shared" si="8"/>
        <v>0</v>
      </c>
      <c r="D119" s="43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10">
        <f t="shared" si="9"/>
        <v>0</v>
      </c>
      <c r="R119" s="43"/>
      <c r="S119" s="43"/>
      <c r="T119" s="43"/>
      <c r="U119" s="43"/>
      <c r="V119" s="91" t="str">
        <f t="shared" si="10"/>
        <v/>
      </c>
      <c r="W119" s="92" t="str">
        <f t="shared" si="11"/>
        <v>T</v>
      </c>
      <c r="X119" s="92" t="str">
        <f t="shared" si="12"/>
        <v>T</v>
      </c>
      <c r="Y119" s="92" t="str">
        <f t="shared" si="13"/>
        <v>T</v>
      </c>
      <c r="Z119" s="92"/>
      <c r="AA119" s="92" t="str">
        <f t="shared" si="14"/>
        <v>T</v>
      </c>
      <c r="AB119" s="92" t="str">
        <f t="shared" si="15"/>
        <v>T</v>
      </c>
    </row>
    <row r="120" spans="1:28" ht="20.100000000000001" customHeight="1">
      <c r="A120" s="88" t="s">
        <v>177</v>
      </c>
      <c r="B120" s="89" t="s">
        <v>417</v>
      </c>
      <c r="C120" s="10">
        <f t="shared" si="8"/>
        <v>0</v>
      </c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10">
        <f t="shared" si="9"/>
        <v>0</v>
      </c>
      <c r="R120" s="43"/>
      <c r="S120" s="43"/>
      <c r="T120" s="43"/>
      <c r="U120" s="43"/>
      <c r="V120" s="91" t="str">
        <f t="shared" si="10"/>
        <v/>
      </c>
      <c r="W120" s="92" t="str">
        <f t="shared" si="11"/>
        <v>T</v>
      </c>
      <c r="X120" s="92" t="str">
        <f t="shared" si="12"/>
        <v>T</v>
      </c>
      <c r="Y120" s="92" t="str">
        <f t="shared" si="13"/>
        <v>T</v>
      </c>
      <c r="Z120" s="92"/>
      <c r="AA120" s="92" t="str">
        <f t="shared" si="14"/>
        <v>T</v>
      </c>
      <c r="AB120" s="92" t="str">
        <f t="shared" si="15"/>
        <v>T</v>
      </c>
    </row>
    <row r="121" spans="1:28" ht="20.100000000000001" customHeight="1">
      <c r="A121" s="88" t="s">
        <v>178</v>
      </c>
      <c r="B121" s="89" t="s">
        <v>418</v>
      </c>
      <c r="C121" s="10">
        <f t="shared" si="8"/>
        <v>0</v>
      </c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10">
        <f t="shared" si="9"/>
        <v>0</v>
      </c>
      <c r="R121" s="43"/>
      <c r="S121" s="43"/>
      <c r="T121" s="43"/>
      <c r="U121" s="43"/>
      <c r="V121" s="91" t="str">
        <f t="shared" si="10"/>
        <v/>
      </c>
      <c r="W121" s="92" t="str">
        <f t="shared" si="11"/>
        <v>T</v>
      </c>
      <c r="X121" s="92" t="str">
        <f t="shared" si="12"/>
        <v>T</v>
      </c>
      <c r="Y121" s="92" t="str">
        <f t="shared" si="13"/>
        <v>T</v>
      </c>
      <c r="Z121" s="92"/>
      <c r="AA121" s="92" t="str">
        <f t="shared" si="14"/>
        <v>T</v>
      </c>
      <c r="AB121" s="92" t="str">
        <f t="shared" si="15"/>
        <v>T</v>
      </c>
    </row>
    <row r="122" spans="1:28" ht="20.100000000000001" customHeight="1">
      <c r="A122" s="88" t="s">
        <v>179</v>
      </c>
      <c r="B122" s="89" t="s">
        <v>419</v>
      </c>
      <c r="C122" s="10">
        <f t="shared" si="8"/>
        <v>0</v>
      </c>
      <c r="D122" s="43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10">
        <f t="shared" si="9"/>
        <v>0</v>
      </c>
      <c r="R122" s="43"/>
      <c r="S122" s="43"/>
      <c r="T122" s="43"/>
      <c r="U122" s="43"/>
      <c r="V122" s="91" t="str">
        <f t="shared" si="10"/>
        <v/>
      </c>
      <c r="W122" s="92" t="str">
        <f t="shared" si="11"/>
        <v>T</v>
      </c>
      <c r="X122" s="92" t="str">
        <f t="shared" si="12"/>
        <v>T</v>
      </c>
      <c r="Y122" s="92" t="str">
        <f t="shared" si="13"/>
        <v>T</v>
      </c>
      <c r="Z122" s="92"/>
      <c r="AA122" s="92" t="str">
        <f t="shared" si="14"/>
        <v>T</v>
      </c>
      <c r="AB122" s="92" t="str">
        <f t="shared" si="15"/>
        <v>T</v>
      </c>
    </row>
    <row r="123" spans="1:28" ht="20.100000000000001" customHeight="1">
      <c r="A123" s="88" t="s">
        <v>180</v>
      </c>
      <c r="B123" s="89" t="s">
        <v>420</v>
      </c>
      <c r="C123" s="10">
        <f t="shared" si="8"/>
        <v>0</v>
      </c>
      <c r="D123" s="43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10">
        <f t="shared" si="9"/>
        <v>0</v>
      </c>
      <c r="R123" s="43"/>
      <c r="S123" s="43"/>
      <c r="T123" s="43"/>
      <c r="U123" s="43"/>
      <c r="V123" s="91" t="str">
        <f t="shared" si="10"/>
        <v/>
      </c>
      <c r="W123" s="92" t="str">
        <f t="shared" si="11"/>
        <v>T</v>
      </c>
      <c r="X123" s="92" t="str">
        <f t="shared" si="12"/>
        <v>T</v>
      </c>
      <c r="Y123" s="92" t="str">
        <f t="shared" si="13"/>
        <v>T</v>
      </c>
      <c r="Z123" s="92"/>
      <c r="AA123" s="92" t="str">
        <f t="shared" si="14"/>
        <v>T</v>
      </c>
      <c r="AB123" s="92" t="str">
        <f t="shared" si="15"/>
        <v>T</v>
      </c>
    </row>
    <row r="124" spans="1:28" ht="20.100000000000001" customHeight="1">
      <c r="A124" s="88" t="s">
        <v>181</v>
      </c>
      <c r="B124" s="89" t="s">
        <v>421</v>
      </c>
      <c r="C124" s="10">
        <f t="shared" si="8"/>
        <v>0</v>
      </c>
      <c r="D124" s="43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10">
        <f t="shared" si="9"/>
        <v>0</v>
      </c>
      <c r="R124" s="43"/>
      <c r="S124" s="43"/>
      <c r="T124" s="43"/>
      <c r="U124" s="43"/>
      <c r="V124" s="91" t="str">
        <f t="shared" si="10"/>
        <v/>
      </c>
      <c r="W124" s="92" t="str">
        <f t="shared" si="11"/>
        <v>T</v>
      </c>
      <c r="X124" s="92" t="str">
        <f t="shared" si="12"/>
        <v>T</v>
      </c>
      <c r="Y124" s="92" t="str">
        <f t="shared" si="13"/>
        <v>T</v>
      </c>
      <c r="Z124" s="92"/>
      <c r="AA124" s="92" t="str">
        <f t="shared" si="14"/>
        <v>T</v>
      </c>
      <c r="AB124" s="92" t="str">
        <f t="shared" si="15"/>
        <v>T</v>
      </c>
    </row>
    <row r="125" spans="1:28" ht="20.100000000000001" customHeight="1">
      <c r="A125" s="88" t="s">
        <v>182</v>
      </c>
      <c r="B125" s="89" t="s">
        <v>422</v>
      </c>
      <c r="C125" s="10">
        <f t="shared" si="8"/>
        <v>0</v>
      </c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10">
        <f t="shared" si="9"/>
        <v>0</v>
      </c>
      <c r="R125" s="43"/>
      <c r="S125" s="43"/>
      <c r="T125" s="43"/>
      <c r="U125" s="43"/>
      <c r="V125" s="91" t="str">
        <f t="shared" si="10"/>
        <v/>
      </c>
      <c r="W125" s="92" t="str">
        <f t="shared" si="11"/>
        <v>T</v>
      </c>
      <c r="X125" s="92" t="str">
        <f t="shared" si="12"/>
        <v>T</v>
      </c>
      <c r="Y125" s="92" t="str">
        <f t="shared" si="13"/>
        <v>T</v>
      </c>
      <c r="Z125" s="92"/>
      <c r="AA125" s="92" t="str">
        <f t="shared" si="14"/>
        <v>T</v>
      </c>
      <c r="AB125" s="92" t="str">
        <f t="shared" si="15"/>
        <v>T</v>
      </c>
    </row>
    <row r="126" spans="1:28" ht="20.100000000000001" customHeight="1">
      <c r="A126" s="88" t="s">
        <v>183</v>
      </c>
      <c r="B126" s="89" t="s">
        <v>423</v>
      </c>
      <c r="C126" s="10">
        <f t="shared" si="8"/>
        <v>0</v>
      </c>
      <c r="D126" s="43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10">
        <f t="shared" si="9"/>
        <v>0</v>
      </c>
      <c r="R126" s="43"/>
      <c r="S126" s="43"/>
      <c r="T126" s="43"/>
      <c r="U126" s="43"/>
      <c r="V126" s="91" t="str">
        <f t="shared" si="10"/>
        <v/>
      </c>
      <c r="W126" s="92" t="str">
        <f t="shared" si="11"/>
        <v>T</v>
      </c>
      <c r="X126" s="92" t="str">
        <f t="shared" si="12"/>
        <v>T</v>
      </c>
      <c r="Y126" s="92" t="str">
        <f t="shared" si="13"/>
        <v>T</v>
      </c>
      <c r="Z126" s="92"/>
      <c r="AA126" s="92" t="str">
        <f t="shared" si="14"/>
        <v>T</v>
      </c>
      <c r="AB126" s="92" t="str">
        <f t="shared" si="15"/>
        <v>T</v>
      </c>
    </row>
    <row r="127" spans="1:28" ht="20.100000000000001" customHeight="1">
      <c r="A127" s="88" t="s">
        <v>968</v>
      </c>
      <c r="B127" s="89" t="s">
        <v>424</v>
      </c>
      <c r="C127" s="10">
        <f t="shared" si="8"/>
        <v>0</v>
      </c>
      <c r="D127" s="43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10">
        <f t="shared" si="9"/>
        <v>0</v>
      </c>
      <c r="R127" s="43"/>
      <c r="S127" s="43"/>
      <c r="T127" s="43"/>
      <c r="U127" s="43"/>
      <c r="V127" s="91" t="str">
        <f t="shared" si="10"/>
        <v/>
      </c>
      <c r="W127" s="92" t="str">
        <f t="shared" si="11"/>
        <v>T</v>
      </c>
      <c r="X127" s="92" t="str">
        <f t="shared" si="12"/>
        <v>T</v>
      </c>
      <c r="Y127" s="92" t="str">
        <f t="shared" si="13"/>
        <v>T</v>
      </c>
      <c r="Z127" s="92"/>
      <c r="AA127" s="92" t="str">
        <f t="shared" si="14"/>
        <v>T</v>
      </c>
      <c r="AB127" s="92" t="str">
        <f t="shared" si="15"/>
        <v>T</v>
      </c>
    </row>
    <row r="128" spans="1:28" ht="20.100000000000001" customHeight="1">
      <c r="A128" s="88" t="s">
        <v>969</v>
      </c>
      <c r="B128" s="89" t="s">
        <v>425</v>
      </c>
      <c r="C128" s="10">
        <f t="shared" si="8"/>
        <v>0</v>
      </c>
      <c r="D128" s="43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10">
        <f t="shared" si="9"/>
        <v>0</v>
      </c>
      <c r="R128" s="43"/>
      <c r="S128" s="43"/>
      <c r="T128" s="43"/>
      <c r="U128" s="43"/>
      <c r="V128" s="91" t="str">
        <f t="shared" si="10"/>
        <v/>
      </c>
      <c r="W128" s="92" t="str">
        <f t="shared" si="11"/>
        <v>T</v>
      </c>
      <c r="X128" s="92" t="str">
        <f t="shared" si="12"/>
        <v>T</v>
      </c>
      <c r="Y128" s="92" t="str">
        <f t="shared" si="13"/>
        <v>T</v>
      </c>
      <c r="Z128" s="92"/>
      <c r="AA128" s="92" t="str">
        <f t="shared" si="14"/>
        <v>T</v>
      </c>
      <c r="AB128" s="92" t="str">
        <f t="shared" si="15"/>
        <v>T</v>
      </c>
    </row>
    <row r="129" spans="1:28" ht="20.100000000000001" customHeight="1">
      <c r="A129" s="95" t="s">
        <v>970</v>
      </c>
      <c r="B129" s="89" t="s">
        <v>426</v>
      </c>
      <c r="C129" s="10">
        <f t="shared" si="8"/>
        <v>0</v>
      </c>
      <c r="D129" s="43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10">
        <f t="shared" si="9"/>
        <v>0</v>
      </c>
      <c r="R129" s="43"/>
      <c r="S129" s="43"/>
      <c r="T129" s="43"/>
      <c r="U129" s="43"/>
      <c r="V129" s="91" t="str">
        <f t="shared" si="10"/>
        <v/>
      </c>
      <c r="W129" s="92" t="str">
        <f t="shared" si="11"/>
        <v>T</v>
      </c>
      <c r="X129" s="92" t="str">
        <f t="shared" si="12"/>
        <v>T</v>
      </c>
      <c r="Y129" s="92" t="str">
        <f t="shared" si="13"/>
        <v>T</v>
      </c>
      <c r="Z129" s="92"/>
      <c r="AA129" s="92" t="str">
        <f t="shared" si="14"/>
        <v>T</v>
      </c>
      <c r="AB129" s="92" t="str">
        <f t="shared" si="15"/>
        <v>T</v>
      </c>
    </row>
    <row r="130" spans="1:28" ht="20.100000000000001" customHeight="1">
      <c r="A130" s="96" t="s">
        <v>971</v>
      </c>
      <c r="B130" s="89" t="s">
        <v>427</v>
      </c>
      <c r="C130" s="10">
        <f t="shared" si="8"/>
        <v>0</v>
      </c>
      <c r="D130" s="43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10">
        <f t="shared" si="9"/>
        <v>0</v>
      </c>
      <c r="R130" s="43"/>
      <c r="S130" s="43"/>
      <c r="T130" s="43"/>
      <c r="U130" s="43"/>
      <c r="V130" s="91" t="str">
        <f t="shared" si="10"/>
        <v/>
      </c>
      <c r="W130" s="92" t="str">
        <f t="shared" si="11"/>
        <v>T</v>
      </c>
      <c r="X130" s="92" t="str">
        <f t="shared" si="12"/>
        <v>T</v>
      </c>
      <c r="Y130" s="92" t="str">
        <f t="shared" si="13"/>
        <v>T</v>
      </c>
      <c r="Z130" s="92"/>
      <c r="AA130" s="92" t="str">
        <f t="shared" si="14"/>
        <v>T</v>
      </c>
      <c r="AB130" s="92" t="str">
        <f t="shared" si="15"/>
        <v>T</v>
      </c>
    </row>
    <row r="131" spans="1:28" ht="20.100000000000001" customHeight="1">
      <c r="A131" s="88" t="s">
        <v>187</v>
      </c>
      <c r="B131" s="89" t="s">
        <v>428</v>
      </c>
      <c r="C131" s="10">
        <f t="shared" si="8"/>
        <v>0</v>
      </c>
      <c r="D131" s="43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10">
        <f t="shared" si="9"/>
        <v>0</v>
      </c>
      <c r="R131" s="43"/>
      <c r="S131" s="43"/>
      <c r="T131" s="43"/>
      <c r="U131" s="43"/>
      <c r="V131" s="91" t="str">
        <f t="shared" si="10"/>
        <v/>
      </c>
      <c r="W131" s="92" t="str">
        <f t="shared" si="11"/>
        <v>T</v>
      </c>
      <c r="X131" s="92" t="str">
        <f t="shared" si="12"/>
        <v>T</v>
      </c>
      <c r="Y131" s="92" t="str">
        <f t="shared" si="13"/>
        <v>T</v>
      </c>
      <c r="Z131" s="92"/>
      <c r="AA131" s="92" t="str">
        <f t="shared" si="14"/>
        <v>T</v>
      </c>
      <c r="AB131" s="92" t="str">
        <f t="shared" si="15"/>
        <v>T</v>
      </c>
    </row>
    <row r="132" spans="1:28" ht="20.100000000000001" customHeight="1">
      <c r="A132" s="95" t="s">
        <v>972</v>
      </c>
      <c r="B132" s="89" t="s">
        <v>429</v>
      </c>
      <c r="C132" s="10">
        <f t="shared" si="8"/>
        <v>0</v>
      </c>
      <c r="D132" s="43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10">
        <f t="shared" si="9"/>
        <v>0</v>
      </c>
      <c r="R132" s="43"/>
      <c r="S132" s="43"/>
      <c r="T132" s="43"/>
      <c r="U132" s="43"/>
      <c r="V132" s="91" t="str">
        <f t="shared" si="10"/>
        <v/>
      </c>
      <c r="W132" s="92" t="str">
        <f t="shared" si="11"/>
        <v>T</v>
      </c>
      <c r="X132" s="92" t="str">
        <f t="shared" si="12"/>
        <v>T</v>
      </c>
      <c r="Y132" s="92" t="str">
        <f t="shared" si="13"/>
        <v>T</v>
      </c>
      <c r="Z132" s="92"/>
      <c r="AA132" s="92" t="str">
        <f t="shared" si="14"/>
        <v>T</v>
      </c>
      <c r="AB132" s="92" t="str">
        <f t="shared" si="15"/>
        <v>T</v>
      </c>
    </row>
    <row r="133" spans="1:28" ht="20.100000000000001" customHeight="1">
      <c r="A133" s="95" t="s">
        <v>973</v>
      </c>
      <c r="B133" s="89" t="s">
        <v>430</v>
      </c>
      <c r="C133" s="10">
        <f t="shared" si="8"/>
        <v>0</v>
      </c>
      <c r="D133" s="43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10">
        <f t="shared" si="9"/>
        <v>0</v>
      </c>
      <c r="R133" s="43"/>
      <c r="S133" s="43"/>
      <c r="T133" s="43"/>
      <c r="U133" s="43"/>
      <c r="V133" s="91" t="str">
        <f t="shared" si="10"/>
        <v/>
      </c>
      <c r="W133" s="92" t="str">
        <f t="shared" si="11"/>
        <v>T</v>
      </c>
      <c r="X133" s="92" t="str">
        <f t="shared" si="12"/>
        <v>T</v>
      </c>
      <c r="Y133" s="92" t="str">
        <f t="shared" si="13"/>
        <v>T</v>
      </c>
      <c r="Z133" s="92"/>
      <c r="AA133" s="92" t="str">
        <f t="shared" si="14"/>
        <v>T</v>
      </c>
      <c r="AB133" s="92" t="str">
        <f t="shared" si="15"/>
        <v>T</v>
      </c>
    </row>
    <row r="134" spans="1:28" ht="20.100000000000001" customHeight="1">
      <c r="A134" s="88" t="s">
        <v>190</v>
      </c>
      <c r="B134" s="89" t="s">
        <v>431</v>
      </c>
      <c r="C134" s="10">
        <f t="shared" si="8"/>
        <v>0</v>
      </c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10">
        <f t="shared" si="9"/>
        <v>0</v>
      </c>
      <c r="R134" s="43"/>
      <c r="S134" s="43"/>
      <c r="T134" s="43"/>
      <c r="U134" s="43"/>
      <c r="V134" s="91" t="str">
        <f t="shared" si="10"/>
        <v/>
      </c>
      <c r="W134" s="92" t="str">
        <f t="shared" si="11"/>
        <v>T</v>
      </c>
      <c r="X134" s="92" t="str">
        <f t="shared" si="12"/>
        <v>T</v>
      </c>
      <c r="Y134" s="92" t="str">
        <f t="shared" si="13"/>
        <v>T</v>
      </c>
      <c r="Z134" s="92"/>
      <c r="AA134" s="92" t="str">
        <f t="shared" si="14"/>
        <v>T</v>
      </c>
      <c r="AB134" s="92" t="str">
        <f t="shared" si="15"/>
        <v>T</v>
      </c>
    </row>
    <row r="135" spans="1:28" ht="20.100000000000001" customHeight="1">
      <c r="A135" s="88" t="s">
        <v>191</v>
      </c>
      <c r="B135" s="89" t="s">
        <v>432</v>
      </c>
      <c r="C135" s="10">
        <f t="shared" si="8"/>
        <v>0</v>
      </c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10">
        <f t="shared" si="9"/>
        <v>0</v>
      </c>
      <c r="R135" s="43"/>
      <c r="S135" s="43"/>
      <c r="T135" s="43"/>
      <c r="U135" s="43"/>
      <c r="V135" s="91" t="str">
        <f t="shared" si="10"/>
        <v/>
      </c>
      <c r="W135" s="92" t="str">
        <f t="shared" si="11"/>
        <v>T</v>
      </c>
      <c r="X135" s="92" t="str">
        <f t="shared" si="12"/>
        <v>T</v>
      </c>
      <c r="Y135" s="92" t="str">
        <f t="shared" si="13"/>
        <v>T</v>
      </c>
      <c r="Z135" s="92"/>
      <c r="AA135" s="92" t="str">
        <f t="shared" si="14"/>
        <v>T</v>
      </c>
      <c r="AB135" s="92" t="str">
        <f t="shared" si="15"/>
        <v>T</v>
      </c>
    </row>
    <row r="136" spans="1:28" ht="20.100000000000001" customHeight="1">
      <c r="A136" s="88" t="s">
        <v>974</v>
      </c>
      <c r="B136" s="89" t="s">
        <v>433</v>
      </c>
      <c r="C136" s="10">
        <f t="shared" si="8"/>
        <v>0</v>
      </c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10">
        <f t="shared" si="9"/>
        <v>0</v>
      </c>
      <c r="R136" s="43"/>
      <c r="S136" s="43"/>
      <c r="T136" s="43"/>
      <c r="U136" s="43"/>
      <c r="V136" s="91" t="str">
        <f t="shared" si="10"/>
        <v/>
      </c>
      <c r="W136" s="92" t="str">
        <f t="shared" si="11"/>
        <v>T</v>
      </c>
      <c r="X136" s="92" t="str">
        <f t="shared" si="12"/>
        <v>T</v>
      </c>
      <c r="Y136" s="92" t="str">
        <f t="shared" si="13"/>
        <v>T</v>
      </c>
      <c r="Z136" s="92"/>
      <c r="AA136" s="92" t="str">
        <f t="shared" si="14"/>
        <v>T</v>
      </c>
      <c r="AB136" s="92" t="str">
        <f t="shared" si="15"/>
        <v>T</v>
      </c>
    </row>
    <row r="137" spans="1:28" ht="20.100000000000001" customHeight="1">
      <c r="A137" s="88" t="s">
        <v>193</v>
      </c>
      <c r="B137" s="89" t="s">
        <v>434</v>
      </c>
      <c r="C137" s="10">
        <f t="shared" si="8"/>
        <v>0</v>
      </c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10">
        <f t="shared" si="9"/>
        <v>0</v>
      </c>
      <c r="R137" s="43"/>
      <c r="S137" s="43"/>
      <c r="T137" s="43"/>
      <c r="U137" s="43"/>
      <c r="V137" s="91" t="str">
        <f t="shared" si="10"/>
        <v/>
      </c>
      <c r="W137" s="92" t="str">
        <f t="shared" si="11"/>
        <v>T</v>
      </c>
      <c r="X137" s="92" t="str">
        <f t="shared" si="12"/>
        <v>T</v>
      </c>
      <c r="Y137" s="92" t="str">
        <f t="shared" si="13"/>
        <v>T</v>
      </c>
      <c r="Z137" s="92"/>
      <c r="AA137" s="92" t="str">
        <f t="shared" si="14"/>
        <v>T</v>
      </c>
      <c r="AB137" s="92" t="str">
        <f t="shared" si="15"/>
        <v>T</v>
      </c>
    </row>
    <row r="138" spans="1:28" ht="20.100000000000001" customHeight="1">
      <c r="A138" s="95" t="s">
        <v>975</v>
      </c>
      <c r="B138" s="89" t="s">
        <v>435</v>
      </c>
      <c r="C138" s="10">
        <f t="shared" si="8"/>
        <v>0</v>
      </c>
      <c r="D138" s="43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10">
        <f t="shared" si="9"/>
        <v>0</v>
      </c>
      <c r="R138" s="43"/>
      <c r="S138" s="43"/>
      <c r="T138" s="43"/>
      <c r="U138" s="43"/>
      <c r="V138" s="91" t="str">
        <f t="shared" si="10"/>
        <v/>
      </c>
      <c r="W138" s="92" t="str">
        <f t="shared" si="11"/>
        <v>T</v>
      </c>
      <c r="X138" s="92" t="str">
        <f t="shared" si="12"/>
        <v>T</v>
      </c>
      <c r="Y138" s="92" t="str">
        <f t="shared" si="13"/>
        <v>T</v>
      </c>
      <c r="Z138" s="92"/>
      <c r="AA138" s="92" t="str">
        <f t="shared" si="14"/>
        <v>T</v>
      </c>
      <c r="AB138" s="92" t="str">
        <f t="shared" si="15"/>
        <v>T</v>
      </c>
    </row>
    <row r="139" spans="1:28" ht="20.100000000000001" customHeight="1">
      <c r="A139" s="88" t="s">
        <v>976</v>
      </c>
      <c r="B139" s="89" t="s">
        <v>436</v>
      </c>
      <c r="C139" s="10">
        <f t="shared" si="8"/>
        <v>0</v>
      </c>
      <c r="D139" s="43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10">
        <f t="shared" si="9"/>
        <v>0</v>
      </c>
      <c r="R139" s="43"/>
      <c r="S139" s="43"/>
      <c r="T139" s="43"/>
      <c r="U139" s="43"/>
      <c r="V139" s="91" t="str">
        <f t="shared" si="10"/>
        <v/>
      </c>
      <c r="W139" s="92" t="str">
        <f t="shared" si="11"/>
        <v>T</v>
      </c>
      <c r="X139" s="92" t="str">
        <f t="shared" si="12"/>
        <v>T</v>
      </c>
      <c r="Y139" s="92" t="str">
        <f t="shared" si="13"/>
        <v>T</v>
      </c>
      <c r="Z139" s="92"/>
      <c r="AA139" s="92" t="str">
        <f t="shared" si="14"/>
        <v>T</v>
      </c>
      <c r="AB139" s="92" t="str">
        <f t="shared" si="15"/>
        <v>T</v>
      </c>
    </row>
    <row r="140" spans="1:28" ht="20.100000000000001" customHeight="1">
      <c r="A140" s="88" t="s">
        <v>196</v>
      </c>
      <c r="B140" s="89" t="s">
        <v>437</v>
      </c>
      <c r="C140" s="10">
        <f t="shared" si="8"/>
        <v>0</v>
      </c>
      <c r="D140" s="43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10">
        <f t="shared" si="9"/>
        <v>0</v>
      </c>
      <c r="R140" s="43"/>
      <c r="S140" s="43"/>
      <c r="T140" s="43"/>
      <c r="U140" s="43"/>
      <c r="V140" s="91" t="str">
        <f t="shared" si="10"/>
        <v/>
      </c>
      <c r="W140" s="92" t="str">
        <f t="shared" si="11"/>
        <v>T</v>
      </c>
      <c r="X140" s="92" t="str">
        <f t="shared" si="12"/>
        <v>T</v>
      </c>
      <c r="Y140" s="92" t="str">
        <f t="shared" si="13"/>
        <v>T</v>
      </c>
      <c r="Z140" s="92"/>
      <c r="AA140" s="92" t="str">
        <f t="shared" si="14"/>
        <v>T</v>
      </c>
      <c r="AB140" s="92" t="str">
        <f t="shared" si="15"/>
        <v>T</v>
      </c>
    </row>
    <row r="141" spans="1:28" ht="20.100000000000001" customHeight="1">
      <c r="A141" s="88" t="s">
        <v>197</v>
      </c>
      <c r="B141" s="89" t="s">
        <v>438</v>
      </c>
      <c r="C141" s="10">
        <f t="shared" ref="C141:C204" si="16">D141+E141+F141+G141</f>
        <v>0</v>
      </c>
      <c r="D141" s="43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10">
        <f t="shared" ref="Q141:Q204" si="17">C141+M141+O141-P141</f>
        <v>0</v>
      </c>
      <c r="R141" s="43"/>
      <c r="S141" s="43"/>
      <c r="T141" s="43"/>
      <c r="U141" s="43"/>
      <c r="V141" s="91" t="str">
        <f t="shared" ref="V141:V204" si="18">IF(AND(W141="T",X141="T",Y141="T",AA141="T",AB141="T"),"","ERROR")</f>
        <v/>
      </c>
      <c r="W141" s="92" t="str">
        <f t="shared" ref="W141:W204" si="19">IF(C141=D141+E141+F141+G141,"T","F")</f>
        <v>T</v>
      </c>
      <c r="X141" s="92" t="str">
        <f t="shared" ref="X141:X204" si="20">IF(C141=H141+I141+J141+K141,"T","F")</f>
        <v>T</v>
      </c>
      <c r="Y141" s="92" t="str">
        <f t="shared" ref="Y141:Y204" si="21">IF(J141=R141+S141+T141+U141,"T","F")</f>
        <v>T</v>
      </c>
      <c r="Z141" s="92"/>
      <c r="AA141" s="92" t="str">
        <f t="shared" ref="AA141:AA204" si="22">IF(Q141=C141+M141+O141-P141,"T","F")</f>
        <v>T</v>
      </c>
      <c r="AB141" s="92" t="str">
        <f t="shared" ref="AB141:AB204" si="23">IF(C141&gt;=L141,"T","F")</f>
        <v>T</v>
      </c>
    </row>
    <row r="142" spans="1:28" ht="20.100000000000001" customHeight="1">
      <c r="A142" s="88" t="s">
        <v>198</v>
      </c>
      <c r="B142" s="89" t="s">
        <v>439</v>
      </c>
      <c r="C142" s="10">
        <f t="shared" si="16"/>
        <v>0</v>
      </c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10">
        <f t="shared" si="17"/>
        <v>0</v>
      </c>
      <c r="R142" s="43"/>
      <c r="S142" s="43"/>
      <c r="T142" s="43"/>
      <c r="U142" s="43"/>
      <c r="V142" s="91" t="str">
        <f t="shared" si="18"/>
        <v/>
      </c>
      <c r="W142" s="92" t="str">
        <f t="shared" si="19"/>
        <v>T</v>
      </c>
      <c r="X142" s="92" t="str">
        <f t="shared" si="20"/>
        <v>T</v>
      </c>
      <c r="Y142" s="92" t="str">
        <f t="shared" si="21"/>
        <v>T</v>
      </c>
      <c r="Z142" s="92"/>
      <c r="AA142" s="92" t="str">
        <f t="shared" si="22"/>
        <v>T</v>
      </c>
      <c r="AB142" s="92" t="str">
        <f t="shared" si="23"/>
        <v>T</v>
      </c>
    </row>
    <row r="143" spans="1:28" ht="20.100000000000001" customHeight="1">
      <c r="A143" s="88" t="s">
        <v>199</v>
      </c>
      <c r="B143" s="89" t="s">
        <v>440</v>
      </c>
      <c r="C143" s="10">
        <f t="shared" si="16"/>
        <v>0</v>
      </c>
      <c r="D143" s="43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10">
        <f t="shared" si="17"/>
        <v>0</v>
      </c>
      <c r="R143" s="43"/>
      <c r="S143" s="43"/>
      <c r="T143" s="43"/>
      <c r="U143" s="43"/>
      <c r="V143" s="91" t="str">
        <f t="shared" si="18"/>
        <v/>
      </c>
      <c r="W143" s="92" t="str">
        <f t="shared" si="19"/>
        <v>T</v>
      </c>
      <c r="X143" s="92" t="str">
        <f t="shared" si="20"/>
        <v>T</v>
      </c>
      <c r="Y143" s="92" t="str">
        <f t="shared" si="21"/>
        <v>T</v>
      </c>
      <c r="Z143" s="92"/>
      <c r="AA143" s="92" t="str">
        <f t="shared" si="22"/>
        <v>T</v>
      </c>
      <c r="AB143" s="92" t="str">
        <f t="shared" si="23"/>
        <v>T</v>
      </c>
    </row>
    <row r="144" spans="1:28" ht="20.100000000000001" customHeight="1">
      <c r="A144" s="88" t="s">
        <v>977</v>
      </c>
      <c r="B144" s="89" t="s">
        <v>441</v>
      </c>
      <c r="C144" s="10">
        <f t="shared" si="16"/>
        <v>0</v>
      </c>
      <c r="D144" s="43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10">
        <f t="shared" si="17"/>
        <v>0</v>
      </c>
      <c r="R144" s="43"/>
      <c r="S144" s="43"/>
      <c r="T144" s="43"/>
      <c r="U144" s="43"/>
      <c r="V144" s="91" t="str">
        <f t="shared" si="18"/>
        <v/>
      </c>
      <c r="W144" s="92" t="str">
        <f t="shared" si="19"/>
        <v>T</v>
      </c>
      <c r="X144" s="92" t="str">
        <f t="shared" si="20"/>
        <v>T</v>
      </c>
      <c r="Y144" s="92" t="str">
        <f t="shared" si="21"/>
        <v>T</v>
      </c>
      <c r="Z144" s="92"/>
      <c r="AA144" s="92" t="str">
        <f t="shared" si="22"/>
        <v>T</v>
      </c>
      <c r="AB144" s="92" t="str">
        <f t="shared" si="23"/>
        <v>T</v>
      </c>
    </row>
    <row r="145" spans="1:28" ht="20.100000000000001" customHeight="1">
      <c r="A145" s="88" t="s">
        <v>201</v>
      </c>
      <c r="B145" s="89" t="s">
        <v>442</v>
      </c>
      <c r="C145" s="10">
        <f t="shared" si="16"/>
        <v>0</v>
      </c>
      <c r="D145" s="43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10">
        <f t="shared" si="17"/>
        <v>0</v>
      </c>
      <c r="R145" s="43"/>
      <c r="S145" s="43"/>
      <c r="T145" s="43"/>
      <c r="U145" s="43"/>
      <c r="V145" s="91" t="str">
        <f t="shared" si="18"/>
        <v/>
      </c>
      <c r="W145" s="92" t="str">
        <f t="shared" si="19"/>
        <v>T</v>
      </c>
      <c r="X145" s="92" t="str">
        <f t="shared" si="20"/>
        <v>T</v>
      </c>
      <c r="Y145" s="92" t="str">
        <f t="shared" si="21"/>
        <v>T</v>
      </c>
      <c r="Z145" s="92"/>
      <c r="AA145" s="92" t="str">
        <f t="shared" si="22"/>
        <v>T</v>
      </c>
      <c r="AB145" s="92" t="str">
        <f t="shared" si="23"/>
        <v>T</v>
      </c>
    </row>
    <row r="146" spans="1:28" ht="20.100000000000001" customHeight="1">
      <c r="A146" s="88" t="s">
        <v>202</v>
      </c>
      <c r="B146" s="89" t="s">
        <v>443</v>
      </c>
      <c r="C146" s="10">
        <f t="shared" si="16"/>
        <v>0</v>
      </c>
      <c r="D146" s="43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10">
        <f t="shared" si="17"/>
        <v>0</v>
      </c>
      <c r="R146" s="43"/>
      <c r="S146" s="43"/>
      <c r="T146" s="43"/>
      <c r="U146" s="43"/>
      <c r="V146" s="91" t="str">
        <f t="shared" si="18"/>
        <v/>
      </c>
      <c r="W146" s="92" t="str">
        <f t="shared" si="19"/>
        <v>T</v>
      </c>
      <c r="X146" s="92" t="str">
        <f t="shared" si="20"/>
        <v>T</v>
      </c>
      <c r="Y146" s="92" t="str">
        <f t="shared" si="21"/>
        <v>T</v>
      </c>
      <c r="Z146" s="92"/>
      <c r="AA146" s="92" t="str">
        <f t="shared" si="22"/>
        <v>T</v>
      </c>
      <c r="AB146" s="92" t="str">
        <f t="shared" si="23"/>
        <v>T</v>
      </c>
    </row>
    <row r="147" spans="1:28" ht="20.100000000000001" customHeight="1">
      <c r="A147" s="88" t="s">
        <v>978</v>
      </c>
      <c r="B147" s="89" t="s">
        <v>444</v>
      </c>
      <c r="C147" s="10">
        <f t="shared" si="16"/>
        <v>0</v>
      </c>
      <c r="D147" s="43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10">
        <f t="shared" si="17"/>
        <v>0</v>
      </c>
      <c r="R147" s="43"/>
      <c r="S147" s="43"/>
      <c r="T147" s="43"/>
      <c r="U147" s="43"/>
      <c r="V147" s="91" t="str">
        <f t="shared" si="18"/>
        <v/>
      </c>
      <c r="W147" s="92" t="str">
        <f t="shared" si="19"/>
        <v>T</v>
      </c>
      <c r="X147" s="92" t="str">
        <f t="shared" si="20"/>
        <v>T</v>
      </c>
      <c r="Y147" s="92" t="str">
        <f t="shared" si="21"/>
        <v>T</v>
      </c>
      <c r="Z147" s="92"/>
      <c r="AA147" s="92" t="str">
        <f t="shared" si="22"/>
        <v>T</v>
      </c>
      <c r="AB147" s="92" t="str">
        <f t="shared" si="23"/>
        <v>T</v>
      </c>
    </row>
    <row r="148" spans="1:28" ht="20.100000000000001" customHeight="1">
      <c r="A148" s="88" t="s">
        <v>204</v>
      </c>
      <c r="B148" s="89" t="s">
        <v>445</v>
      </c>
      <c r="C148" s="10">
        <f t="shared" si="16"/>
        <v>0</v>
      </c>
      <c r="D148" s="43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10">
        <f t="shared" si="17"/>
        <v>0</v>
      </c>
      <c r="R148" s="43"/>
      <c r="S148" s="43"/>
      <c r="T148" s="43"/>
      <c r="U148" s="43"/>
      <c r="V148" s="91" t="str">
        <f t="shared" si="18"/>
        <v/>
      </c>
      <c r="W148" s="92" t="str">
        <f t="shared" si="19"/>
        <v>T</v>
      </c>
      <c r="X148" s="92" t="str">
        <f t="shared" si="20"/>
        <v>T</v>
      </c>
      <c r="Y148" s="92" t="str">
        <f t="shared" si="21"/>
        <v>T</v>
      </c>
      <c r="Z148" s="92"/>
      <c r="AA148" s="92" t="str">
        <f t="shared" si="22"/>
        <v>T</v>
      </c>
      <c r="AB148" s="92" t="str">
        <f t="shared" si="23"/>
        <v>T</v>
      </c>
    </row>
    <row r="149" spans="1:28" ht="20.100000000000001" customHeight="1">
      <c r="A149" s="88" t="s">
        <v>205</v>
      </c>
      <c r="B149" s="89" t="s">
        <v>446</v>
      </c>
      <c r="C149" s="10">
        <f t="shared" si="16"/>
        <v>0</v>
      </c>
      <c r="D149" s="43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10">
        <f t="shared" si="17"/>
        <v>0</v>
      </c>
      <c r="R149" s="43"/>
      <c r="S149" s="43"/>
      <c r="T149" s="43"/>
      <c r="U149" s="43"/>
      <c r="V149" s="91" t="str">
        <f t="shared" si="18"/>
        <v/>
      </c>
      <c r="W149" s="92" t="str">
        <f t="shared" si="19"/>
        <v>T</v>
      </c>
      <c r="X149" s="92" t="str">
        <f t="shared" si="20"/>
        <v>T</v>
      </c>
      <c r="Y149" s="92" t="str">
        <f t="shared" si="21"/>
        <v>T</v>
      </c>
      <c r="Z149" s="92"/>
      <c r="AA149" s="92" t="str">
        <f t="shared" si="22"/>
        <v>T</v>
      </c>
      <c r="AB149" s="92" t="str">
        <f t="shared" si="23"/>
        <v>T</v>
      </c>
    </row>
    <row r="150" spans="1:28" ht="20.100000000000001" customHeight="1">
      <c r="A150" s="88" t="s">
        <v>206</v>
      </c>
      <c r="B150" s="89" t="s">
        <v>447</v>
      </c>
      <c r="C150" s="10">
        <f t="shared" si="16"/>
        <v>0</v>
      </c>
      <c r="D150" s="43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10">
        <f t="shared" si="17"/>
        <v>0</v>
      </c>
      <c r="R150" s="43"/>
      <c r="S150" s="43"/>
      <c r="T150" s="43"/>
      <c r="U150" s="43"/>
      <c r="V150" s="91" t="str">
        <f t="shared" si="18"/>
        <v/>
      </c>
      <c r="W150" s="92" t="str">
        <f t="shared" si="19"/>
        <v>T</v>
      </c>
      <c r="X150" s="92" t="str">
        <f t="shared" si="20"/>
        <v>T</v>
      </c>
      <c r="Y150" s="92" t="str">
        <f t="shared" si="21"/>
        <v>T</v>
      </c>
      <c r="Z150" s="92"/>
      <c r="AA150" s="92" t="str">
        <f t="shared" si="22"/>
        <v>T</v>
      </c>
      <c r="AB150" s="92" t="str">
        <f t="shared" si="23"/>
        <v>T</v>
      </c>
    </row>
    <row r="151" spans="1:28" ht="20.100000000000001" customHeight="1">
      <c r="A151" s="88" t="s">
        <v>207</v>
      </c>
      <c r="B151" s="89" t="s">
        <v>448</v>
      </c>
      <c r="C151" s="10">
        <f t="shared" si="16"/>
        <v>0</v>
      </c>
      <c r="D151" s="43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10">
        <f t="shared" si="17"/>
        <v>0</v>
      </c>
      <c r="R151" s="43"/>
      <c r="S151" s="43"/>
      <c r="T151" s="43"/>
      <c r="U151" s="43"/>
      <c r="V151" s="91" t="str">
        <f t="shared" si="18"/>
        <v/>
      </c>
      <c r="W151" s="92" t="str">
        <f t="shared" si="19"/>
        <v>T</v>
      </c>
      <c r="X151" s="92" t="str">
        <f t="shared" si="20"/>
        <v>T</v>
      </c>
      <c r="Y151" s="92" t="str">
        <f t="shared" si="21"/>
        <v>T</v>
      </c>
      <c r="Z151" s="92"/>
      <c r="AA151" s="92" t="str">
        <f t="shared" si="22"/>
        <v>T</v>
      </c>
      <c r="AB151" s="92" t="str">
        <f t="shared" si="23"/>
        <v>T</v>
      </c>
    </row>
    <row r="152" spans="1:28" ht="20.100000000000001" customHeight="1">
      <c r="A152" s="88" t="s">
        <v>208</v>
      </c>
      <c r="B152" s="89" t="s">
        <v>449</v>
      </c>
      <c r="C152" s="10">
        <f t="shared" si="16"/>
        <v>0</v>
      </c>
      <c r="D152" s="43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10">
        <f t="shared" si="17"/>
        <v>0</v>
      </c>
      <c r="R152" s="43"/>
      <c r="S152" s="43"/>
      <c r="T152" s="43"/>
      <c r="U152" s="43"/>
      <c r="V152" s="91" t="str">
        <f t="shared" si="18"/>
        <v/>
      </c>
      <c r="W152" s="92" t="str">
        <f t="shared" si="19"/>
        <v>T</v>
      </c>
      <c r="X152" s="92" t="str">
        <f t="shared" si="20"/>
        <v>T</v>
      </c>
      <c r="Y152" s="92" t="str">
        <f t="shared" si="21"/>
        <v>T</v>
      </c>
      <c r="Z152" s="92"/>
      <c r="AA152" s="92" t="str">
        <f t="shared" si="22"/>
        <v>T</v>
      </c>
      <c r="AB152" s="92" t="str">
        <f t="shared" si="23"/>
        <v>T</v>
      </c>
    </row>
    <row r="153" spans="1:28" ht="20.100000000000001" customHeight="1">
      <c r="A153" s="88" t="s">
        <v>209</v>
      </c>
      <c r="B153" s="89" t="s">
        <v>450</v>
      </c>
      <c r="C153" s="10">
        <f t="shared" si="16"/>
        <v>0</v>
      </c>
      <c r="D153" s="43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10">
        <f t="shared" si="17"/>
        <v>0</v>
      </c>
      <c r="R153" s="43"/>
      <c r="S153" s="43"/>
      <c r="T153" s="43"/>
      <c r="U153" s="43"/>
      <c r="V153" s="91" t="str">
        <f t="shared" si="18"/>
        <v/>
      </c>
      <c r="W153" s="92" t="str">
        <f t="shared" si="19"/>
        <v>T</v>
      </c>
      <c r="X153" s="92" t="str">
        <f t="shared" si="20"/>
        <v>T</v>
      </c>
      <c r="Y153" s="92" t="str">
        <f t="shared" si="21"/>
        <v>T</v>
      </c>
      <c r="Z153" s="92"/>
      <c r="AA153" s="92" t="str">
        <f t="shared" si="22"/>
        <v>T</v>
      </c>
      <c r="AB153" s="92" t="str">
        <f t="shared" si="23"/>
        <v>T</v>
      </c>
    </row>
    <row r="154" spans="1:28" ht="20.100000000000001" customHeight="1">
      <c r="A154" s="88" t="s">
        <v>210</v>
      </c>
      <c r="B154" s="89" t="s">
        <v>451</v>
      </c>
      <c r="C154" s="10">
        <f t="shared" si="16"/>
        <v>0</v>
      </c>
      <c r="D154" s="43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10">
        <f t="shared" si="17"/>
        <v>0</v>
      </c>
      <c r="R154" s="43"/>
      <c r="S154" s="43"/>
      <c r="T154" s="43"/>
      <c r="U154" s="43"/>
      <c r="V154" s="91" t="str">
        <f t="shared" si="18"/>
        <v/>
      </c>
      <c r="W154" s="92" t="str">
        <f t="shared" si="19"/>
        <v>T</v>
      </c>
      <c r="X154" s="92" t="str">
        <f t="shared" si="20"/>
        <v>T</v>
      </c>
      <c r="Y154" s="92" t="str">
        <f t="shared" si="21"/>
        <v>T</v>
      </c>
      <c r="Z154" s="92"/>
      <c r="AA154" s="92" t="str">
        <f t="shared" si="22"/>
        <v>T</v>
      </c>
      <c r="AB154" s="92" t="str">
        <f t="shared" si="23"/>
        <v>T</v>
      </c>
    </row>
    <row r="155" spans="1:28" ht="20.100000000000001" customHeight="1">
      <c r="A155" s="88" t="s">
        <v>979</v>
      </c>
      <c r="B155" s="89" t="s">
        <v>452</v>
      </c>
      <c r="C155" s="10">
        <f t="shared" si="16"/>
        <v>0</v>
      </c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10">
        <f t="shared" si="17"/>
        <v>0</v>
      </c>
      <c r="R155" s="43"/>
      <c r="S155" s="43"/>
      <c r="T155" s="43"/>
      <c r="U155" s="43"/>
      <c r="V155" s="91" t="str">
        <f t="shared" si="18"/>
        <v/>
      </c>
      <c r="W155" s="92" t="str">
        <f t="shared" si="19"/>
        <v>T</v>
      </c>
      <c r="X155" s="92" t="str">
        <f t="shared" si="20"/>
        <v>T</v>
      </c>
      <c r="Y155" s="92" t="str">
        <f t="shared" si="21"/>
        <v>T</v>
      </c>
      <c r="Z155" s="92"/>
      <c r="AA155" s="92" t="str">
        <f t="shared" si="22"/>
        <v>T</v>
      </c>
      <c r="AB155" s="92" t="str">
        <f t="shared" si="23"/>
        <v>T</v>
      </c>
    </row>
    <row r="156" spans="1:28" ht="20.100000000000001" customHeight="1">
      <c r="A156" s="88" t="s">
        <v>980</v>
      </c>
      <c r="B156" s="89" t="s">
        <v>453</v>
      </c>
      <c r="C156" s="10">
        <f t="shared" si="16"/>
        <v>0</v>
      </c>
      <c r="D156" s="43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10">
        <f t="shared" si="17"/>
        <v>0</v>
      </c>
      <c r="R156" s="43"/>
      <c r="S156" s="43"/>
      <c r="T156" s="43"/>
      <c r="U156" s="43"/>
      <c r="V156" s="91" t="str">
        <f t="shared" si="18"/>
        <v/>
      </c>
      <c r="W156" s="92" t="str">
        <f t="shared" si="19"/>
        <v>T</v>
      </c>
      <c r="X156" s="92" t="str">
        <f t="shared" si="20"/>
        <v>T</v>
      </c>
      <c r="Y156" s="92" t="str">
        <f t="shared" si="21"/>
        <v>T</v>
      </c>
      <c r="Z156" s="92"/>
      <c r="AA156" s="92" t="str">
        <f t="shared" si="22"/>
        <v>T</v>
      </c>
      <c r="AB156" s="92" t="str">
        <f t="shared" si="23"/>
        <v>T</v>
      </c>
    </row>
    <row r="157" spans="1:28" ht="20.100000000000001" customHeight="1">
      <c r="A157" s="88" t="s">
        <v>981</v>
      </c>
      <c r="B157" s="89" t="s">
        <v>454</v>
      </c>
      <c r="C157" s="10">
        <f t="shared" si="16"/>
        <v>0</v>
      </c>
      <c r="D157" s="43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10">
        <f t="shared" si="17"/>
        <v>0</v>
      </c>
      <c r="R157" s="43"/>
      <c r="S157" s="43"/>
      <c r="T157" s="43"/>
      <c r="U157" s="43"/>
      <c r="V157" s="91" t="str">
        <f t="shared" si="18"/>
        <v/>
      </c>
      <c r="W157" s="92" t="str">
        <f t="shared" si="19"/>
        <v>T</v>
      </c>
      <c r="X157" s="92" t="str">
        <f t="shared" si="20"/>
        <v>T</v>
      </c>
      <c r="Y157" s="92" t="str">
        <f t="shared" si="21"/>
        <v>T</v>
      </c>
      <c r="Z157" s="92"/>
      <c r="AA157" s="92" t="str">
        <f t="shared" si="22"/>
        <v>T</v>
      </c>
      <c r="AB157" s="92" t="str">
        <f t="shared" si="23"/>
        <v>T</v>
      </c>
    </row>
    <row r="158" spans="1:28" ht="20.100000000000001" customHeight="1">
      <c r="A158" s="88" t="s">
        <v>213</v>
      </c>
      <c r="B158" s="89" t="s">
        <v>455</v>
      </c>
      <c r="C158" s="10">
        <f t="shared" si="16"/>
        <v>0</v>
      </c>
      <c r="D158" s="43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10">
        <f t="shared" si="17"/>
        <v>0</v>
      </c>
      <c r="R158" s="43"/>
      <c r="S158" s="43"/>
      <c r="T158" s="43"/>
      <c r="U158" s="43"/>
      <c r="V158" s="91" t="str">
        <f t="shared" si="18"/>
        <v/>
      </c>
      <c r="W158" s="92" t="str">
        <f t="shared" si="19"/>
        <v>T</v>
      </c>
      <c r="X158" s="92" t="str">
        <f t="shared" si="20"/>
        <v>T</v>
      </c>
      <c r="Y158" s="92" t="str">
        <f t="shared" si="21"/>
        <v>T</v>
      </c>
      <c r="Z158" s="92"/>
      <c r="AA158" s="92" t="str">
        <f t="shared" si="22"/>
        <v>T</v>
      </c>
      <c r="AB158" s="92" t="str">
        <f t="shared" si="23"/>
        <v>T</v>
      </c>
    </row>
    <row r="159" spans="1:28" ht="20.100000000000001" customHeight="1">
      <c r="A159" s="88" t="s">
        <v>982</v>
      </c>
      <c r="B159" s="89" t="s">
        <v>456</v>
      </c>
      <c r="C159" s="10">
        <f t="shared" si="16"/>
        <v>0</v>
      </c>
      <c r="D159" s="43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10">
        <f t="shared" si="17"/>
        <v>0</v>
      </c>
      <c r="R159" s="43"/>
      <c r="S159" s="43"/>
      <c r="T159" s="43"/>
      <c r="U159" s="43"/>
      <c r="V159" s="91" t="str">
        <f t="shared" si="18"/>
        <v/>
      </c>
      <c r="W159" s="92" t="str">
        <f t="shared" si="19"/>
        <v>T</v>
      </c>
      <c r="X159" s="92" t="str">
        <f t="shared" si="20"/>
        <v>T</v>
      </c>
      <c r="Y159" s="92" t="str">
        <f t="shared" si="21"/>
        <v>T</v>
      </c>
      <c r="Z159" s="92"/>
      <c r="AA159" s="92" t="str">
        <f t="shared" si="22"/>
        <v>T</v>
      </c>
      <c r="AB159" s="92" t="str">
        <f t="shared" si="23"/>
        <v>T</v>
      </c>
    </row>
    <row r="160" spans="1:28" ht="20.100000000000001" customHeight="1">
      <c r="A160" s="88" t="s">
        <v>983</v>
      </c>
      <c r="B160" s="89" t="s">
        <v>457</v>
      </c>
      <c r="C160" s="10">
        <f t="shared" si="16"/>
        <v>0</v>
      </c>
      <c r="D160" s="43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10">
        <f t="shared" si="17"/>
        <v>0</v>
      </c>
      <c r="R160" s="43"/>
      <c r="S160" s="43"/>
      <c r="T160" s="43"/>
      <c r="U160" s="43"/>
      <c r="V160" s="91" t="str">
        <f t="shared" si="18"/>
        <v/>
      </c>
      <c r="W160" s="92" t="str">
        <f t="shared" si="19"/>
        <v>T</v>
      </c>
      <c r="X160" s="92" t="str">
        <f t="shared" si="20"/>
        <v>T</v>
      </c>
      <c r="Y160" s="92" t="str">
        <f t="shared" si="21"/>
        <v>T</v>
      </c>
      <c r="Z160" s="92"/>
      <c r="AA160" s="92" t="str">
        <f t="shared" si="22"/>
        <v>T</v>
      </c>
      <c r="AB160" s="92" t="str">
        <f t="shared" si="23"/>
        <v>T</v>
      </c>
    </row>
    <row r="161" spans="1:28" ht="20.100000000000001" customHeight="1">
      <c r="A161" s="88" t="s">
        <v>984</v>
      </c>
      <c r="B161" s="89" t="s">
        <v>458</v>
      </c>
      <c r="C161" s="10">
        <f t="shared" si="16"/>
        <v>0</v>
      </c>
      <c r="D161" s="43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10">
        <f t="shared" si="17"/>
        <v>0</v>
      </c>
      <c r="R161" s="43"/>
      <c r="S161" s="43"/>
      <c r="T161" s="43"/>
      <c r="U161" s="43"/>
      <c r="V161" s="91" t="str">
        <f t="shared" si="18"/>
        <v/>
      </c>
      <c r="W161" s="92" t="str">
        <f t="shared" si="19"/>
        <v>T</v>
      </c>
      <c r="X161" s="92" t="str">
        <f t="shared" si="20"/>
        <v>T</v>
      </c>
      <c r="Y161" s="92" t="str">
        <f t="shared" si="21"/>
        <v>T</v>
      </c>
      <c r="Z161" s="92"/>
      <c r="AA161" s="92" t="str">
        <f t="shared" si="22"/>
        <v>T</v>
      </c>
      <c r="AB161" s="92" t="str">
        <f t="shared" si="23"/>
        <v>T</v>
      </c>
    </row>
    <row r="162" spans="1:28" ht="20.100000000000001" customHeight="1">
      <c r="A162" s="88" t="s">
        <v>217</v>
      </c>
      <c r="B162" s="89" t="s">
        <v>459</v>
      </c>
      <c r="C162" s="10">
        <f t="shared" si="16"/>
        <v>0</v>
      </c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10">
        <f t="shared" si="17"/>
        <v>0</v>
      </c>
      <c r="R162" s="43"/>
      <c r="S162" s="43"/>
      <c r="T162" s="43"/>
      <c r="U162" s="43"/>
      <c r="V162" s="91" t="str">
        <f t="shared" si="18"/>
        <v/>
      </c>
      <c r="W162" s="92" t="str">
        <f t="shared" si="19"/>
        <v>T</v>
      </c>
      <c r="X162" s="92" t="str">
        <f t="shared" si="20"/>
        <v>T</v>
      </c>
      <c r="Y162" s="92" t="str">
        <f t="shared" si="21"/>
        <v>T</v>
      </c>
      <c r="Z162" s="92"/>
      <c r="AA162" s="92" t="str">
        <f t="shared" si="22"/>
        <v>T</v>
      </c>
      <c r="AB162" s="92" t="str">
        <f t="shared" si="23"/>
        <v>T</v>
      </c>
    </row>
    <row r="163" spans="1:28" ht="20.100000000000001" customHeight="1">
      <c r="A163" s="88" t="s">
        <v>218</v>
      </c>
      <c r="B163" s="89" t="s">
        <v>460</v>
      </c>
      <c r="C163" s="10">
        <f t="shared" si="16"/>
        <v>0</v>
      </c>
      <c r="D163" s="43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10">
        <f t="shared" si="17"/>
        <v>0</v>
      </c>
      <c r="R163" s="43"/>
      <c r="S163" s="43"/>
      <c r="T163" s="43"/>
      <c r="U163" s="43"/>
      <c r="V163" s="91" t="str">
        <f t="shared" si="18"/>
        <v/>
      </c>
      <c r="W163" s="92" t="str">
        <f t="shared" si="19"/>
        <v>T</v>
      </c>
      <c r="X163" s="92" t="str">
        <f t="shared" si="20"/>
        <v>T</v>
      </c>
      <c r="Y163" s="92" t="str">
        <f t="shared" si="21"/>
        <v>T</v>
      </c>
      <c r="Z163" s="92"/>
      <c r="AA163" s="92" t="str">
        <f t="shared" si="22"/>
        <v>T</v>
      </c>
      <c r="AB163" s="92" t="str">
        <f t="shared" si="23"/>
        <v>T</v>
      </c>
    </row>
    <row r="164" spans="1:28" ht="20.100000000000001" customHeight="1">
      <c r="A164" s="88" t="s">
        <v>219</v>
      </c>
      <c r="B164" s="89" t="s">
        <v>461</v>
      </c>
      <c r="C164" s="10">
        <f t="shared" si="16"/>
        <v>0</v>
      </c>
      <c r="D164" s="43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10">
        <f t="shared" si="17"/>
        <v>0</v>
      </c>
      <c r="R164" s="43"/>
      <c r="S164" s="43"/>
      <c r="T164" s="43"/>
      <c r="U164" s="43"/>
      <c r="V164" s="91" t="str">
        <f t="shared" si="18"/>
        <v/>
      </c>
      <c r="W164" s="92" t="str">
        <f t="shared" si="19"/>
        <v>T</v>
      </c>
      <c r="X164" s="92" t="str">
        <f t="shared" si="20"/>
        <v>T</v>
      </c>
      <c r="Y164" s="92" t="str">
        <f t="shared" si="21"/>
        <v>T</v>
      </c>
      <c r="Z164" s="92"/>
      <c r="AA164" s="92" t="str">
        <f t="shared" si="22"/>
        <v>T</v>
      </c>
      <c r="AB164" s="92" t="str">
        <f t="shared" si="23"/>
        <v>T</v>
      </c>
    </row>
    <row r="165" spans="1:28" ht="20.100000000000001" customHeight="1">
      <c r="A165" s="88" t="s">
        <v>220</v>
      </c>
      <c r="B165" s="89" t="s">
        <v>462</v>
      </c>
      <c r="C165" s="10">
        <f t="shared" si="16"/>
        <v>0</v>
      </c>
      <c r="D165" s="43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10">
        <f t="shared" si="17"/>
        <v>0</v>
      </c>
      <c r="R165" s="43"/>
      <c r="S165" s="43"/>
      <c r="T165" s="43"/>
      <c r="U165" s="43"/>
      <c r="V165" s="91" t="str">
        <f t="shared" si="18"/>
        <v/>
      </c>
      <c r="W165" s="92" t="str">
        <f t="shared" si="19"/>
        <v>T</v>
      </c>
      <c r="X165" s="92" t="str">
        <f t="shared" si="20"/>
        <v>T</v>
      </c>
      <c r="Y165" s="92" t="str">
        <f t="shared" si="21"/>
        <v>T</v>
      </c>
      <c r="Z165" s="92"/>
      <c r="AA165" s="92" t="str">
        <f t="shared" si="22"/>
        <v>T</v>
      </c>
      <c r="AB165" s="92" t="str">
        <f t="shared" si="23"/>
        <v>T</v>
      </c>
    </row>
    <row r="166" spans="1:28" ht="20.100000000000001" customHeight="1">
      <c r="A166" s="88" t="s">
        <v>221</v>
      </c>
      <c r="B166" s="89" t="s">
        <v>463</v>
      </c>
      <c r="C166" s="10">
        <f t="shared" si="16"/>
        <v>0</v>
      </c>
      <c r="D166" s="43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10">
        <f t="shared" si="17"/>
        <v>0</v>
      </c>
      <c r="R166" s="43"/>
      <c r="S166" s="43"/>
      <c r="T166" s="43"/>
      <c r="U166" s="43"/>
      <c r="V166" s="91" t="str">
        <f t="shared" si="18"/>
        <v/>
      </c>
      <c r="W166" s="92" t="str">
        <f t="shared" si="19"/>
        <v>T</v>
      </c>
      <c r="X166" s="92" t="str">
        <f t="shared" si="20"/>
        <v>T</v>
      </c>
      <c r="Y166" s="92" t="str">
        <f t="shared" si="21"/>
        <v>T</v>
      </c>
      <c r="Z166" s="92"/>
      <c r="AA166" s="92" t="str">
        <f t="shared" si="22"/>
        <v>T</v>
      </c>
      <c r="AB166" s="92" t="str">
        <f t="shared" si="23"/>
        <v>T</v>
      </c>
    </row>
    <row r="167" spans="1:28" ht="20.100000000000001" customHeight="1">
      <c r="A167" s="88" t="s">
        <v>222</v>
      </c>
      <c r="B167" s="89" t="s">
        <v>464</v>
      </c>
      <c r="C167" s="10">
        <f t="shared" si="16"/>
        <v>0</v>
      </c>
      <c r="D167" s="43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10">
        <f t="shared" si="17"/>
        <v>0</v>
      </c>
      <c r="R167" s="43"/>
      <c r="S167" s="43"/>
      <c r="T167" s="43"/>
      <c r="U167" s="43"/>
      <c r="V167" s="91" t="str">
        <f t="shared" si="18"/>
        <v/>
      </c>
      <c r="W167" s="92" t="str">
        <f t="shared" si="19"/>
        <v>T</v>
      </c>
      <c r="X167" s="92" t="str">
        <f t="shared" si="20"/>
        <v>T</v>
      </c>
      <c r="Y167" s="92" t="str">
        <f t="shared" si="21"/>
        <v>T</v>
      </c>
      <c r="Z167" s="92"/>
      <c r="AA167" s="92" t="str">
        <f t="shared" si="22"/>
        <v>T</v>
      </c>
      <c r="AB167" s="92" t="str">
        <f t="shared" si="23"/>
        <v>T</v>
      </c>
    </row>
    <row r="168" spans="1:28" ht="20.100000000000001" customHeight="1">
      <c r="A168" s="88" t="s">
        <v>223</v>
      </c>
      <c r="B168" s="89" t="s">
        <v>465</v>
      </c>
      <c r="C168" s="10">
        <f t="shared" si="16"/>
        <v>0</v>
      </c>
      <c r="D168" s="43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10">
        <f t="shared" si="17"/>
        <v>0</v>
      </c>
      <c r="R168" s="43"/>
      <c r="S168" s="43"/>
      <c r="T168" s="43"/>
      <c r="U168" s="43"/>
      <c r="V168" s="91" t="str">
        <f t="shared" si="18"/>
        <v/>
      </c>
      <c r="W168" s="92" t="str">
        <f t="shared" si="19"/>
        <v>T</v>
      </c>
      <c r="X168" s="92" t="str">
        <f t="shared" si="20"/>
        <v>T</v>
      </c>
      <c r="Y168" s="92" t="str">
        <f t="shared" si="21"/>
        <v>T</v>
      </c>
      <c r="Z168" s="92"/>
      <c r="AA168" s="92" t="str">
        <f t="shared" si="22"/>
        <v>T</v>
      </c>
      <c r="AB168" s="92" t="str">
        <f t="shared" si="23"/>
        <v>T</v>
      </c>
    </row>
    <row r="169" spans="1:28" ht="20.100000000000001" customHeight="1">
      <c r="A169" s="88" t="s">
        <v>224</v>
      </c>
      <c r="B169" s="89" t="s">
        <v>466</v>
      </c>
      <c r="C169" s="10">
        <f t="shared" si="16"/>
        <v>0</v>
      </c>
      <c r="D169" s="43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10">
        <f t="shared" si="17"/>
        <v>0</v>
      </c>
      <c r="R169" s="43"/>
      <c r="S169" s="43"/>
      <c r="T169" s="43"/>
      <c r="U169" s="43"/>
      <c r="V169" s="91" t="str">
        <f t="shared" si="18"/>
        <v/>
      </c>
      <c r="W169" s="92" t="str">
        <f t="shared" si="19"/>
        <v>T</v>
      </c>
      <c r="X169" s="92" t="str">
        <f t="shared" si="20"/>
        <v>T</v>
      </c>
      <c r="Y169" s="92" t="str">
        <f t="shared" si="21"/>
        <v>T</v>
      </c>
      <c r="Z169" s="92"/>
      <c r="AA169" s="92" t="str">
        <f t="shared" si="22"/>
        <v>T</v>
      </c>
      <c r="AB169" s="92" t="str">
        <f t="shared" si="23"/>
        <v>T</v>
      </c>
    </row>
    <row r="170" spans="1:28" ht="20.100000000000001" customHeight="1">
      <c r="A170" s="88" t="s">
        <v>225</v>
      </c>
      <c r="B170" s="89" t="s">
        <v>467</v>
      </c>
      <c r="C170" s="10">
        <f t="shared" si="16"/>
        <v>0</v>
      </c>
      <c r="D170" s="43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10">
        <f t="shared" si="17"/>
        <v>0</v>
      </c>
      <c r="R170" s="43"/>
      <c r="S170" s="43"/>
      <c r="T170" s="43"/>
      <c r="U170" s="43"/>
      <c r="V170" s="91" t="str">
        <f t="shared" si="18"/>
        <v/>
      </c>
      <c r="W170" s="92" t="str">
        <f t="shared" si="19"/>
        <v>T</v>
      </c>
      <c r="X170" s="92" t="str">
        <f t="shared" si="20"/>
        <v>T</v>
      </c>
      <c r="Y170" s="92" t="str">
        <f t="shared" si="21"/>
        <v>T</v>
      </c>
      <c r="Z170" s="92"/>
      <c r="AA170" s="92" t="str">
        <f t="shared" si="22"/>
        <v>T</v>
      </c>
      <c r="AB170" s="92" t="str">
        <f t="shared" si="23"/>
        <v>T</v>
      </c>
    </row>
    <row r="171" spans="1:28" ht="20.100000000000001" customHeight="1">
      <c r="A171" s="88" t="s">
        <v>226</v>
      </c>
      <c r="B171" s="89" t="s">
        <v>468</v>
      </c>
      <c r="C171" s="10">
        <f t="shared" si="16"/>
        <v>0</v>
      </c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10">
        <f t="shared" si="17"/>
        <v>0</v>
      </c>
      <c r="R171" s="43"/>
      <c r="S171" s="43"/>
      <c r="T171" s="43"/>
      <c r="U171" s="43"/>
      <c r="V171" s="91" t="str">
        <f t="shared" si="18"/>
        <v/>
      </c>
      <c r="W171" s="92" t="str">
        <f t="shared" si="19"/>
        <v>T</v>
      </c>
      <c r="X171" s="92" t="str">
        <f t="shared" si="20"/>
        <v>T</v>
      </c>
      <c r="Y171" s="92" t="str">
        <f t="shared" si="21"/>
        <v>T</v>
      </c>
      <c r="Z171" s="92"/>
      <c r="AA171" s="92" t="str">
        <f t="shared" si="22"/>
        <v>T</v>
      </c>
      <c r="AB171" s="92" t="str">
        <f t="shared" si="23"/>
        <v>T</v>
      </c>
    </row>
    <row r="172" spans="1:28" ht="20.100000000000001" customHeight="1">
      <c r="A172" s="88" t="s">
        <v>227</v>
      </c>
      <c r="B172" s="89" t="s">
        <v>469</v>
      </c>
      <c r="C172" s="10">
        <f t="shared" si="16"/>
        <v>0</v>
      </c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10">
        <f t="shared" si="17"/>
        <v>0</v>
      </c>
      <c r="R172" s="43"/>
      <c r="S172" s="43"/>
      <c r="T172" s="43"/>
      <c r="U172" s="43"/>
      <c r="V172" s="91" t="str">
        <f t="shared" si="18"/>
        <v/>
      </c>
      <c r="W172" s="92" t="str">
        <f t="shared" si="19"/>
        <v>T</v>
      </c>
      <c r="X172" s="92" t="str">
        <f t="shared" si="20"/>
        <v>T</v>
      </c>
      <c r="Y172" s="92" t="str">
        <f t="shared" si="21"/>
        <v>T</v>
      </c>
      <c r="Z172" s="92"/>
      <c r="AA172" s="92" t="str">
        <f t="shared" si="22"/>
        <v>T</v>
      </c>
      <c r="AB172" s="92" t="str">
        <f t="shared" si="23"/>
        <v>T</v>
      </c>
    </row>
    <row r="173" spans="1:28" ht="20.100000000000001" customHeight="1">
      <c r="A173" s="88" t="s">
        <v>228</v>
      </c>
      <c r="B173" s="89" t="s">
        <v>470</v>
      </c>
      <c r="C173" s="10">
        <f t="shared" si="16"/>
        <v>0</v>
      </c>
      <c r="D173" s="43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10">
        <f t="shared" si="17"/>
        <v>0</v>
      </c>
      <c r="R173" s="43"/>
      <c r="S173" s="43"/>
      <c r="T173" s="43"/>
      <c r="U173" s="43"/>
      <c r="V173" s="91" t="str">
        <f t="shared" si="18"/>
        <v/>
      </c>
      <c r="W173" s="92" t="str">
        <f t="shared" si="19"/>
        <v>T</v>
      </c>
      <c r="X173" s="92" t="str">
        <f t="shared" si="20"/>
        <v>T</v>
      </c>
      <c r="Y173" s="92" t="str">
        <f t="shared" si="21"/>
        <v>T</v>
      </c>
      <c r="Z173" s="92"/>
      <c r="AA173" s="92" t="str">
        <f t="shared" si="22"/>
        <v>T</v>
      </c>
      <c r="AB173" s="92" t="str">
        <f t="shared" si="23"/>
        <v>T</v>
      </c>
    </row>
    <row r="174" spans="1:28" ht="20.100000000000001" customHeight="1">
      <c r="A174" s="88" t="s">
        <v>229</v>
      </c>
      <c r="B174" s="89" t="s">
        <v>471</v>
      </c>
      <c r="C174" s="10">
        <f t="shared" si="16"/>
        <v>0</v>
      </c>
      <c r="D174" s="43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10">
        <f t="shared" si="17"/>
        <v>0</v>
      </c>
      <c r="R174" s="43"/>
      <c r="S174" s="43"/>
      <c r="T174" s="43"/>
      <c r="U174" s="43"/>
      <c r="V174" s="91" t="str">
        <f t="shared" si="18"/>
        <v/>
      </c>
      <c r="W174" s="92" t="str">
        <f t="shared" si="19"/>
        <v>T</v>
      </c>
      <c r="X174" s="92" t="str">
        <f t="shared" si="20"/>
        <v>T</v>
      </c>
      <c r="Y174" s="92" t="str">
        <f t="shared" si="21"/>
        <v>T</v>
      </c>
      <c r="Z174" s="92"/>
      <c r="AA174" s="92" t="str">
        <f t="shared" si="22"/>
        <v>T</v>
      </c>
      <c r="AB174" s="92" t="str">
        <f t="shared" si="23"/>
        <v>T</v>
      </c>
    </row>
    <row r="175" spans="1:28" ht="20.100000000000001" customHeight="1">
      <c r="A175" s="96" t="s">
        <v>985</v>
      </c>
      <c r="B175" s="89" t="s">
        <v>472</v>
      </c>
      <c r="C175" s="10">
        <f t="shared" si="16"/>
        <v>0</v>
      </c>
      <c r="D175" s="43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10">
        <f t="shared" si="17"/>
        <v>0</v>
      </c>
      <c r="R175" s="43"/>
      <c r="S175" s="43"/>
      <c r="T175" s="43"/>
      <c r="U175" s="43"/>
      <c r="V175" s="91" t="str">
        <f t="shared" si="18"/>
        <v/>
      </c>
      <c r="W175" s="92" t="str">
        <f t="shared" si="19"/>
        <v>T</v>
      </c>
      <c r="X175" s="92" t="str">
        <f t="shared" si="20"/>
        <v>T</v>
      </c>
      <c r="Y175" s="92" t="str">
        <f t="shared" si="21"/>
        <v>T</v>
      </c>
      <c r="Z175" s="92"/>
      <c r="AA175" s="92" t="str">
        <f t="shared" si="22"/>
        <v>T</v>
      </c>
      <c r="AB175" s="92" t="str">
        <f t="shared" si="23"/>
        <v>T</v>
      </c>
    </row>
    <row r="176" spans="1:28" ht="20.100000000000001" customHeight="1">
      <c r="A176" s="88" t="s">
        <v>986</v>
      </c>
      <c r="B176" s="89" t="s">
        <v>473</v>
      </c>
      <c r="C176" s="10">
        <f t="shared" si="16"/>
        <v>0</v>
      </c>
      <c r="D176" s="43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10">
        <f t="shared" si="17"/>
        <v>0</v>
      </c>
      <c r="R176" s="43"/>
      <c r="S176" s="43"/>
      <c r="T176" s="43"/>
      <c r="U176" s="43"/>
      <c r="V176" s="91" t="str">
        <f t="shared" si="18"/>
        <v/>
      </c>
      <c r="W176" s="92" t="str">
        <f t="shared" si="19"/>
        <v>T</v>
      </c>
      <c r="X176" s="92" t="str">
        <f t="shared" si="20"/>
        <v>T</v>
      </c>
      <c r="Y176" s="92" t="str">
        <f t="shared" si="21"/>
        <v>T</v>
      </c>
      <c r="Z176" s="92"/>
      <c r="AA176" s="92" t="str">
        <f t="shared" si="22"/>
        <v>T</v>
      </c>
      <c r="AB176" s="92" t="str">
        <f t="shared" si="23"/>
        <v>T</v>
      </c>
    </row>
    <row r="177" spans="1:28" ht="20.100000000000001" customHeight="1">
      <c r="A177" s="88" t="s">
        <v>231</v>
      </c>
      <c r="B177" s="89" t="s">
        <v>474</v>
      </c>
      <c r="C177" s="10">
        <f t="shared" si="16"/>
        <v>0</v>
      </c>
      <c r="D177" s="43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10">
        <f t="shared" si="17"/>
        <v>0</v>
      </c>
      <c r="R177" s="43"/>
      <c r="S177" s="43"/>
      <c r="T177" s="43"/>
      <c r="U177" s="43"/>
      <c r="V177" s="91" t="str">
        <f t="shared" si="18"/>
        <v/>
      </c>
      <c r="W177" s="92" t="str">
        <f t="shared" si="19"/>
        <v>T</v>
      </c>
      <c r="X177" s="92" t="str">
        <f t="shared" si="20"/>
        <v>T</v>
      </c>
      <c r="Y177" s="92" t="str">
        <f t="shared" si="21"/>
        <v>T</v>
      </c>
      <c r="Z177" s="92"/>
      <c r="AA177" s="92" t="str">
        <f t="shared" si="22"/>
        <v>T</v>
      </c>
      <c r="AB177" s="92" t="str">
        <f t="shared" si="23"/>
        <v>T</v>
      </c>
    </row>
    <row r="178" spans="1:28" ht="20.100000000000001" customHeight="1">
      <c r="A178" s="88" t="s">
        <v>232</v>
      </c>
      <c r="B178" s="89" t="s">
        <v>475</v>
      </c>
      <c r="C178" s="10">
        <f t="shared" si="16"/>
        <v>0</v>
      </c>
      <c r="D178" s="43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10">
        <f t="shared" si="17"/>
        <v>0</v>
      </c>
      <c r="R178" s="43"/>
      <c r="S178" s="43"/>
      <c r="T178" s="43"/>
      <c r="U178" s="43"/>
      <c r="V178" s="91" t="str">
        <f t="shared" si="18"/>
        <v/>
      </c>
      <c r="W178" s="92" t="str">
        <f t="shared" si="19"/>
        <v>T</v>
      </c>
      <c r="X178" s="92" t="str">
        <f t="shared" si="20"/>
        <v>T</v>
      </c>
      <c r="Y178" s="92" t="str">
        <f t="shared" si="21"/>
        <v>T</v>
      </c>
      <c r="Z178" s="92"/>
      <c r="AA178" s="92" t="str">
        <f t="shared" si="22"/>
        <v>T</v>
      </c>
      <c r="AB178" s="92" t="str">
        <f t="shared" si="23"/>
        <v>T</v>
      </c>
    </row>
    <row r="179" spans="1:28" ht="20.100000000000001" customHeight="1">
      <c r="A179" s="88" t="s">
        <v>233</v>
      </c>
      <c r="B179" s="89" t="s">
        <v>476</v>
      </c>
      <c r="C179" s="10">
        <f t="shared" si="16"/>
        <v>0</v>
      </c>
      <c r="D179" s="43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10">
        <f t="shared" si="17"/>
        <v>0</v>
      </c>
      <c r="R179" s="43"/>
      <c r="S179" s="43"/>
      <c r="T179" s="43"/>
      <c r="U179" s="43"/>
      <c r="V179" s="91" t="str">
        <f t="shared" si="18"/>
        <v/>
      </c>
      <c r="W179" s="92" t="str">
        <f t="shared" si="19"/>
        <v>T</v>
      </c>
      <c r="X179" s="92" t="str">
        <f t="shared" si="20"/>
        <v>T</v>
      </c>
      <c r="Y179" s="92" t="str">
        <f t="shared" si="21"/>
        <v>T</v>
      </c>
      <c r="Z179" s="92"/>
      <c r="AA179" s="92" t="str">
        <f t="shared" si="22"/>
        <v>T</v>
      </c>
      <c r="AB179" s="92" t="str">
        <f t="shared" si="23"/>
        <v>T</v>
      </c>
    </row>
    <row r="180" spans="1:28" ht="20.100000000000001" customHeight="1">
      <c r="A180" s="88" t="s">
        <v>234</v>
      </c>
      <c r="B180" s="89" t="s">
        <v>477</v>
      </c>
      <c r="C180" s="10">
        <f t="shared" si="16"/>
        <v>0</v>
      </c>
      <c r="D180" s="43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10">
        <f t="shared" si="17"/>
        <v>0</v>
      </c>
      <c r="R180" s="43"/>
      <c r="S180" s="43"/>
      <c r="T180" s="43"/>
      <c r="U180" s="43"/>
      <c r="V180" s="91" t="str">
        <f t="shared" si="18"/>
        <v/>
      </c>
      <c r="W180" s="92" t="str">
        <f t="shared" si="19"/>
        <v>T</v>
      </c>
      <c r="X180" s="92" t="str">
        <f t="shared" si="20"/>
        <v>T</v>
      </c>
      <c r="Y180" s="92" t="str">
        <f t="shared" si="21"/>
        <v>T</v>
      </c>
      <c r="Z180" s="92"/>
      <c r="AA180" s="92" t="str">
        <f t="shared" si="22"/>
        <v>T</v>
      </c>
      <c r="AB180" s="92" t="str">
        <f t="shared" si="23"/>
        <v>T</v>
      </c>
    </row>
    <row r="181" spans="1:28" ht="20.100000000000001" customHeight="1">
      <c r="A181" s="88" t="s">
        <v>235</v>
      </c>
      <c r="B181" s="89" t="s">
        <v>478</v>
      </c>
      <c r="C181" s="10">
        <f t="shared" si="16"/>
        <v>0</v>
      </c>
      <c r="D181" s="43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10">
        <f t="shared" si="17"/>
        <v>0</v>
      </c>
      <c r="R181" s="43"/>
      <c r="S181" s="43"/>
      <c r="T181" s="43"/>
      <c r="U181" s="43"/>
      <c r="V181" s="91" t="str">
        <f t="shared" si="18"/>
        <v/>
      </c>
      <c r="W181" s="92" t="str">
        <f t="shared" si="19"/>
        <v>T</v>
      </c>
      <c r="X181" s="92" t="str">
        <f t="shared" si="20"/>
        <v>T</v>
      </c>
      <c r="Y181" s="92" t="str">
        <f t="shared" si="21"/>
        <v>T</v>
      </c>
      <c r="Z181" s="92"/>
      <c r="AA181" s="92" t="str">
        <f t="shared" si="22"/>
        <v>T</v>
      </c>
      <c r="AB181" s="92" t="str">
        <f t="shared" si="23"/>
        <v>T</v>
      </c>
    </row>
    <row r="182" spans="1:28" ht="20.100000000000001" customHeight="1">
      <c r="A182" s="88" t="s">
        <v>236</v>
      </c>
      <c r="B182" s="89" t="s">
        <v>479</v>
      </c>
      <c r="C182" s="10">
        <f t="shared" si="16"/>
        <v>0</v>
      </c>
      <c r="D182" s="43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10">
        <f t="shared" si="17"/>
        <v>0</v>
      </c>
      <c r="R182" s="43"/>
      <c r="S182" s="43"/>
      <c r="T182" s="43"/>
      <c r="U182" s="43"/>
      <c r="V182" s="91" t="str">
        <f t="shared" si="18"/>
        <v/>
      </c>
      <c r="W182" s="92" t="str">
        <f t="shared" si="19"/>
        <v>T</v>
      </c>
      <c r="X182" s="92" t="str">
        <f t="shared" si="20"/>
        <v>T</v>
      </c>
      <c r="Y182" s="92" t="str">
        <f t="shared" si="21"/>
        <v>T</v>
      </c>
      <c r="Z182" s="92"/>
      <c r="AA182" s="92" t="str">
        <f t="shared" si="22"/>
        <v>T</v>
      </c>
      <c r="AB182" s="92" t="str">
        <f t="shared" si="23"/>
        <v>T</v>
      </c>
    </row>
    <row r="183" spans="1:28" ht="20.100000000000001" customHeight="1">
      <c r="A183" s="88" t="s">
        <v>237</v>
      </c>
      <c r="B183" s="89" t="s">
        <v>480</v>
      </c>
      <c r="C183" s="10">
        <f t="shared" si="16"/>
        <v>0</v>
      </c>
      <c r="D183" s="43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10">
        <f t="shared" si="17"/>
        <v>0</v>
      </c>
      <c r="R183" s="43"/>
      <c r="S183" s="43"/>
      <c r="T183" s="43"/>
      <c r="U183" s="43"/>
      <c r="V183" s="91" t="str">
        <f t="shared" si="18"/>
        <v/>
      </c>
      <c r="W183" s="92" t="str">
        <f t="shared" si="19"/>
        <v>T</v>
      </c>
      <c r="X183" s="92" t="str">
        <f t="shared" si="20"/>
        <v>T</v>
      </c>
      <c r="Y183" s="92" t="str">
        <f t="shared" si="21"/>
        <v>T</v>
      </c>
      <c r="Z183" s="92"/>
      <c r="AA183" s="92" t="str">
        <f t="shared" si="22"/>
        <v>T</v>
      </c>
      <c r="AB183" s="92" t="str">
        <f t="shared" si="23"/>
        <v>T</v>
      </c>
    </row>
    <row r="184" spans="1:28" ht="20.100000000000001" customHeight="1">
      <c r="A184" s="88" t="s">
        <v>238</v>
      </c>
      <c r="B184" s="89" t="s">
        <v>481</v>
      </c>
      <c r="C184" s="10">
        <f t="shared" si="16"/>
        <v>0</v>
      </c>
      <c r="D184" s="43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10">
        <f t="shared" si="17"/>
        <v>0</v>
      </c>
      <c r="R184" s="43"/>
      <c r="S184" s="43"/>
      <c r="T184" s="43"/>
      <c r="U184" s="43"/>
      <c r="V184" s="91" t="str">
        <f t="shared" si="18"/>
        <v/>
      </c>
      <c r="W184" s="92" t="str">
        <f t="shared" si="19"/>
        <v>T</v>
      </c>
      <c r="X184" s="92" t="str">
        <f t="shared" si="20"/>
        <v>T</v>
      </c>
      <c r="Y184" s="92" t="str">
        <f t="shared" si="21"/>
        <v>T</v>
      </c>
      <c r="Z184" s="92"/>
      <c r="AA184" s="92" t="str">
        <f t="shared" si="22"/>
        <v>T</v>
      </c>
      <c r="AB184" s="92" t="str">
        <f t="shared" si="23"/>
        <v>T</v>
      </c>
    </row>
    <row r="185" spans="1:28" ht="20.100000000000001" customHeight="1">
      <c r="A185" s="88" t="s">
        <v>239</v>
      </c>
      <c r="B185" s="89" t="s">
        <v>482</v>
      </c>
      <c r="C185" s="10">
        <f t="shared" si="16"/>
        <v>0</v>
      </c>
      <c r="D185" s="43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10">
        <f t="shared" si="17"/>
        <v>0</v>
      </c>
      <c r="R185" s="43"/>
      <c r="S185" s="43"/>
      <c r="T185" s="43"/>
      <c r="U185" s="43"/>
      <c r="V185" s="91" t="str">
        <f t="shared" si="18"/>
        <v/>
      </c>
      <c r="W185" s="92" t="str">
        <f t="shared" si="19"/>
        <v>T</v>
      </c>
      <c r="X185" s="92" t="str">
        <f t="shared" si="20"/>
        <v>T</v>
      </c>
      <c r="Y185" s="92" t="str">
        <f t="shared" si="21"/>
        <v>T</v>
      </c>
      <c r="Z185" s="92"/>
      <c r="AA185" s="92" t="str">
        <f t="shared" si="22"/>
        <v>T</v>
      </c>
      <c r="AB185" s="92" t="str">
        <f t="shared" si="23"/>
        <v>T</v>
      </c>
    </row>
    <row r="186" spans="1:28" ht="20.100000000000001" customHeight="1">
      <c r="A186" s="88" t="s">
        <v>240</v>
      </c>
      <c r="B186" s="89" t="s">
        <v>483</v>
      </c>
      <c r="C186" s="10">
        <f t="shared" si="16"/>
        <v>0</v>
      </c>
      <c r="D186" s="43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10">
        <f t="shared" si="17"/>
        <v>0</v>
      </c>
      <c r="R186" s="43"/>
      <c r="S186" s="43"/>
      <c r="T186" s="43"/>
      <c r="U186" s="43"/>
      <c r="V186" s="91" t="str">
        <f t="shared" si="18"/>
        <v/>
      </c>
      <c r="W186" s="92" t="str">
        <f t="shared" si="19"/>
        <v>T</v>
      </c>
      <c r="X186" s="92" t="str">
        <f t="shared" si="20"/>
        <v>T</v>
      </c>
      <c r="Y186" s="92" t="str">
        <f t="shared" si="21"/>
        <v>T</v>
      </c>
      <c r="Z186" s="92"/>
      <c r="AA186" s="92" t="str">
        <f t="shared" si="22"/>
        <v>T</v>
      </c>
      <c r="AB186" s="92" t="str">
        <f t="shared" si="23"/>
        <v>T</v>
      </c>
    </row>
    <row r="187" spans="1:28" ht="20.100000000000001" customHeight="1">
      <c r="A187" s="88" t="s">
        <v>987</v>
      </c>
      <c r="B187" s="89" t="s">
        <v>484</v>
      </c>
      <c r="C187" s="10">
        <f t="shared" si="16"/>
        <v>0</v>
      </c>
      <c r="D187" s="43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10">
        <f t="shared" si="17"/>
        <v>0</v>
      </c>
      <c r="R187" s="43"/>
      <c r="S187" s="43"/>
      <c r="T187" s="43"/>
      <c r="U187" s="43"/>
      <c r="V187" s="91" t="str">
        <f t="shared" si="18"/>
        <v/>
      </c>
      <c r="W187" s="92" t="str">
        <f t="shared" si="19"/>
        <v>T</v>
      </c>
      <c r="X187" s="92" t="str">
        <f t="shared" si="20"/>
        <v>T</v>
      </c>
      <c r="Y187" s="92" t="str">
        <f t="shared" si="21"/>
        <v>T</v>
      </c>
      <c r="Z187" s="92"/>
      <c r="AA187" s="92" t="str">
        <f t="shared" si="22"/>
        <v>T</v>
      </c>
      <c r="AB187" s="92" t="str">
        <f t="shared" si="23"/>
        <v>T</v>
      </c>
    </row>
    <row r="188" spans="1:28" ht="20.100000000000001" customHeight="1">
      <c r="A188" s="88" t="s">
        <v>242</v>
      </c>
      <c r="B188" s="89" t="s">
        <v>485</v>
      </c>
      <c r="C188" s="10">
        <f t="shared" si="16"/>
        <v>0</v>
      </c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10">
        <f t="shared" si="17"/>
        <v>0</v>
      </c>
      <c r="R188" s="43"/>
      <c r="S188" s="43"/>
      <c r="T188" s="43"/>
      <c r="U188" s="43"/>
      <c r="V188" s="91" t="str">
        <f t="shared" si="18"/>
        <v/>
      </c>
      <c r="W188" s="92" t="str">
        <f t="shared" si="19"/>
        <v>T</v>
      </c>
      <c r="X188" s="92" t="str">
        <f t="shared" si="20"/>
        <v>T</v>
      </c>
      <c r="Y188" s="92" t="str">
        <f t="shared" si="21"/>
        <v>T</v>
      </c>
      <c r="Z188" s="92"/>
      <c r="AA188" s="92" t="str">
        <f t="shared" si="22"/>
        <v>T</v>
      </c>
      <c r="AB188" s="92" t="str">
        <f t="shared" si="23"/>
        <v>T</v>
      </c>
    </row>
    <row r="189" spans="1:28" ht="20.100000000000001" customHeight="1">
      <c r="A189" s="88" t="s">
        <v>243</v>
      </c>
      <c r="B189" s="89" t="s">
        <v>486</v>
      </c>
      <c r="C189" s="10">
        <f t="shared" si="16"/>
        <v>0</v>
      </c>
      <c r="D189" s="43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10">
        <f t="shared" si="17"/>
        <v>0</v>
      </c>
      <c r="R189" s="43"/>
      <c r="S189" s="43"/>
      <c r="T189" s="43"/>
      <c r="U189" s="43"/>
      <c r="V189" s="91" t="str">
        <f t="shared" si="18"/>
        <v/>
      </c>
      <c r="W189" s="92" t="str">
        <f t="shared" si="19"/>
        <v>T</v>
      </c>
      <c r="X189" s="92" t="str">
        <f t="shared" si="20"/>
        <v>T</v>
      </c>
      <c r="Y189" s="92" t="str">
        <f t="shared" si="21"/>
        <v>T</v>
      </c>
      <c r="Z189" s="92"/>
      <c r="AA189" s="92" t="str">
        <f t="shared" si="22"/>
        <v>T</v>
      </c>
      <c r="AB189" s="92" t="str">
        <f t="shared" si="23"/>
        <v>T</v>
      </c>
    </row>
    <row r="190" spans="1:28" ht="20.100000000000001" customHeight="1">
      <c r="A190" s="88" t="s">
        <v>244</v>
      </c>
      <c r="B190" s="89" t="s">
        <v>487</v>
      </c>
      <c r="C190" s="10">
        <f t="shared" si="16"/>
        <v>0</v>
      </c>
      <c r="D190" s="43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10">
        <f t="shared" si="17"/>
        <v>0</v>
      </c>
      <c r="R190" s="43"/>
      <c r="S190" s="43"/>
      <c r="T190" s="43"/>
      <c r="U190" s="43"/>
      <c r="V190" s="91" t="str">
        <f t="shared" si="18"/>
        <v/>
      </c>
      <c r="W190" s="92" t="str">
        <f t="shared" si="19"/>
        <v>T</v>
      </c>
      <c r="X190" s="92" t="str">
        <f t="shared" si="20"/>
        <v>T</v>
      </c>
      <c r="Y190" s="92" t="str">
        <f t="shared" si="21"/>
        <v>T</v>
      </c>
      <c r="Z190" s="92"/>
      <c r="AA190" s="92" t="str">
        <f t="shared" si="22"/>
        <v>T</v>
      </c>
      <c r="AB190" s="92" t="str">
        <f t="shared" si="23"/>
        <v>T</v>
      </c>
    </row>
    <row r="191" spans="1:28" ht="20.100000000000001" customHeight="1">
      <c r="A191" s="88" t="s">
        <v>245</v>
      </c>
      <c r="B191" s="89" t="s">
        <v>488</v>
      </c>
      <c r="C191" s="10">
        <f t="shared" si="16"/>
        <v>0</v>
      </c>
      <c r="D191" s="43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10">
        <f t="shared" si="17"/>
        <v>0</v>
      </c>
      <c r="R191" s="43"/>
      <c r="S191" s="43"/>
      <c r="T191" s="43"/>
      <c r="U191" s="43"/>
      <c r="V191" s="91" t="str">
        <f t="shared" si="18"/>
        <v/>
      </c>
      <c r="W191" s="92" t="str">
        <f t="shared" si="19"/>
        <v>T</v>
      </c>
      <c r="X191" s="92" t="str">
        <f t="shared" si="20"/>
        <v>T</v>
      </c>
      <c r="Y191" s="92" t="str">
        <f t="shared" si="21"/>
        <v>T</v>
      </c>
      <c r="Z191" s="92"/>
      <c r="AA191" s="92" t="str">
        <f t="shared" si="22"/>
        <v>T</v>
      </c>
      <c r="AB191" s="92" t="str">
        <f t="shared" si="23"/>
        <v>T</v>
      </c>
    </row>
    <row r="192" spans="1:28" ht="20.100000000000001" customHeight="1">
      <c r="A192" s="88" t="s">
        <v>246</v>
      </c>
      <c r="B192" s="89" t="s">
        <v>489</v>
      </c>
      <c r="C192" s="10">
        <f t="shared" si="16"/>
        <v>0</v>
      </c>
      <c r="D192" s="43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10">
        <f t="shared" si="17"/>
        <v>0</v>
      </c>
      <c r="R192" s="43"/>
      <c r="S192" s="43"/>
      <c r="T192" s="43"/>
      <c r="U192" s="43"/>
      <c r="V192" s="91" t="str">
        <f t="shared" si="18"/>
        <v/>
      </c>
      <c r="W192" s="92" t="str">
        <f t="shared" si="19"/>
        <v>T</v>
      </c>
      <c r="X192" s="92" t="str">
        <f t="shared" si="20"/>
        <v>T</v>
      </c>
      <c r="Y192" s="92" t="str">
        <f t="shared" si="21"/>
        <v>T</v>
      </c>
      <c r="Z192" s="92"/>
      <c r="AA192" s="92" t="str">
        <f t="shared" si="22"/>
        <v>T</v>
      </c>
      <c r="AB192" s="92" t="str">
        <f t="shared" si="23"/>
        <v>T</v>
      </c>
    </row>
    <row r="193" spans="1:28" ht="20.100000000000001" customHeight="1">
      <c r="A193" s="88" t="s">
        <v>988</v>
      </c>
      <c r="B193" s="89" t="s">
        <v>490</v>
      </c>
      <c r="C193" s="10">
        <f t="shared" si="16"/>
        <v>0</v>
      </c>
      <c r="D193" s="43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10">
        <f t="shared" si="17"/>
        <v>0</v>
      </c>
      <c r="R193" s="43"/>
      <c r="S193" s="43"/>
      <c r="T193" s="43"/>
      <c r="U193" s="43"/>
      <c r="V193" s="91" t="str">
        <f t="shared" si="18"/>
        <v/>
      </c>
      <c r="W193" s="92" t="str">
        <f t="shared" si="19"/>
        <v>T</v>
      </c>
      <c r="X193" s="92" t="str">
        <f t="shared" si="20"/>
        <v>T</v>
      </c>
      <c r="Y193" s="92" t="str">
        <f t="shared" si="21"/>
        <v>T</v>
      </c>
      <c r="Z193" s="92"/>
      <c r="AA193" s="92" t="str">
        <f t="shared" si="22"/>
        <v>T</v>
      </c>
      <c r="AB193" s="92" t="str">
        <f t="shared" si="23"/>
        <v>T</v>
      </c>
    </row>
    <row r="194" spans="1:28" ht="20.100000000000001" customHeight="1">
      <c r="A194" s="88" t="s">
        <v>248</v>
      </c>
      <c r="B194" s="89" t="s">
        <v>491</v>
      </c>
      <c r="C194" s="10">
        <f t="shared" si="16"/>
        <v>0</v>
      </c>
      <c r="D194" s="43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10">
        <f t="shared" si="17"/>
        <v>0</v>
      </c>
      <c r="R194" s="43"/>
      <c r="S194" s="43"/>
      <c r="T194" s="43"/>
      <c r="U194" s="43"/>
      <c r="V194" s="91" t="str">
        <f t="shared" si="18"/>
        <v/>
      </c>
      <c r="W194" s="92" t="str">
        <f t="shared" si="19"/>
        <v>T</v>
      </c>
      <c r="X194" s="92" t="str">
        <f t="shared" si="20"/>
        <v>T</v>
      </c>
      <c r="Y194" s="92" t="str">
        <f t="shared" si="21"/>
        <v>T</v>
      </c>
      <c r="Z194" s="92"/>
      <c r="AA194" s="92" t="str">
        <f t="shared" si="22"/>
        <v>T</v>
      </c>
      <c r="AB194" s="92" t="str">
        <f t="shared" si="23"/>
        <v>T</v>
      </c>
    </row>
    <row r="195" spans="1:28" ht="20.100000000000001" customHeight="1">
      <c r="A195" s="88" t="s">
        <v>989</v>
      </c>
      <c r="B195" s="89" t="s">
        <v>492</v>
      </c>
      <c r="C195" s="10">
        <f t="shared" si="16"/>
        <v>0</v>
      </c>
      <c r="D195" s="43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10">
        <f t="shared" si="17"/>
        <v>0</v>
      </c>
      <c r="R195" s="43"/>
      <c r="S195" s="43"/>
      <c r="T195" s="43"/>
      <c r="U195" s="43"/>
      <c r="V195" s="91" t="str">
        <f t="shared" si="18"/>
        <v/>
      </c>
      <c r="W195" s="92" t="str">
        <f t="shared" si="19"/>
        <v>T</v>
      </c>
      <c r="X195" s="92" t="str">
        <f t="shared" si="20"/>
        <v>T</v>
      </c>
      <c r="Y195" s="92" t="str">
        <f t="shared" si="21"/>
        <v>T</v>
      </c>
      <c r="Z195" s="92"/>
      <c r="AA195" s="92" t="str">
        <f t="shared" si="22"/>
        <v>T</v>
      </c>
      <c r="AB195" s="92" t="str">
        <f t="shared" si="23"/>
        <v>T</v>
      </c>
    </row>
    <row r="196" spans="1:28" ht="20.100000000000001" customHeight="1">
      <c r="A196" s="96" t="s">
        <v>990</v>
      </c>
      <c r="B196" s="89" t="s">
        <v>493</v>
      </c>
      <c r="C196" s="10">
        <f t="shared" si="16"/>
        <v>0</v>
      </c>
      <c r="D196" s="43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10">
        <f t="shared" si="17"/>
        <v>0</v>
      </c>
      <c r="R196" s="43"/>
      <c r="S196" s="43"/>
      <c r="T196" s="43"/>
      <c r="U196" s="43"/>
      <c r="V196" s="91" t="str">
        <f t="shared" si="18"/>
        <v/>
      </c>
      <c r="W196" s="92" t="str">
        <f t="shared" si="19"/>
        <v>T</v>
      </c>
      <c r="X196" s="92" t="str">
        <f t="shared" si="20"/>
        <v>T</v>
      </c>
      <c r="Y196" s="92" t="str">
        <f t="shared" si="21"/>
        <v>T</v>
      </c>
      <c r="Z196" s="92"/>
      <c r="AA196" s="92" t="str">
        <f t="shared" si="22"/>
        <v>T</v>
      </c>
      <c r="AB196" s="92" t="str">
        <f t="shared" si="23"/>
        <v>T</v>
      </c>
    </row>
    <row r="197" spans="1:28" ht="20.100000000000001" customHeight="1">
      <c r="A197" s="88" t="s">
        <v>991</v>
      </c>
      <c r="B197" s="89" t="s">
        <v>494</v>
      </c>
      <c r="C197" s="10">
        <f t="shared" si="16"/>
        <v>0</v>
      </c>
      <c r="D197" s="43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10">
        <f t="shared" si="17"/>
        <v>0</v>
      </c>
      <c r="R197" s="43"/>
      <c r="S197" s="43"/>
      <c r="T197" s="43"/>
      <c r="U197" s="43"/>
      <c r="V197" s="91" t="str">
        <f t="shared" si="18"/>
        <v/>
      </c>
      <c r="W197" s="92" t="str">
        <f t="shared" si="19"/>
        <v>T</v>
      </c>
      <c r="X197" s="92" t="str">
        <f t="shared" si="20"/>
        <v>T</v>
      </c>
      <c r="Y197" s="92" t="str">
        <f t="shared" si="21"/>
        <v>T</v>
      </c>
      <c r="Z197" s="92"/>
      <c r="AA197" s="92" t="str">
        <f t="shared" si="22"/>
        <v>T</v>
      </c>
      <c r="AB197" s="92" t="str">
        <f t="shared" si="23"/>
        <v>T</v>
      </c>
    </row>
    <row r="198" spans="1:28" ht="20.100000000000001" customHeight="1">
      <c r="A198" s="88" t="s">
        <v>992</v>
      </c>
      <c r="B198" s="89" t="s">
        <v>495</v>
      </c>
      <c r="C198" s="10">
        <f t="shared" si="16"/>
        <v>0</v>
      </c>
      <c r="D198" s="43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10">
        <f t="shared" si="17"/>
        <v>0</v>
      </c>
      <c r="R198" s="43"/>
      <c r="S198" s="43"/>
      <c r="T198" s="43"/>
      <c r="U198" s="43"/>
      <c r="V198" s="91" t="str">
        <f t="shared" si="18"/>
        <v/>
      </c>
      <c r="W198" s="92" t="str">
        <f t="shared" si="19"/>
        <v>T</v>
      </c>
      <c r="X198" s="92" t="str">
        <f t="shared" si="20"/>
        <v>T</v>
      </c>
      <c r="Y198" s="92" t="str">
        <f t="shared" si="21"/>
        <v>T</v>
      </c>
      <c r="Z198" s="92"/>
      <c r="AA198" s="92" t="str">
        <f t="shared" si="22"/>
        <v>T</v>
      </c>
      <c r="AB198" s="92" t="str">
        <f t="shared" si="23"/>
        <v>T</v>
      </c>
    </row>
    <row r="199" spans="1:28" ht="20.100000000000001" customHeight="1">
      <c r="A199" s="88" t="s">
        <v>993</v>
      </c>
      <c r="B199" s="89" t="s">
        <v>496</v>
      </c>
      <c r="C199" s="10">
        <f t="shared" si="16"/>
        <v>0</v>
      </c>
      <c r="D199" s="43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10">
        <f t="shared" si="17"/>
        <v>0</v>
      </c>
      <c r="R199" s="43"/>
      <c r="S199" s="43"/>
      <c r="T199" s="43"/>
      <c r="U199" s="43"/>
      <c r="V199" s="91" t="str">
        <f t="shared" si="18"/>
        <v/>
      </c>
      <c r="W199" s="92" t="str">
        <f t="shared" si="19"/>
        <v>T</v>
      </c>
      <c r="X199" s="92" t="str">
        <f t="shared" si="20"/>
        <v>T</v>
      </c>
      <c r="Y199" s="92" t="str">
        <f t="shared" si="21"/>
        <v>T</v>
      </c>
      <c r="Z199" s="92"/>
      <c r="AA199" s="92" t="str">
        <f t="shared" si="22"/>
        <v>T</v>
      </c>
      <c r="AB199" s="92" t="str">
        <f t="shared" si="23"/>
        <v>T</v>
      </c>
    </row>
    <row r="200" spans="1:28" ht="20.100000000000001" customHeight="1">
      <c r="A200" s="96" t="s">
        <v>994</v>
      </c>
      <c r="B200" s="89" t="s">
        <v>497</v>
      </c>
      <c r="C200" s="10">
        <f t="shared" si="16"/>
        <v>0</v>
      </c>
      <c r="D200" s="43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10">
        <f t="shared" si="17"/>
        <v>0</v>
      </c>
      <c r="R200" s="43"/>
      <c r="S200" s="43"/>
      <c r="T200" s="43"/>
      <c r="U200" s="43"/>
      <c r="V200" s="91" t="str">
        <f t="shared" si="18"/>
        <v/>
      </c>
      <c r="W200" s="92" t="str">
        <f t="shared" si="19"/>
        <v>T</v>
      </c>
      <c r="X200" s="92" t="str">
        <f t="shared" si="20"/>
        <v>T</v>
      </c>
      <c r="Y200" s="92" t="str">
        <f t="shared" si="21"/>
        <v>T</v>
      </c>
      <c r="Z200" s="92"/>
      <c r="AA200" s="92" t="str">
        <f t="shared" si="22"/>
        <v>T</v>
      </c>
      <c r="AB200" s="92" t="str">
        <f t="shared" si="23"/>
        <v>T</v>
      </c>
    </row>
    <row r="201" spans="1:28" ht="20.100000000000001" customHeight="1">
      <c r="A201" s="88" t="s">
        <v>995</v>
      </c>
      <c r="B201" s="89" t="s">
        <v>498</v>
      </c>
      <c r="C201" s="10">
        <f t="shared" si="16"/>
        <v>0</v>
      </c>
      <c r="D201" s="43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10">
        <f t="shared" si="17"/>
        <v>0</v>
      </c>
      <c r="R201" s="43"/>
      <c r="S201" s="43"/>
      <c r="T201" s="43"/>
      <c r="U201" s="43"/>
      <c r="V201" s="91" t="str">
        <f t="shared" si="18"/>
        <v/>
      </c>
      <c r="W201" s="92" t="str">
        <f t="shared" si="19"/>
        <v>T</v>
      </c>
      <c r="X201" s="92" t="str">
        <f t="shared" si="20"/>
        <v>T</v>
      </c>
      <c r="Y201" s="92" t="str">
        <f t="shared" si="21"/>
        <v>T</v>
      </c>
      <c r="Z201" s="92"/>
      <c r="AA201" s="92" t="str">
        <f t="shared" si="22"/>
        <v>T</v>
      </c>
      <c r="AB201" s="92" t="str">
        <f t="shared" si="23"/>
        <v>T</v>
      </c>
    </row>
    <row r="202" spans="1:28" ht="20.100000000000001" customHeight="1">
      <c r="A202" s="88" t="s">
        <v>996</v>
      </c>
      <c r="B202" s="89" t="s">
        <v>499</v>
      </c>
      <c r="C202" s="10">
        <f t="shared" si="16"/>
        <v>0</v>
      </c>
      <c r="D202" s="43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10">
        <f t="shared" si="17"/>
        <v>0</v>
      </c>
      <c r="R202" s="43"/>
      <c r="S202" s="43"/>
      <c r="T202" s="43"/>
      <c r="U202" s="43"/>
      <c r="V202" s="91" t="str">
        <f t="shared" si="18"/>
        <v/>
      </c>
      <c r="W202" s="92" t="str">
        <f t="shared" si="19"/>
        <v>T</v>
      </c>
      <c r="X202" s="92" t="str">
        <f t="shared" si="20"/>
        <v>T</v>
      </c>
      <c r="Y202" s="92" t="str">
        <f t="shared" si="21"/>
        <v>T</v>
      </c>
      <c r="Z202" s="92"/>
      <c r="AA202" s="92" t="str">
        <f t="shared" si="22"/>
        <v>T</v>
      </c>
      <c r="AB202" s="92" t="str">
        <f t="shared" si="23"/>
        <v>T</v>
      </c>
    </row>
    <row r="203" spans="1:28" ht="20.100000000000001" customHeight="1">
      <c r="A203" s="88" t="s">
        <v>253</v>
      </c>
      <c r="B203" s="89" t="s">
        <v>500</v>
      </c>
      <c r="C203" s="10">
        <f t="shared" si="16"/>
        <v>0</v>
      </c>
      <c r="D203" s="43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10">
        <f t="shared" si="17"/>
        <v>0</v>
      </c>
      <c r="R203" s="43"/>
      <c r="S203" s="43"/>
      <c r="T203" s="43"/>
      <c r="U203" s="43"/>
      <c r="V203" s="91" t="str">
        <f t="shared" si="18"/>
        <v/>
      </c>
      <c r="W203" s="92" t="str">
        <f t="shared" si="19"/>
        <v>T</v>
      </c>
      <c r="X203" s="92" t="str">
        <f t="shared" si="20"/>
        <v>T</v>
      </c>
      <c r="Y203" s="92" t="str">
        <f t="shared" si="21"/>
        <v>T</v>
      </c>
      <c r="Z203" s="92"/>
      <c r="AA203" s="92" t="str">
        <f t="shared" si="22"/>
        <v>T</v>
      </c>
      <c r="AB203" s="92" t="str">
        <f t="shared" si="23"/>
        <v>T</v>
      </c>
    </row>
    <row r="204" spans="1:28" ht="20.100000000000001" customHeight="1">
      <c r="A204" s="88" t="s">
        <v>254</v>
      </c>
      <c r="B204" s="89" t="s">
        <v>501</v>
      </c>
      <c r="C204" s="10">
        <f t="shared" si="16"/>
        <v>0</v>
      </c>
      <c r="D204" s="43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10">
        <f t="shared" si="17"/>
        <v>0</v>
      </c>
      <c r="R204" s="43"/>
      <c r="S204" s="43"/>
      <c r="T204" s="43"/>
      <c r="U204" s="43"/>
      <c r="V204" s="91" t="str">
        <f t="shared" si="18"/>
        <v/>
      </c>
      <c r="W204" s="92" t="str">
        <f t="shared" si="19"/>
        <v>T</v>
      </c>
      <c r="X204" s="92" t="str">
        <f t="shared" si="20"/>
        <v>T</v>
      </c>
      <c r="Y204" s="92" t="str">
        <f t="shared" si="21"/>
        <v>T</v>
      </c>
      <c r="Z204" s="92"/>
      <c r="AA204" s="92" t="str">
        <f t="shared" si="22"/>
        <v>T</v>
      </c>
      <c r="AB204" s="92" t="str">
        <f t="shared" si="23"/>
        <v>T</v>
      </c>
    </row>
    <row r="205" spans="1:28" ht="20.100000000000001" customHeight="1">
      <c r="A205" s="88" t="s">
        <v>997</v>
      </c>
      <c r="B205" s="89" t="s">
        <v>502</v>
      </c>
      <c r="C205" s="10">
        <f t="shared" ref="C205:C262" si="24">D205+E205+F205+G205</f>
        <v>0</v>
      </c>
      <c r="D205" s="43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10">
        <f t="shared" ref="Q205:Q262" si="25">C205+M205+O205-P205</f>
        <v>0</v>
      </c>
      <c r="R205" s="43"/>
      <c r="S205" s="43"/>
      <c r="T205" s="43"/>
      <c r="U205" s="43"/>
      <c r="V205" s="91" t="str">
        <f t="shared" ref="V205:V261" si="26">IF(AND(W205="T",X205="T",Y205="T",AA205="T",AB205="T"),"","ERROR")</f>
        <v/>
      </c>
      <c r="W205" s="92" t="str">
        <f t="shared" ref="W205:W262" si="27">IF(C205=D205+E205+F205+G205,"T","F")</f>
        <v>T</v>
      </c>
      <c r="X205" s="92" t="str">
        <f t="shared" ref="X205:X262" si="28">IF(C205=H205+I205+J205+K205,"T","F")</f>
        <v>T</v>
      </c>
      <c r="Y205" s="92" t="str">
        <f t="shared" ref="Y205:Y261" si="29">IF(J205=R205+S205+T205+U205,"T","F")</f>
        <v>T</v>
      </c>
      <c r="Z205" s="92"/>
      <c r="AA205" s="92" t="str">
        <f t="shared" ref="AA205:AA262" si="30">IF(Q205=C205+M205+O205-P205,"T","F")</f>
        <v>T</v>
      </c>
      <c r="AB205" s="92" t="str">
        <f t="shared" ref="AB205:AB263" si="31">IF(C205&gt;=L205,"T","F")</f>
        <v>T</v>
      </c>
    </row>
    <row r="206" spans="1:28" ht="20.100000000000001" customHeight="1">
      <c r="A206" s="88" t="s">
        <v>256</v>
      </c>
      <c r="B206" s="89" t="s">
        <v>503</v>
      </c>
      <c r="C206" s="10">
        <f t="shared" si="24"/>
        <v>0</v>
      </c>
      <c r="D206" s="43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10">
        <f t="shared" si="25"/>
        <v>0</v>
      </c>
      <c r="R206" s="43"/>
      <c r="S206" s="43"/>
      <c r="T206" s="43"/>
      <c r="U206" s="43"/>
      <c r="V206" s="91" t="str">
        <f t="shared" si="26"/>
        <v/>
      </c>
      <c r="W206" s="92" t="str">
        <f t="shared" si="27"/>
        <v>T</v>
      </c>
      <c r="X206" s="92" t="str">
        <f t="shared" si="28"/>
        <v>T</v>
      </c>
      <c r="Y206" s="92" t="str">
        <f t="shared" si="29"/>
        <v>T</v>
      </c>
      <c r="Z206" s="92"/>
      <c r="AA206" s="92" t="str">
        <f t="shared" si="30"/>
        <v>T</v>
      </c>
      <c r="AB206" s="92" t="str">
        <f t="shared" si="31"/>
        <v>T</v>
      </c>
    </row>
    <row r="207" spans="1:28" ht="20.100000000000001" customHeight="1">
      <c r="A207" s="88" t="s">
        <v>257</v>
      </c>
      <c r="B207" s="89" t="s">
        <v>504</v>
      </c>
      <c r="C207" s="10">
        <f t="shared" si="24"/>
        <v>0</v>
      </c>
      <c r="D207" s="43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10">
        <f t="shared" si="25"/>
        <v>0</v>
      </c>
      <c r="R207" s="43"/>
      <c r="S207" s="43"/>
      <c r="T207" s="43"/>
      <c r="U207" s="43"/>
      <c r="V207" s="91" t="str">
        <f t="shared" si="26"/>
        <v/>
      </c>
      <c r="W207" s="92" t="str">
        <f t="shared" si="27"/>
        <v>T</v>
      </c>
      <c r="X207" s="92" t="str">
        <f t="shared" si="28"/>
        <v>T</v>
      </c>
      <c r="Y207" s="92" t="str">
        <f t="shared" si="29"/>
        <v>T</v>
      </c>
      <c r="Z207" s="92"/>
      <c r="AA207" s="92" t="str">
        <f t="shared" si="30"/>
        <v>T</v>
      </c>
      <c r="AB207" s="92" t="str">
        <f t="shared" si="31"/>
        <v>T</v>
      </c>
    </row>
    <row r="208" spans="1:28" ht="20.100000000000001" customHeight="1">
      <c r="A208" s="88" t="s">
        <v>258</v>
      </c>
      <c r="B208" s="89" t="s">
        <v>505</v>
      </c>
      <c r="C208" s="10">
        <f t="shared" si="24"/>
        <v>0</v>
      </c>
      <c r="D208" s="43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10">
        <f t="shared" si="25"/>
        <v>0</v>
      </c>
      <c r="R208" s="43"/>
      <c r="S208" s="43"/>
      <c r="T208" s="43"/>
      <c r="U208" s="43"/>
      <c r="V208" s="91" t="str">
        <f t="shared" si="26"/>
        <v/>
      </c>
      <c r="W208" s="92" t="str">
        <f t="shared" si="27"/>
        <v>T</v>
      </c>
      <c r="X208" s="92" t="str">
        <f t="shared" si="28"/>
        <v>T</v>
      </c>
      <c r="Y208" s="92" t="str">
        <f t="shared" si="29"/>
        <v>T</v>
      </c>
      <c r="Z208" s="92"/>
      <c r="AA208" s="92" t="str">
        <f t="shared" si="30"/>
        <v>T</v>
      </c>
      <c r="AB208" s="92" t="str">
        <f t="shared" si="31"/>
        <v>T</v>
      </c>
    </row>
    <row r="209" spans="1:28" ht="20.100000000000001" customHeight="1">
      <c r="A209" s="88" t="s">
        <v>259</v>
      </c>
      <c r="B209" s="89" t="s">
        <v>506</v>
      </c>
      <c r="C209" s="10">
        <f t="shared" si="24"/>
        <v>0</v>
      </c>
      <c r="D209" s="43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10">
        <f t="shared" si="25"/>
        <v>0</v>
      </c>
      <c r="R209" s="43"/>
      <c r="S209" s="43"/>
      <c r="T209" s="43"/>
      <c r="U209" s="43"/>
      <c r="V209" s="91" t="str">
        <f t="shared" si="26"/>
        <v/>
      </c>
      <c r="W209" s="92" t="str">
        <f t="shared" si="27"/>
        <v>T</v>
      </c>
      <c r="X209" s="92" t="str">
        <f t="shared" si="28"/>
        <v>T</v>
      </c>
      <c r="Y209" s="92" t="str">
        <f t="shared" si="29"/>
        <v>T</v>
      </c>
      <c r="Z209" s="92"/>
      <c r="AA209" s="92" t="str">
        <f t="shared" si="30"/>
        <v>T</v>
      </c>
      <c r="AB209" s="92" t="str">
        <f t="shared" si="31"/>
        <v>T</v>
      </c>
    </row>
    <row r="210" spans="1:28" ht="20.100000000000001" customHeight="1">
      <c r="A210" s="88" t="s">
        <v>260</v>
      </c>
      <c r="B210" s="89" t="s">
        <v>507</v>
      </c>
      <c r="C210" s="10">
        <f t="shared" si="24"/>
        <v>0</v>
      </c>
      <c r="D210" s="43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10">
        <f t="shared" si="25"/>
        <v>0</v>
      </c>
      <c r="R210" s="43"/>
      <c r="S210" s="43"/>
      <c r="T210" s="43"/>
      <c r="U210" s="43"/>
      <c r="V210" s="91" t="str">
        <f t="shared" si="26"/>
        <v/>
      </c>
      <c r="W210" s="92" t="str">
        <f t="shared" si="27"/>
        <v>T</v>
      </c>
      <c r="X210" s="92" t="str">
        <f t="shared" si="28"/>
        <v>T</v>
      </c>
      <c r="Y210" s="92" t="str">
        <f t="shared" si="29"/>
        <v>T</v>
      </c>
      <c r="Z210" s="92"/>
      <c r="AA210" s="92" t="str">
        <f t="shared" si="30"/>
        <v>T</v>
      </c>
      <c r="AB210" s="92" t="str">
        <f t="shared" si="31"/>
        <v>T</v>
      </c>
    </row>
    <row r="211" spans="1:28" ht="20.100000000000001" customHeight="1">
      <c r="A211" s="88" t="s">
        <v>261</v>
      </c>
      <c r="B211" s="89" t="s">
        <v>508</v>
      </c>
      <c r="C211" s="10">
        <f t="shared" si="24"/>
        <v>0</v>
      </c>
      <c r="D211" s="43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10">
        <f t="shared" si="25"/>
        <v>0</v>
      </c>
      <c r="R211" s="43"/>
      <c r="S211" s="43"/>
      <c r="T211" s="43"/>
      <c r="U211" s="43"/>
      <c r="V211" s="91" t="str">
        <f t="shared" si="26"/>
        <v/>
      </c>
      <c r="W211" s="92" t="str">
        <f t="shared" si="27"/>
        <v>T</v>
      </c>
      <c r="X211" s="92" t="str">
        <f t="shared" si="28"/>
        <v>T</v>
      </c>
      <c r="Y211" s="92" t="str">
        <f t="shared" si="29"/>
        <v>T</v>
      </c>
      <c r="Z211" s="92"/>
      <c r="AA211" s="92" t="str">
        <f t="shared" si="30"/>
        <v>T</v>
      </c>
      <c r="AB211" s="92" t="str">
        <f t="shared" si="31"/>
        <v>T</v>
      </c>
    </row>
    <row r="212" spans="1:28" ht="20.100000000000001" customHeight="1">
      <c r="A212" s="88" t="s">
        <v>998</v>
      </c>
      <c r="B212" s="89" t="s">
        <v>509</v>
      </c>
      <c r="C212" s="10">
        <f t="shared" si="24"/>
        <v>0</v>
      </c>
      <c r="D212" s="43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10">
        <f t="shared" si="25"/>
        <v>0</v>
      </c>
      <c r="R212" s="43"/>
      <c r="S212" s="43"/>
      <c r="T212" s="43"/>
      <c r="U212" s="43"/>
      <c r="V212" s="91" t="str">
        <f t="shared" si="26"/>
        <v/>
      </c>
      <c r="W212" s="92" t="str">
        <f t="shared" si="27"/>
        <v>T</v>
      </c>
      <c r="X212" s="92" t="str">
        <f t="shared" si="28"/>
        <v>T</v>
      </c>
      <c r="Y212" s="92" t="str">
        <f t="shared" si="29"/>
        <v>T</v>
      </c>
      <c r="Z212" s="92"/>
      <c r="AA212" s="92" t="str">
        <f t="shared" si="30"/>
        <v>T</v>
      </c>
      <c r="AB212" s="92" t="str">
        <f t="shared" si="31"/>
        <v>T</v>
      </c>
    </row>
    <row r="213" spans="1:28" ht="20.100000000000001" customHeight="1">
      <c r="A213" s="88" t="s">
        <v>263</v>
      </c>
      <c r="B213" s="89" t="s">
        <v>510</v>
      </c>
      <c r="C213" s="10">
        <f t="shared" si="24"/>
        <v>0</v>
      </c>
      <c r="D213" s="43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10">
        <f t="shared" si="25"/>
        <v>0</v>
      </c>
      <c r="R213" s="43"/>
      <c r="S213" s="43"/>
      <c r="T213" s="43"/>
      <c r="U213" s="43"/>
      <c r="V213" s="91" t="str">
        <f t="shared" si="26"/>
        <v/>
      </c>
      <c r="W213" s="92" t="str">
        <f t="shared" si="27"/>
        <v>T</v>
      </c>
      <c r="X213" s="92" t="str">
        <f t="shared" si="28"/>
        <v>T</v>
      </c>
      <c r="Y213" s="92" t="str">
        <f t="shared" si="29"/>
        <v>T</v>
      </c>
      <c r="Z213" s="92"/>
      <c r="AA213" s="92" t="str">
        <f t="shared" si="30"/>
        <v>T</v>
      </c>
      <c r="AB213" s="92" t="str">
        <f t="shared" si="31"/>
        <v>T</v>
      </c>
    </row>
    <row r="214" spans="1:28" ht="20.100000000000001" customHeight="1">
      <c r="A214" s="88" t="s">
        <v>999</v>
      </c>
      <c r="B214" s="89" t="s">
        <v>511</v>
      </c>
      <c r="C214" s="10">
        <f t="shared" si="24"/>
        <v>0</v>
      </c>
      <c r="D214" s="43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10">
        <f t="shared" si="25"/>
        <v>0</v>
      </c>
      <c r="R214" s="43"/>
      <c r="S214" s="43"/>
      <c r="T214" s="43"/>
      <c r="U214" s="43"/>
      <c r="V214" s="91" t="str">
        <f t="shared" si="26"/>
        <v/>
      </c>
      <c r="W214" s="92" t="str">
        <f t="shared" si="27"/>
        <v>T</v>
      </c>
      <c r="X214" s="92" t="str">
        <f t="shared" si="28"/>
        <v>T</v>
      </c>
      <c r="Y214" s="92" t="str">
        <f t="shared" si="29"/>
        <v>T</v>
      </c>
      <c r="Z214" s="92"/>
      <c r="AA214" s="92" t="str">
        <f t="shared" si="30"/>
        <v>T</v>
      </c>
      <c r="AB214" s="92" t="str">
        <f t="shared" si="31"/>
        <v>T</v>
      </c>
    </row>
    <row r="215" spans="1:28" ht="20.100000000000001" customHeight="1">
      <c r="A215" s="88" t="s">
        <v>265</v>
      </c>
      <c r="B215" s="89" t="s">
        <v>512</v>
      </c>
      <c r="C215" s="10">
        <f t="shared" si="24"/>
        <v>0</v>
      </c>
      <c r="D215" s="43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10">
        <f t="shared" si="25"/>
        <v>0</v>
      </c>
      <c r="R215" s="43"/>
      <c r="S215" s="43"/>
      <c r="T215" s="43"/>
      <c r="U215" s="43"/>
      <c r="V215" s="91" t="str">
        <f t="shared" si="26"/>
        <v/>
      </c>
      <c r="W215" s="92" t="str">
        <f t="shared" si="27"/>
        <v>T</v>
      </c>
      <c r="X215" s="92" t="str">
        <f t="shared" si="28"/>
        <v>T</v>
      </c>
      <c r="Y215" s="92" t="str">
        <f t="shared" si="29"/>
        <v>T</v>
      </c>
      <c r="Z215" s="92"/>
      <c r="AA215" s="92" t="str">
        <f t="shared" si="30"/>
        <v>T</v>
      </c>
      <c r="AB215" s="92" t="str">
        <f t="shared" si="31"/>
        <v>T</v>
      </c>
    </row>
    <row r="216" spans="1:28" ht="20.100000000000001" customHeight="1">
      <c r="A216" s="88" t="s">
        <v>266</v>
      </c>
      <c r="B216" s="89" t="s">
        <v>513</v>
      </c>
      <c r="C216" s="10">
        <f t="shared" si="24"/>
        <v>0</v>
      </c>
      <c r="D216" s="43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10">
        <f t="shared" si="25"/>
        <v>0</v>
      </c>
      <c r="R216" s="43"/>
      <c r="S216" s="43"/>
      <c r="T216" s="43"/>
      <c r="U216" s="43"/>
      <c r="V216" s="91" t="str">
        <f t="shared" si="26"/>
        <v/>
      </c>
      <c r="W216" s="92" t="str">
        <f t="shared" si="27"/>
        <v>T</v>
      </c>
      <c r="X216" s="92" t="str">
        <f t="shared" si="28"/>
        <v>T</v>
      </c>
      <c r="Y216" s="92" t="str">
        <f t="shared" si="29"/>
        <v>T</v>
      </c>
      <c r="Z216" s="92"/>
      <c r="AA216" s="92" t="str">
        <f t="shared" si="30"/>
        <v>T</v>
      </c>
      <c r="AB216" s="92" t="str">
        <f t="shared" si="31"/>
        <v>T</v>
      </c>
    </row>
    <row r="217" spans="1:28" ht="20.100000000000001" customHeight="1">
      <c r="A217" s="88" t="s">
        <v>267</v>
      </c>
      <c r="B217" s="89" t="s">
        <v>514</v>
      </c>
      <c r="C217" s="10">
        <f t="shared" si="24"/>
        <v>0</v>
      </c>
      <c r="D217" s="43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10">
        <f t="shared" si="25"/>
        <v>0</v>
      </c>
      <c r="R217" s="43"/>
      <c r="S217" s="43"/>
      <c r="T217" s="43"/>
      <c r="U217" s="43"/>
      <c r="V217" s="91" t="str">
        <f t="shared" si="26"/>
        <v/>
      </c>
      <c r="W217" s="92" t="str">
        <f t="shared" si="27"/>
        <v>T</v>
      </c>
      <c r="X217" s="92" t="str">
        <f t="shared" si="28"/>
        <v>T</v>
      </c>
      <c r="Y217" s="92" t="str">
        <f t="shared" si="29"/>
        <v>T</v>
      </c>
      <c r="Z217" s="92"/>
      <c r="AA217" s="92" t="str">
        <f t="shared" si="30"/>
        <v>T</v>
      </c>
      <c r="AB217" s="92" t="str">
        <f t="shared" si="31"/>
        <v>T</v>
      </c>
    </row>
    <row r="218" spans="1:28" ht="20.100000000000001" customHeight="1">
      <c r="A218" s="88" t="s">
        <v>1000</v>
      </c>
      <c r="B218" s="89" t="s">
        <v>515</v>
      </c>
      <c r="C218" s="10">
        <f t="shared" si="24"/>
        <v>0</v>
      </c>
      <c r="D218" s="43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10">
        <f t="shared" si="25"/>
        <v>0</v>
      </c>
      <c r="R218" s="43"/>
      <c r="S218" s="43"/>
      <c r="T218" s="43"/>
      <c r="U218" s="43"/>
      <c r="V218" s="91" t="str">
        <f t="shared" si="26"/>
        <v/>
      </c>
      <c r="W218" s="92" t="str">
        <f t="shared" si="27"/>
        <v>T</v>
      </c>
      <c r="X218" s="92" t="str">
        <f t="shared" si="28"/>
        <v>T</v>
      </c>
      <c r="Y218" s="92" t="str">
        <f t="shared" si="29"/>
        <v>T</v>
      </c>
      <c r="Z218" s="92"/>
      <c r="AA218" s="92" t="str">
        <f t="shared" si="30"/>
        <v>T</v>
      </c>
      <c r="AB218" s="92" t="str">
        <f t="shared" si="31"/>
        <v>T</v>
      </c>
    </row>
    <row r="219" spans="1:28" ht="20.100000000000001" customHeight="1">
      <c r="A219" s="88" t="s">
        <v>268</v>
      </c>
      <c r="B219" s="89" t="s">
        <v>516</v>
      </c>
      <c r="C219" s="10">
        <f t="shared" si="24"/>
        <v>0</v>
      </c>
      <c r="D219" s="43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10">
        <f t="shared" si="25"/>
        <v>0</v>
      </c>
      <c r="R219" s="43"/>
      <c r="S219" s="43"/>
      <c r="T219" s="43"/>
      <c r="U219" s="43"/>
      <c r="V219" s="91" t="str">
        <f t="shared" si="26"/>
        <v/>
      </c>
      <c r="W219" s="92" t="str">
        <f t="shared" si="27"/>
        <v>T</v>
      </c>
      <c r="X219" s="92" t="str">
        <f t="shared" si="28"/>
        <v>T</v>
      </c>
      <c r="Y219" s="92" t="str">
        <f t="shared" si="29"/>
        <v>T</v>
      </c>
      <c r="Z219" s="92"/>
      <c r="AA219" s="92" t="str">
        <f t="shared" si="30"/>
        <v>T</v>
      </c>
      <c r="AB219" s="92" t="str">
        <f t="shared" si="31"/>
        <v>T</v>
      </c>
    </row>
    <row r="220" spans="1:28" ht="20.100000000000001" customHeight="1">
      <c r="A220" s="88" t="s">
        <v>269</v>
      </c>
      <c r="B220" s="89" t="s">
        <v>517</v>
      </c>
      <c r="C220" s="10">
        <f t="shared" si="24"/>
        <v>0</v>
      </c>
      <c r="D220" s="43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10">
        <f t="shared" si="25"/>
        <v>0</v>
      </c>
      <c r="R220" s="43"/>
      <c r="S220" s="43"/>
      <c r="T220" s="43"/>
      <c r="U220" s="43"/>
      <c r="V220" s="91" t="str">
        <f t="shared" si="26"/>
        <v/>
      </c>
      <c r="W220" s="92" t="str">
        <f t="shared" si="27"/>
        <v>T</v>
      </c>
      <c r="X220" s="92" t="str">
        <f t="shared" si="28"/>
        <v>T</v>
      </c>
      <c r="Y220" s="92" t="str">
        <f t="shared" si="29"/>
        <v>T</v>
      </c>
      <c r="Z220" s="92"/>
      <c r="AA220" s="92" t="str">
        <f t="shared" si="30"/>
        <v>T</v>
      </c>
      <c r="AB220" s="92" t="str">
        <f t="shared" si="31"/>
        <v>T</v>
      </c>
    </row>
    <row r="221" spans="1:28" ht="20.100000000000001" customHeight="1">
      <c r="A221" s="88" t="s">
        <v>270</v>
      </c>
      <c r="B221" s="89" t="s">
        <v>518</v>
      </c>
      <c r="C221" s="10">
        <f t="shared" si="24"/>
        <v>0</v>
      </c>
      <c r="D221" s="43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10">
        <f t="shared" si="25"/>
        <v>0</v>
      </c>
      <c r="R221" s="43"/>
      <c r="S221" s="43"/>
      <c r="T221" s="43"/>
      <c r="U221" s="43"/>
      <c r="V221" s="91" t="str">
        <f t="shared" si="26"/>
        <v/>
      </c>
      <c r="W221" s="92" t="str">
        <f t="shared" si="27"/>
        <v>T</v>
      </c>
      <c r="X221" s="92" t="str">
        <f t="shared" si="28"/>
        <v>T</v>
      </c>
      <c r="Y221" s="92" t="str">
        <f t="shared" si="29"/>
        <v>T</v>
      </c>
      <c r="Z221" s="92"/>
      <c r="AA221" s="92" t="str">
        <f t="shared" si="30"/>
        <v>T</v>
      </c>
      <c r="AB221" s="92" t="str">
        <f t="shared" si="31"/>
        <v>T</v>
      </c>
    </row>
    <row r="222" spans="1:28" ht="20.100000000000001" customHeight="1">
      <c r="A222" s="88" t="s">
        <v>271</v>
      </c>
      <c r="B222" s="89" t="s">
        <v>519</v>
      </c>
      <c r="C222" s="10">
        <f t="shared" si="24"/>
        <v>0</v>
      </c>
      <c r="D222" s="43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10">
        <f t="shared" si="25"/>
        <v>0</v>
      </c>
      <c r="R222" s="43"/>
      <c r="S222" s="43"/>
      <c r="T222" s="43"/>
      <c r="U222" s="43"/>
      <c r="V222" s="91" t="str">
        <f t="shared" si="26"/>
        <v/>
      </c>
      <c r="W222" s="92" t="str">
        <f t="shared" si="27"/>
        <v>T</v>
      </c>
      <c r="X222" s="92" t="str">
        <f t="shared" si="28"/>
        <v>T</v>
      </c>
      <c r="Y222" s="92" t="str">
        <f t="shared" si="29"/>
        <v>T</v>
      </c>
      <c r="Z222" s="92"/>
      <c r="AA222" s="92" t="str">
        <f t="shared" si="30"/>
        <v>T</v>
      </c>
      <c r="AB222" s="92" t="str">
        <f t="shared" si="31"/>
        <v>T</v>
      </c>
    </row>
    <row r="223" spans="1:28" ht="20.100000000000001" customHeight="1">
      <c r="A223" s="88" t="s">
        <v>272</v>
      </c>
      <c r="B223" s="89" t="s">
        <v>520</v>
      </c>
      <c r="C223" s="10">
        <f t="shared" si="24"/>
        <v>0</v>
      </c>
      <c r="D223" s="43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10">
        <f t="shared" si="25"/>
        <v>0</v>
      </c>
      <c r="R223" s="43"/>
      <c r="S223" s="43"/>
      <c r="T223" s="43"/>
      <c r="U223" s="43"/>
      <c r="V223" s="91" t="str">
        <f t="shared" si="26"/>
        <v/>
      </c>
      <c r="W223" s="92" t="str">
        <f t="shared" si="27"/>
        <v>T</v>
      </c>
      <c r="X223" s="92" t="str">
        <f t="shared" si="28"/>
        <v>T</v>
      </c>
      <c r="Y223" s="92" t="str">
        <f t="shared" si="29"/>
        <v>T</v>
      </c>
      <c r="Z223" s="92"/>
      <c r="AA223" s="92" t="str">
        <f t="shared" si="30"/>
        <v>T</v>
      </c>
      <c r="AB223" s="92" t="str">
        <f t="shared" si="31"/>
        <v>T</v>
      </c>
    </row>
    <row r="224" spans="1:28" ht="20.100000000000001" customHeight="1">
      <c r="A224" s="88" t="s">
        <v>1001</v>
      </c>
      <c r="B224" s="89" t="s">
        <v>521</v>
      </c>
      <c r="C224" s="10">
        <f t="shared" si="24"/>
        <v>0</v>
      </c>
      <c r="D224" s="43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10">
        <f t="shared" si="25"/>
        <v>0</v>
      </c>
      <c r="R224" s="43"/>
      <c r="S224" s="43"/>
      <c r="T224" s="43"/>
      <c r="U224" s="43"/>
      <c r="V224" s="91" t="str">
        <f t="shared" si="26"/>
        <v/>
      </c>
      <c r="W224" s="92" t="str">
        <f t="shared" si="27"/>
        <v>T</v>
      </c>
      <c r="X224" s="92" t="str">
        <f t="shared" si="28"/>
        <v>T</v>
      </c>
      <c r="Y224" s="92" t="str">
        <f t="shared" si="29"/>
        <v>T</v>
      </c>
      <c r="Z224" s="92"/>
      <c r="AA224" s="92" t="str">
        <f t="shared" si="30"/>
        <v>T</v>
      </c>
      <c r="AB224" s="92" t="str">
        <f t="shared" si="31"/>
        <v>T</v>
      </c>
    </row>
    <row r="225" spans="1:28" ht="20.100000000000001" customHeight="1">
      <c r="A225" s="88" t="s">
        <v>274</v>
      </c>
      <c r="B225" s="89" t="s">
        <v>522</v>
      </c>
      <c r="C225" s="10">
        <f t="shared" si="24"/>
        <v>0</v>
      </c>
      <c r="D225" s="43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10">
        <f t="shared" si="25"/>
        <v>0</v>
      </c>
      <c r="R225" s="43"/>
      <c r="S225" s="43"/>
      <c r="T225" s="43"/>
      <c r="U225" s="43"/>
      <c r="V225" s="91" t="str">
        <f t="shared" si="26"/>
        <v/>
      </c>
      <c r="W225" s="92" t="str">
        <f t="shared" si="27"/>
        <v>T</v>
      </c>
      <c r="X225" s="92" t="str">
        <f t="shared" si="28"/>
        <v>T</v>
      </c>
      <c r="Y225" s="92" t="str">
        <f t="shared" si="29"/>
        <v>T</v>
      </c>
      <c r="Z225" s="92"/>
      <c r="AA225" s="92" t="str">
        <f t="shared" si="30"/>
        <v>T</v>
      </c>
      <c r="AB225" s="92" t="str">
        <f t="shared" si="31"/>
        <v>T</v>
      </c>
    </row>
    <row r="226" spans="1:28" ht="20.100000000000001" customHeight="1">
      <c r="A226" s="88" t="s">
        <v>275</v>
      </c>
      <c r="B226" s="89" t="s">
        <v>523</v>
      </c>
      <c r="C226" s="10">
        <f t="shared" si="24"/>
        <v>0</v>
      </c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10">
        <f t="shared" si="25"/>
        <v>0</v>
      </c>
      <c r="R226" s="43"/>
      <c r="S226" s="43"/>
      <c r="T226" s="43"/>
      <c r="U226" s="43"/>
      <c r="V226" s="91" t="str">
        <f t="shared" si="26"/>
        <v/>
      </c>
      <c r="W226" s="92" t="str">
        <f t="shared" si="27"/>
        <v>T</v>
      </c>
      <c r="X226" s="92" t="str">
        <f t="shared" si="28"/>
        <v>T</v>
      </c>
      <c r="Y226" s="92" t="str">
        <f t="shared" si="29"/>
        <v>T</v>
      </c>
      <c r="Z226" s="92"/>
      <c r="AA226" s="92" t="str">
        <f t="shared" si="30"/>
        <v>T</v>
      </c>
      <c r="AB226" s="92" t="str">
        <f t="shared" si="31"/>
        <v>T</v>
      </c>
    </row>
    <row r="227" spans="1:28" ht="20.100000000000001" customHeight="1">
      <c r="A227" s="95" t="s">
        <v>1002</v>
      </c>
      <c r="B227" s="89" t="s">
        <v>524</v>
      </c>
      <c r="C227" s="10">
        <f t="shared" si="24"/>
        <v>0</v>
      </c>
      <c r="D227" s="43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10">
        <f t="shared" si="25"/>
        <v>0</v>
      </c>
      <c r="R227" s="43"/>
      <c r="S227" s="43"/>
      <c r="T227" s="43"/>
      <c r="U227" s="43"/>
      <c r="V227" s="91" t="str">
        <f t="shared" si="26"/>
        <v/>
      </c>
      <c r="W227" s="92" t="str">
        <f t="shared" si="27"/>
        <v>T</v>
      </c>
      <c r="X227" s="92" t="str">
        <f t="shared" si="28"/>
        <v>T</v>
      </c>
      <c r="Y227" s="92" t="str">
        <f t="shared" si="29"/>
        <v>T</v>
      </c>
      <c r="Z227" s="92"/>
      <c r="AA227" s="92" t="str">
        <f t="shared" si="30"/>
        <v>T</v>
      </c>
      <c r="AB227" s="92" t="str">
        <f t="shared" si="31"/>
        <v>T</v>
      </c>
    </row>
    <row r="228" spans="1:28" ht="20.100000000000001" customHeight="1">
      <c r="A228" s="88" t="s">
        <v>277</v>
      </c>
      <c r="B228" s="89" t="s">
        <v>525</v>
      </c>
      <c r="C228" s="10">
        <f t="shared" si="24"/>
        <v>0</v>
      </c>
      <c r="D228" s="43"/>
      <c r="E228" s="43"/>
      <c r="F228" s="43"/>
      <c r="G228" s="43"/>
      <c r="H228" s="43"/>
      <c r="I228" s="43"/>
      <c r="J228" s="43"/>
      <c r="K228" s="43"/>
      <c r="L228" s="43"/>
      <c r="M228" s="30"/>
      <c r="N228" s="30"/>
      <c r="O228" s="43"/>
      <c r="P228" s="43"/>
      <c r="Q228" s="10">
        <f t="shared" si="25"/>
        <v>0</v>
      </c>
      <c r="R228" s="46"/>
      <c r="S228" s="46"/>
      <c r="T228" s="46"/>
      <c r="U228" s="46"/>
      <c r="V228" s="91" t="str">
        <f t="shared" si="26"/>
        <v/>
      </c>
      <c r="W228" s="92" t="str">
        <f t="shared" si="27"/>
        <v>T</v>
      </c>
      <c r="X228" s="92" t="str">
        <f t="shared" si="28"/>
        <v>T</v>
      </c>
      <c r="Y228" s="92" t="str">
        <f>IF(J228=R228+S228+T228+U228,"T","F")</f>
        <v>T</v>
      </c>
      <c r="Z228" s="92"/>
      <c r="AA228" s="92" t="str">
        <f t="shared" si="30"/>
        <v>T</v>
      </c>
      <c r="AB228" s="92" t="str">
        <f t="shared" si="31"/>
        <v>T</v>
      </c>
    </row>
    <row r="229" spans="1:28" ht="20.100000000000001" customHeight="1">
      <c r="A229" s="88" t="s">
        <v>278</v>
      </c>
      <c r="B229" s="89" t="s">
        <v>526</v>
      </c>
      <c r="C229" s="10">
        <f t="shared" si="24"/>
        <v>0</v>
      </c>
      <c r="D229" s="43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10">
        <f t="shared" si="25"/>
        <v>0</v>
      </c>
      <c r="R229" s="43"/>
      <c r="S229" s="43"/>
      <c r="T229" s="43"/>
      <c r="U229" s="43"/>
      <c r="V229" s="91" t="str">
        <f t="shared" si="26"/>
        <v/>
      </c>
      <c r="W229" s="92" t="str">
        <f t="shared" si="27"/>
        <v>T</v>
      </c>
      <c r="X229" s="92" t="str">
        <f t="shared" si="28"/>
        <v>T</v>
      </c>
      <c r="Y229" s="92" t="str">
        <f t="shared" si="29"/>
        <v>T</v>
      </c>
      <c r="Z229" s="92"/>
      <c r="AA229" s="92" t="str">
        <f t="shared" si="30"/>
        <v>T</v>
      </c>
      <c r="AB229" s="92" t="str">
        <f t="shared" si="31"/>
        <v>T</v>
      </c>
    </row>
    <row r="230" spans="1:28" ht="20.100000000000001" customHeight="1">
      <c r="A230" s="95" t="s">
        <v>1003</v>
      </c>
      <c r="B230" s="89" t="s">
        <v>527</v>
      </c>
      <c r="C230" s="10">
        <f t="shared" si="24"/>
        <v>0</v>
      </c>
      <c r="D230" s="43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10">
        <f t="shared" si="25"/>
        <v>0</v>
      </c>
      <c r="R230" s="43"/>
      <c r="S230" s="43"/>
      <c r="T230" s="43"/>
      <c r="U230" s="43"/>
      <c r="V230" s="91" t="str">
        <f t="shared" si="26"/>
        <v/>
      </c>
      <c r="W230" s="92" t="str">
        <f t="shared" si="27"/>
        <v>T</v>
      </c>
      <c r="X230" s="92" t="str">
        <f t="shared" si="28"/>
        <v>T</v>
      </c>
      <c r="Y230" s="92" t="str">
        <f t="shared" si="29"/>
        <v>T</v>
      </c>
      <c r="Z230" s="92"/>
      <c r="AA230" s="92" t="str">
        <f t="shared" si="30"/>
        <v>T</v>
      </c>
      <c r="AB230" s="92" t="str">
        <f t="shared" si="31"/>
        <v>T</v>
      </c>
    </row>
    <row r="231" spans="1:28" ht="20.100000000000001" customHeight="1">
      <c r="A231" s="88" t="s">
        <v>280</v>
      </c>
      <c r="B231" s="89" t="s">
        <v>528</v>
      </c>
      <c r="C231" s="10">
        <f t="shared" si="24"/>
        <v>0</v>
      </c>
      <c r="D231" s="43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10">
        <f t="shared" si="25"/>
        <v>0</v>
      </c>
      <c r="R231" s="43"/>
      <c r="S231" s="43"/>
      <c r="T231" s="43"/>
      <c r="U231" s="43"/>
      <c r="V231" s="91" t="str">
        <f t="shared" si="26"/>
        <v/>
      </c>
      <c r="W231" s="92" t="str">
        <f t="shared" si="27"/>
        <v>T</v>
      </c>
      <c r="X231" s="92" t="str">
        <f t="shared" si="28"/>
        <v>T</v>
      </c>
      <c r="Y231" s="92" t="str">
        <f t="shared" si="29"/>
        <v>T</v>
      </c>
      <c r="Z231" s="92"/>
      <c r="AA231" s="92" t="str">
        <f t="shared" si="30"/>
        <v>T</v>
      </c>
      <c r="AB231" s="92" t="str">
        <f t="shared" si="31"/>
        <v>T</v>
      </c>
    </row>
    <row r="232" spans="1:28" ht="20.100000000000001" customHeight="1">
      <c r="A232" s="88" t="s">
        <v>281</v>
      </c>
      <c r="B232" s="89" t="s">
        <v>529</v>
      </c>
      <c r="C232" s="10">
        <f t="shared" si="24"/>
        <v>0</v>
      </c>
      <c r="D232" s="43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10">
        <f t="shared" si="25"/>
        <v>0</v>
      </c>
      <c r="R232" s="43"/>
      <c r="S232" s="43"/>
      <c r="T232" s="43"/>
      <c r="U232" s="43"/>
      <c r="V232" s="91" t="str">
        <f t="shared" si="26"/>
        <v/>
      </c>
      <c r="W232" s="92" t="str">
        <f t="shared" si="27"/>
        <v>T</v>
      </c>
      <c r="X232" s="92" t="str">
        <f t="shared" si="28"/>
        <v>T</v>
      </c>
      <c r="Y232" s="92" t="str">
        <f t="shared" si="29"/>
        <v>T</v>
      </c>
      <c r="Z232" s="92"/>
      <c r="AA232" s="92" t="str">
        <f t="shared" si="30"/>
        <v>T</v>
      </c>
      <c r="AB232" s="92" t="str">
        <f t="shared" si="31"/>
        <v>T</v>
      </c>
    </row>
    <row r="233" spans="1:28" ht="20.100000000000001" customHeight="1">
      <c r="A233" s="88" t="s">
        <v>282</v>
      </c>
      <c r="B233" s="89" t="s">
        <v>530</v>
      </c>
      <c r="C233" s="10">
        <f t="shared" si="24"/>
        <v>0</v>
      </c>
      <c r="D233" s="43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10">
        <f t="shared" si="25"/>
        <v>0</v>
      </c>
      <c r="R233" s="43"/>
      <c r="S233" s="43"/>
      <c r="T233" s="43"/>
      <c r="U233" s="43"/>
      <c r="V233" s="91" t="str">
        <f t="shared" si="26"/>
        <v/>
      </c>
      <c r="W233" s="92" t="str">
        <f t="shared" si="27"/>
        <v>T</v>
      </c>
      <c r="X233" s="92" t="str">
        <f t="shared" si="28"/>
        <v>T</v>
      </c>
      <c r="Y233" s="92" t="str">
        <f t="shared" si="29"/>
        <v>T</v>
      </c>
      <c r="Z233" s="92"/>
      <c r="AA233" s="92" t="str">
        <f t="shared" si="30"/>
        <v>T</v>
      </c>
      <c r="AB233" s="92" t="str">
        <f t="shared" si="31"/>
        <v>T</v>
      </c>
    </row>
    <row r="234" spans="1:28" ht="20.100000000000001" customHeight="1">
      <c r="A234" s="88" t="s">
        <v>283</v>
      </c>
      <c r="B234" s="89" t="s">
        <v>531</v>
      </c>
      <c r="C234" s="10">
        <f t="shared" si="24"/>
        <v>0</v>
      </c>
      <c r="D234" s="43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10">
        <f t="shared" si="25"/>
        <v>0</v>
      </c>
      <c r="R234" s="43"/>
      <c r="S234" s="43"/>
      <c r="T234" s="43"/>
      <c r="U234" s="43"/>
      <c r="V234" s="91" t="str">
        <f t="shared" si="26"/>
        <v/>
      </c>
      <c r="W234" s="92" t="str">
        <f t="shared" si="27"/>
        <v>T</v>
      </c>
      <c r="X234" s="92" t="str">
        <f t="shared" si="28"/>
        <v>T</v>
      </c>
      <c r="Y234" s="92" t="str">
        <f t="shared" si="29"/>
        <v>T</v>
      </c>
      <c r="Z234" s="92"/>
      <c r="AA234" s="92" t="str">
        <f t="shared" si="30"/>
        <v>T</v>
      </c>
      <c r="AB234" s="92" t="str">
        <f t="shared" si="31"/>
        <v>T</v>
      </c>
    </row>
    <row r="235" spans="1:28" ht="20.100000000000001" customHeight="1">
      <c r="A235" s="88" t="s">
        <v>284</v>
      </c>
      <c r="B235" s="89" t="s">
        <v>532</v>
      </c>
      <c r="C235" s="10">
        <f t="shared" si="24"/>
        <v>0</v>
      </c>
      <c r="D235" s="43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10">
        <f t="shared" si="25"/>
        <v>0</v>
      </c>
      <c r="R235" s="43"/>
      <c r="S235" s="43"/>
      <c r="T235" s="43"/>
      <c r="U235" s="43"/>
      <c r="V235" s="91" t="str">
        <f t="shared" si="26"/>
        <v/>
      </c>
      <c r="W235" s="92" t="str">
        <f t="shared" si="27"/>
        <v>T</v>
      </c>
      <c r="X235" s="92" t="str">
        <f t="shared" si="28"/>
        <v>T</v>
      </c>
      <c r="Y235" s="92" t="str">
        <f t="shared" si="29"/>
        <v>T</v>
      </c>
      <c r="Z235" s="92"/>
      <c r="AA235" s="92" t="str">
        <f t="shared" si="30"/>
        <v>T</v>
      </c>
      <c r="AB235" s="92" t="str">
        <f t="shared" si="31"/>
        <v>T</v>
      </c>
    </row>
    <row r="236" spans="1:28" ht="20.100000000000001" customHeight="1">
      <c r="A236" s="88" t="s">
        <v>1004</v>
      </c>
      <c r="B236" s="89" t="s">
        <v>533</v>
      </c>
      <c r="C236" s="10">
        <f t="shared" si="24"/>
        <v>0</v>
      </c>
      <c r="D236" s="43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10">
        <f t="shared" si="25"/>
        <v>0</v>
      </c>
      <c r="R236" s="43"/>
      <c r="S236" s="43"/>
      <c r="T236" s="43"/>
      <c r="U236" s="43"/>
      <c r="V236" s="91" t="str">
        <f t="shared" si="26"/>
        <v/>
      </c>
      <c r="W236" s="92" t="str">
        <f t="shared" si="27"/>
        <v>T</v>
      </c>
      <c r="X236" s="92" t="str">
        <f t="shared" si="28"/>
        <v>T</v>
      </c>
      <c r="Y236" s="92" t="str">
        <f t="shared" si="29"/>
        <v>T</v>
      </c>
      <c r="Z236" s="92"/>
      <c r="AA236" s="92" t="str">
        <f t="shared" si="30"/>
        <v>T</v>
      </c>
      <c r="AB236" s="92" t="str">
        <f t="shared" si="31"/>
        <v>T</v>
      </c>
    </row>
    <row r="237" spans="1:28" ht="20.100000000000001" customHeight="1">
      <c r="A237" s="88" t="s">
        <v>286</v>
      </c>
      <c r="B237" s="89" t="s">
        <v>534</v>
      </c>
      <c r="C237" s="10">
        <f t="shared" si="24"/>
        <v>0</v>
      </c>
      <c r="D237" s="43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10">
        <f t="shared" si="25"/>
        <v>0</v>
      </c>
      <c r="R237" s="43"/>
      <c r="S237" s="43"/>
      <c r="T237" s="43"/>
      <c r="U237" s="43"/>
      <c r="V237" s="91" t="str">
        <f t="shared" si="26"/>
        <v/>
      </c>
      <c r="W237" s="92" t="str">
        <f t="shared" si="27"/>
        <v>T</v>
      </c>
      <c r="X237" s="92" t="str">
        <f t="shared" si="28"/>
        <v>T</v>
      </c>
      <c r="Y237" s="92" t="str">
        <f t="shared" si="29"/>
        <v>T</v>
      </c>
      <c r="Z237" s="92"/>
      <c r="AA237" s="92" t="str">
        <f t="shared" si="30"/>
        <v>T</v>
      </c>
      <c r="AB237" s="92" t="str">
        <f t="shared" si="31"/>
        <v>T</v>
      </c>
    </row>
    <row r="238" spans="1:28" ht="20.100000000000001" customHeight="1">
      <c r="A238" s="96" t="s">
        <v>926</v>
      </c>
      <c r="B238" s="89" t="s">
        <v>535</v>
      </c>
      <c r="C238" s="10">
        <f t="shared" si="24"/>
        <v>0</v>
      </c>
      <c r="D238" s="43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10">
        <f t="shared" si="25"/>
        <v>0</v>
      </c>
      <c r="R238" s="43"/>
      <c r="S238" s="43"/>
      <c r="T238" s="43"/>
      <c r="U238" s="43"/>
      <c r="V238" s="91" t="str">
        <f t="shared" si="26"/>
        <v/>
      </c>
      <c r="W238" s="92" t="str">
        <f t="shared" si="27"/>
        <v>T</v>
      </c>
      <c r="X238" s="92" t="str">
        <f t="shared" si="28"/>
        <v>T</v>
      </c>
      <c r="Y238" s="92" t="str">
        <f t="shared" si="29"/>
        <v>T</v>
      </c>
      <c r="Z238" s="92"/>
      <c r="AA238" s="92" t="str">
        <f t="shared" si="30"/>
        <v>T</v>
      </c>
      <c r="AB238" s="92" t="str">
        <f t="shared" si="31"/>
        <v>T</v>
      </c>
    </row>
    <row r="239" spans="1:28" ht="20.100000000000001" customHeight="1">
      <c r="A239" s="88" t="s">
        <v>287</v>
      </c>
      <c r="B239" s="89" t="s">
        <v>536</v>
      </c>
      <c r="C239" s="10">
        <f t="shared" si="24"/>
        <v>0</v>
      </c>
      <c r="D239" s="43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10">
        <f t="shared" si="25"/>
        <v>0</v>
      </c>
      <c r="R239" s="43"/>
      <c r="S239" s="43"/>
      <c r="T239" s="43"/>
      <c r="U239" s="43"/>
      <c r="V239" s="91" t="str">
        <f t="shared" si="26"/>
        <v/>
      </c>
      <c r="W239" s="92" t="str">
        <f t="shared" si="27"/>
        <v>T</v>
      </c>
      <c r="X239" s="92" t="str">
        <f t="shared" si="28"/>
        <v>T</v>
      </c>
      <c r="Y239" s="92" t="str">
        <f t="shared" si="29"/>
        <v>T</v>
      </c>
      <c r="Z239" s="92"/>
      <c r="AA239" s="92" t="str">
        <f t="shared" si="30"/>
        <v>T</v>
      </c>
      <c r="AB239" s="92" t="str">
        <f t="shared" si="31"/>
        <v>T</v>
      </c>
    </row>
    <row r="240" spans="1:28" ht="20.100000000000001" customHeight="1">
      <c r="A240" s="88" t="s">
        <v>1005</v>
      </c>
      <c r="B240" s="89" t="s">
        <v>537</v>
      </c>
      <c r="C240" s="10">
        <f t="shared" si="24"/>
        <v>0</v>
      </c>
      <c r="D240" s="43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10">
        <f t="shared" si="25"/>
        <v>0</v>
      </c>
      <c r="R240" s="43"/>
      <c r="S240" s="43"/>
      <c r="T240" s="43"/>
      <c r="U240" s="43"/>
      <c r="V240" s="91" t="str">
        <f t="shared" si="26"/>
        <v/>
      </c>
      <c r="W240" s="92" t="str">
        <f t="shared" si="27"/>
        <v>T</v>
      </c>
      <c r="X240" s="92" t="str">
        <f t="shared" si="28"/>
        <v>T</v>
      </c>
      <c r="Y240" s="92" t="str">
        <f t="shared" si="29"/>
        <v>T</v>
      </c>
      <c r="Z240" s="92"/>
      <c r="AA240" s="92" t="str">
        <f t="shared" si="30"/>
        <v>T</v>
      </c>
      <c r="AB240" s="92" t="str">
        <f t="shared" si="31"/>
        <v>T</v>
      </c>
    </row>
    <row r="241" spans="1:28" ht="20.100000000000001" customHeight="1">
      <c r="A241" s="88" t="s">
        <v>288</v>
      </c>
      <c r="B241" s="89" t="s">
        <v>538</v>
      </c>
      <c r="C241" s="10">
        <f t="shared" si="24"/>
        <v>0</v>
      </c>
      <c r="D241" s="43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10">
        <f t="shared" si="25"/>
        <v>0</v>
      </c>
      <c r="R241" s="43"/>
      <c r="S241" s="43"/>
      <c r="T241" s="43"/>
      <c r="U241" s="43"/>
      <c r="V241" s="91" t="str">
        <f t="shared" si="26"/>
        <v/>
      </c>
      <c r="W241" s="92" t="str">
        <f t="shared" si="27"/>
        <v>T</v>
      </c>
      <c r="X241" s="92" t="str">
        <f t="shared" si="28"/>
        <v>T</v>
      </c>
      <c r="Y241" s="92" t="str">
        <f t="shared" si="29"/>
        <v>T</v>
      </c>
      <c r="Z241" s="92"/>
      <c r="AA241" s="92" t="str">
        <f t="shared" si="30"/>
        <v>T</v>
      </c>
      <c r="AB241" s="92" t="str">
        <f t="shared" si="31"/>
        <v>T</v>
      </c>
    </row>
    <row r="242" spans="1:28" ht="20.100000000000001" customHeight="1">
      <c r="A242" s="88" t="s">
        <v>289</v>
      </c>
      <c r="B242" s="89" t="s">
        <v>539</v>
      </c>
      <c r="C242" s="10">
        <f t="shared" si="24"/>
        <v>0</v>
      </c>
      <c r="D242" s="43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10">
        <f t="shared" si="25"/>
        <v>0</v>
      </c>
      <c r="R242" s="43"/>
      <c r="S242" s="43"/>
      <c r="T242" s="43"/>
      <c r="U242" s="43"/>
      <c r="V242" s="91" t="str">
        <f t="shared" si="26"/>
        <v/>
      </c>
      <c r="W242" s="92" t="str">
        <f t="shared" si="27"/>
        <v>T</v>
      </c>
      <c r="X242" s="92" t="str">
        <f t="shared" si="28"/>
        <v>T</v>
      </c>
      <c r="Y242" s="92" t="str">
        <f t="shared" si="29"/>
        <v>T</v>
      </c>
      <c r="Z242" s="92"/>
      <c r="AA242" s="92" t="str">
        <f t="shared" si="30"/>
        <v>T</v>
      </c>
      <c r="AB242" s="92" t="str">
        <f t="shared" si="31"/>
        <v>T</v>
      </c>
    </row>
    <row r="243" spans="1:28" ht="20.100000000000001" customHeight="1">
      <c r="A243" s="88" t="s">
        <v>290</v>
      </c>
      <c r="B243" s="89" t="s">
        <v>540</v>
      </c>
      <c r="C243" s="10">
        <f t="shared" si="24"/>
        <v>0</v>
      </c>
      <c r="D243" s="43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10">
        <f t="shared" si="25"/>
        <v>0</v>
      </c>
      <c r="R243" s="43"/>
      <c r="S243" s="43"/>
      <c r="T243" s="43"/>
      <c r="U243" s="43"/>
      <c r="V243" s="91" t="str">
        <f t="shared" si="26"/>
        <v/>
      </c>
      <c r="W243" s="92" t="str">
        <f t="shared" si="27"/>
        <v>T</v>
      </c>
      <c r="X243" s="92" t="str">
        <f t="shared" si="28"/>
        <v>T</v>
      </c>
      <c r="Y243" s="92" t="str">
        <f t="shared" si="29"/>
        <v>T</v>
      </c>
      <c r="Z243" s="92"/>
      <c r="AA243" s="92" t="str">
        <f t="shared" si="30"/>
        <v>T</v>
      </c>
      <c r="AB243" s="92" t="str">
        <f t="shared" si="31"/>
        <v>T</v>
      </c>
    </row>
    <row r="244" spans="1:28" ht="20.100000000000001" customHeight="1">
      <c r="A244" s="88" t="s">
        <v>291</v>
      </c>
      <c r="B244" s="89" t="s">
        <v>541</v>
      </c>
      <c r="C244" s="10">
        <f t="shared" si="24"/>
        <v>0</v>
      </c>
      <c r="D244" s="43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10">
        <f t="shared" si="25"/>
        <v>0</v>
      </c>
      <c r="R244" s="43"/>
      <c r="S244" s="43"/>
      <c r="T244" s="43"/>
      <c r="U244" s="43"/>
      <c r="V244" s="91" t="str">
        <f t="shared" si="26"/>
        <v/>
      </c>
      <c r="W244" s="92" t="str">
        <f t="shared" si="27"/>
        <v>T</v>
      </c>
      <c r="X244" s="92" t="str">
        <f t="shared" si="28"/>
        <v>T</v>
      </c>
      <c r="Y244" s="92" t="str">
        <f t="shared" si="29"/>
        <v>T</v>
      </c>
      <c r="Z244" s="92"/>
      <c r="AA244" s="92" t="str">
        <f t="shared" si="30"/>
        <v>T</v>
      </c>
      <c r="AB244" s="92" t="str">
        <f t="shared" si="31"/>
        <v>T</v>
      </c>
    </row>
    <row r="245" spans="1:28" ht="20.100000000000001" customHeight="1">
      <c r="A245" s="88" t="s">
        <v>292</v>
      </c>
      <c r="B245" s="89" t="s">
        <v>542</v>
      </c>
      <c r="C245" s="10">
        <f t="shared" si="24"/>
        <v>0</v>
      </c>
      <c r="D245" s="43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10">
        <f t="shared" si="25"/>
        <v>0</v>
      </c>
      <c r="R245" s="43"/>
      <c r="S245" s="43"/>
      <c r="T245" s="43"/>
      <c r="U245" s="43"/>
      <c r="V245" s="91" t="str">
        <f t="shared" si="26"/>
        <v/>
      </c>
      <c r="W245" s="92" t="str">
        <f t="shared" si="27"/>
        <v>T</v>
      </c>
      <c r="X245" s="92" t="str">
        <f t="shared" si="28"/>
        <v>T</v>
      </c>
      <c r="Y245" s="92" t="str">
        <f t="shared" si="29"/>
        <v>T</v>
      </c>
      <c r="Z245" s="92"/>
      <c r="AA245" s="92" t="str">
        <f t="shared" si="30"/>
        <v>T</v>
      </c>
      <c r="AB245" s="92" t="str">
        <f t="shared" si="31"/>
        <v>T</v>
      </c>
    </row>
    <row r="246" spans="1:28" ht="20.100000000000001" customHeight="1">
      <c r="A246" s="88" t="s">
        <v>293</v>
      </c>
      <c r="B246" s="89" t="s">
        <v>543</v>
      </c>
      <c r="C246" s="10">
        <f t="shared" si="24"/>
        <v>0</v>
      </c>
      <c r="D246" s="43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10">
        <f t="shared" si="25"/>
        <v>0</v>
      </c>
      <c r="R246" s="43"/>
      <c r="S246" s="43"/>
      <c r="T246" s="43"/>
      <c r="U246" s="43"/>
      <c r="V246" s="91" t="str">
        <f t="shared" si="26"/>
        <v/>
      </c>
      <c r="W246" s="92" t="str">
        <f t="shared" si="27"/>
        <v>T</v>
      </c>
      <c r="X246" s="92" t="str">
        <f t="shared" si="28"/>
        <v>T</v>
      </c>
      <c r="Y246" s="92" t="str">
        <f t="shared" si="29"/>
        <v>T</v>
      </c>
      <c r="Z246" s="92"/>
      <c r="AA246" s="92" t="str">
        <f t="shared" si="30"/>
        <v>T</v>
      </c>
      <c r="AB246" s="92" t="str">
        <f t="shared" si="31"/>
        <v>T</v>
      </c>
    </row>
    <row r="247" spans="1:28" ht="20.100000000000001" customHeight="1">
      <c r="A247" s="88" t="s">
        <v>294</v>
      </c>
      <c r="B247" s="89" t="s">
        <v>544</v>
      </c>
      <c r="C247" s="10">
        <f t="shared" si="24"/>
        <v>0</v>
      </c>
      <c r="D247" s="43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10">
        <f t="shared" si="25"/>
        <v>0</v>
      </c>
      <c r="R247" s="43"/>
      <c r="S247" s="43"/>
      <c r="T247" s="43"/>
      <c r="U247" s="43"/>
      <c r="V247" s="91" t="str">
        <f t="shared" si="26"/>
        <v/>
      </c>
      <c r="W247" s="92" t="str">
        <f t="shared" si="27"/>
        <v>T</v>
      </c>
      <c r="X247" s="92" t="str">
        <f t="shared" si="28"/>
        <v>T</v>
      </c>
      <c r="Y247" s="92" t="str">
        <f t="shared" si="29"/>
        <v>T</v>
      </c>
      <c r="Z247" s="92"/>
      <c r="AA247" s="92" t="str">
        <f t="shared" si="30"/>
        <v>T</v>
      </c>
      <c r="AB247" s="92" t="str">
        <f t="shared" si="31"/>
        <v>T</v>
      </c>
    </row>
    <row r="248" spans="1:28" ht="20.100000000000001" customHeight="1">
      <c r="A248" s="88" t="s">
        <v>295</v>
      </c>
      <c r="B248" s="89" t="s">
        <v>545</v>
      </c>
      <c r="C248" s="10">
        <f t="shared" si="24"/>
        <v>0</v>
      </c>
      <c r="D248" s="43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10">
        <f t="shared" si="25"/>
        <v>0</v>
      </c>
      <c r="R248" s="43"/>
      <c r="S248" s="43"/>
      <c r="T248" s="43"/>
      <c r="U248" s="43"/>
      <c r="V248" s="91" t="str">
        <f t="shared" si="26"/>
        <v/>
      </c>
      <c r="W248" s="92" t="str">
        <f t="shared" si="27"/>
        <v>T</v>
      </c>
      <c r="X248" s="92" t="str">
        <f t="shared" si="28"/>
        <v>T</v>
      </c>
      <c r="Y248" s="92" t="str">
        <f t="shared" si="29"/>
        <v>T</v>
      </c>
      <c r="Z248" s="92"/>
      <c r="AA248" s="92" t="str">
        <f t="shared" si="30"/>
        <v>T</v>
      </c>
      <c r="AB248" s="92" t="str">
        <f t="shared" si="31"/>
        <v>T</v>
      </c>
    </row>
    <row r="249" spans="1:28" ht="20.100000000000001" customHeight="1">
      <c r="A249" s="88" t="s">
        <v>296</v>
      </c>
      <c r="B249" s="89" t="s">
        <v>546</v>
      </c>
      <c r="C249" s="10">
        <f t="shared" si="24"/>
        <v>0</v>
      </c>
      <c r="D249" s="43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10">
        <f t="shared" si="25"/>
        <v>0</v>
      </c>
      <c r="R249" s="43"/>
      <c r="S249" s="43"/>
      <c r="T249" s="43"/>
      <c r="U249" s="43"/>
      <c r="V249" s="91" t="str">
        <f t="shared" si="26"/>
        <v/>
      </c>
      <c r="W249" s="92" t="str">
        <f t="shared" si="27"/>
        <v>T</v>
      </c>
      <c r="X249" s="92" t="str">
        <f t="shared" si="28"/>
        <v>T</v>
      </c>
      <c r="Y249" s="92" t="str">
        <f t="shared" si="29"/>
        <v>T</v>
      </c>
      <c r="Z249" s="92"/>
      <c r="AA249" s="92" t="str">
        <f t="shared" si="30"/>
        <v>T</v>
      </c>
      <c r="AB249" s="92" t="str">
        <f t="shared" si="31"/>
        <v>T</v>
      </c>
    </row>
    <row r="250" spans="1:28" ht="20.100000000000001" customHeight="1">
      <c r="A250" s="88" t="s">
        <v>297</v>
      </c>
      <c r="B250" s="89" t="s">
        <v>547</v>
      </c>
      <c r="C250" s="10">
        <f t="shared" si="24"/>
        <v>0</v>
      </c>
      <c r="D250" s="43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10">
        <f t="shared" si="25"/>
        <v>0</v>
      </c>
      <c r="R250" s="43"/>
      <c r="S250" s="43"/>
      <c r="T250" s="43"/>
      <c r="U250" s="43"/>
      <c r="V250" s="91" t="str">
        <f t="shared" si="26"/>
        <v/>
      </c>
      <c r="W250" s="92" t="str">
        <f t="shared" si="27"/>
        <v>T</v>
      </c>
      <c r="X250" s="92" t="str">
        <f t="shared" si="28"/>
        <v>T</v>
      </c>
      <c r="Y250" s="92" t="str">
        <f t="shared" si="29"/>
        <v>T</v>
      </c>
      <c r="Z250" s="92"/>
      <c r="AA250" s="92" t="str">
        <f t="shared" si="30"/>
        <v>T</v>
      </c>
      <c r="AB250" s="92" t="str">
        <f t="shared" si="31"/>
        <v>T</v>
      </c>
    </row>
    <row r="251" spans="1:28" ht="20.100000000000001" customHeight="1">
      <c r="A251" s="88" t="s">
        <v>298</v>
      </c>
      <c r="B251" s="89" t="s">
        <v>548</v>
      </c>
      <c r="C251" s="10">
        <f t="shared" si="24"/>
        <v>0</v>
      </c>
      <c r="D251" s="43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10">
        <f t="shared" si="25"/>
        <v>0</v>
      </c>
      <c r="R251" s="43"/>
      <c r="S251" s="43"/>
      <c r="T251" s="43"/>
      <c r="U251" s="43"/>
      <c r="V251" s="91" t="str">
        <f t="shared" si="26"/>
        <v/>
      </c>
      <c r="W251" s="92" t="str">
        <f t="shared" si="27"/>
        <v>T</v>
      </c>
      <c r="X251" s="92" t="str">
        <f t="shared" si="28"/>
        <v>T</v>
      </c>
      <c r="Y251" s="92" t="str">
        <f t="shared" si="29"/>
        <v>T</v>
      </c>
      <c r="Z251" s="92"/>
      <c r="AA251" s="92" t="str">
        <f t="shared" si="30"/>
        <v>T</v>
      </c>
      <c r="AB251" s="92" t="str">
        <f t="shared" si="31"/>
        <v>T</v>
      </c>
    </row>
    <row r="252" spans="1:28" ht="20.100000000000001" customHeight="1">
      <c r="A252" s="88" t="s">
        <v>299</v>
      </c>
      <c r="B252" s="89" t="s">
        <v>549</v>
      </c>
      <c r="C252" s="10">
        <f t="shared" si="24"/>
        <v>0</v>
      </c>
      <c r="D252" s="43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10">
        <f t="shared" si="25"/>
        <v>0</v>
      </c>
      <c r="R252" s="43"/>
      <c r="S252" s="43"/>
      <c r="T252" s="43"/>
      <c r="U252" s="43"/>
      <c r="V252" s="91" t="str">
        <f t="shared" si="26"/>
        <v/>
      </c>
      <c r="W252" s="92" t="str">
        <f t="shared" si="27"/>
        <v>T</v>
      </c>
      <c r="X252" s="92" t="str">
        <f t="shared" si="28"/>
        <v>T</v>
      </c>
      <c r="Y252" s="92" t="str">
        <f t="shared" si="29"/>
        <v>T</v>
      </c>
      <c r="Z252" s="92"/>
      <c r="AA252" s="92" t="str">
        <f t="shared" si="30"/>
        <v>T</v>
      </c>
      <c r="AB252" s="92" t="str">
        <f t="shared" si="31"/>
        <v>T</v>
      </c>
    </row>
    <row r="253" spans="1:28" ht="20.100000000000001" customHeight="1">
      <c r="A253" s="95" t="s">
        <v>1006</v>
      </c>
      <c r="B253" s="89" t="s">
        <v>550</v>
      </c>
      <c r="C253" s="10">
        <f t="shared" si="24"/>
        <v>0</v>
      </c>
      <c r="D253" s="43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10">
        <f t="shared" si="25"/>
        <v>0</v>
      </c>
      <c r="R253" s="43"/>
      <c r="S253" s="43"/>
      <c r="T253" s="43"/>
      <c r="U253" s="43"/>
      <c r="V253" s="91" t="str">
        <f t="shared" si="26"/>
        <v/>
      </c>
      <c r="W253" s="92" t="str">
        <f t="shared" si="27"/>
        <v>T</v>
      </c>
      <c r="X253" s="92" t="str">
        <f t="shared" si="28"/>
        <v>T</v>
      </c>
      <c r="Y253" s="92" t="str">
        <f t="shared" si="29"/>
        <v>T</v>
      </c>
      <c r="Z253" s="92"/>
      <c r="AA253" s="92" t="str">
        <f t="shared" si="30"/>
        <v>T</v>
      </c>
      <c r="AB253" s="92" t="str">
        <f t="shared" si="31"/>
        <v>T</v>
      </c>
    </row>
    <row r="254" spans="1:28" ht="20.100000000000001" customHeight="1">
      <c r="A254" s="95" t="s">
        <v>1007</v>
      </c>
      <c r="B254" s="89" t="s">
        <v>551</v>
      </c>
      <c r="C254" s="10">
        <f t="shared" si="24"/>
        <v>0</v>
      </c>
      <c r="D254" s="43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10">
        <f t="shared" si="25"/>
        <v>0</v>
      </c>
      <c r="R254" s="43"/>
      <c r="S254" s="43"/>
      <c r="T254" s="43"/>
      <c r="U254" s="43"/>
      <c r="V254" s="91" t="str">
        <f t="shared" si="26"/>
        <v/>
      </c>
      <c r="W254" s="92" t="str">
        <f t="shared" si="27"/>
        <v>T</v>
      </c>
      <c r="X254" s="92" t="str">
        <f t="shared" si="28"/>
        <v>T</v>
      </c>
      <c r="Y254" s="92" t="str">
        <f t="shared" si="29"/>
        <v>T</v>
      </c>
      <c r="Z254" s="92"/>
      <c r="AA254" s="92" t="str">
        <f t="shared" si="30"/>
        <v>T</v>
      </c>
      <c r="AB254" s="92" t="str">
        <f t="shared" si="31"/>
        <v>T</v>
      </c>
    </row>
    <row r="255" spans="1:28" ht="20.100000000000001" customHeight="1">
      <c r="A255" s="88" t="s">
        <v>1008</v>
      </c>
      <c r="B255" s="89" t="s">
        <v>552</v>
      </c>
      <c r="C255" s="10">
        <f t="shared" si="24"/>
        <v>0</v>
      </c>
      <c r="D255" s="43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10">
        <f t="shared" si="25"/>
        <v>0</v>
      </c>
      <c r="R255" s="43"/>
      <c r="S255" s="43"/>
      <c r="T255" s="43"/>
      <c r="U255" s="43"/>
      <c r="V255" s="91" t="str">
        <f t="shared" si="26"/>
        <v/>
      </c>
      <c r="W255" s="92" t="str">
        <f t="shared" si="27"/>
        <v>T</v>
      </c>
      <c r="X255" s="92" t="str">
        <f t="shared" si="28"/>
        <v>T</v>
      </c>
      <c r="Y255" s="92" t="str">
        <f t="shared" si="29"/>
        <v>T</v>
      </c>
      <c r="Z255" s="92"/>
      <c r="AA255" s="92" t="str">
        <f t="shared" si="30"/>
        <v>T</v>
      </c>
      <c r="AB255" s="92" t="str">
        <f t="shared" si="31"/>
        <v>T</v>
      </c>
    </row>
    <row r="256" spans="1:28" ht="20.100000000000001" customHeight="1">
      <c r="A256" s="88" t="s">
        <v>303</v>
      </c>
      <c r="B256" s="89" t="s">
        <v>553</v>
      </c>
      <c r="C256" s="10">
        <f t="shared" si="24"/>
        <v>0</v>
      </c>
      <c r="D256" s="43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10">
        <f t="shared" si="25"/>
        <v>0</v>
      </c>
      <c r="R256" s="43"/>
      <c r="S256" s="43"/>
      <c r="T256" s="43"/>
      <c r="U256" s="43"/>
      <c r="V256" s="91" t="str">
        <f t="shared" si="26"/>
        <v/>
      </c>
      <c r="W256" s="92" t="str">
        <f t="shared" si="27"/>
        <v>T</v>
      </c>
      <c r="X256" s="92" t="str">
        <f t="shared" si="28"/>
        <v>T</v>
      </c>
      <c r="Y256" s="92" t="str">
        <f t="shared" si="29"/>
        <v>T</v>
      </c>
      <c r="Z256" s="92"/>
      <c r="AA256" s="92" t="str">
        <f t="shared" si="30"/>
        <v>T</v>
      </c>
      <c r="AB256" s="92" t="str">
        <f t="shared" si="31"/>
        <v>T</v>
      </c>
    </row>
    <row r="257" spans="1:28" ht="20.100000000000001" customHeight="1">
      <c r="A257" s="88" t="s">
        <v>304</v>
      </c>
      <c r="B257" s="89" t="s">
        <v>554</v>
      </c>
      <c r="C257" s="10">
        <f t="shared" si="24"/>
        <v>0</v>
      </c>
      <c r="D257" s="43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10">
        <f t="shared" si="25"/>
        <v>0</v>
      </c>
      <c r="R257" s="43"/>
      <c r="S257" s="43"/>
      <c r="T257" s="43"/>
      <c r="U257" s="43"/>
      <c r="V257" s="91" t="str">
        <f t="shared" si="26"/>
        <v/>
      </c>
      <c r="W257" s="92" t="str">
        <f t="shared" si="27"/>
        <v>T</v>
      </c>
      <c r="X257" s="92" t="str">
        <f t="shared" si="28"/>
        <v>T</v>
      </c>
      <c r="Y257" s="92" t="str">
        <f t="shared" si="29"/>
        <v>T</v>
      </c>
      <c r="Z257" s="92"/>
      <c r="AA257" s="92" t="str">
        <f t="shared" si="30"/>
        <v>T</v>
      </c>
      <c r="AB257" s="92" t="str">
        <f t="shared" si="31"/>
        <v>T</v>
      </c>
    </row>
    <row r="258" spans="1:28" ht="20.100000000000001" customHeight="1">
      <c r="A258" s="88" t="s">
        <v>305</v>
      </c>
      <c r="B258" s="89" t="s">
        <v>555</v>
      </c>
      <c r="C258" s="10">
        <f t="shared" si="24"/>
        <v>0</v>
      </c>
      <c r="D258" s="43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10">
        <f t="shared" si="25"/>
        <v>0</v>
      </c>
      <c r="R258" s="43"/>
      <c r="S258" s="43"/>
      <c r="T258" s="43"/>
      <c r="U258" s="43"/>
      <c r="V258" s="91" t="str">
        <f t="shared" si="26"/>
        <v/>
      </c>
      <c r="W258" s="92" t="str">
        <f t="shared" si="27"/>
        <v>T</v>
      </c>
      <c r="X258" s="92" t="str">
        <f t="shared" si="28"/>
        <v>T</v>
      </c>
      <c r="Y258" s="92" t="str">
        <f t="shared" si="29"/>
        <v>T</v>
      </c>
      <c r="Z258" s="92"/>
      <c r="AA258" s="92" t="str">
        <f t="shared" si="30"/>
        <v>T</v>
      </c>
      <c r="AB258" s="92" t="str">
        <f t="shared" si="31"/>
        <v>T</v>
      </c>
    </row>
    <row r="259" spans="1:28" ht="20.100000000000001" customHeight="1">
      <c r="A259" s="88" t="s">
        <v>306</v>
      </c>
      <c r="B259" s="89" t="s">
        <v>556</v>
      </c>
      <c r="C259" s="10">
        <f t="shared" si="24"/>
        <v>0</v>
      </c>
      <c r="D259" s="43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10">
        <f t="shared" si="25"/>
        <v>0</v>
      </c>
      <c r="R259" s="43"/>
      <c r="S259" s="43"/>
      <c r="T259" s="43"/>
      <c r="U259" s="43"/>
      <c r="V259" s="91" t="str">
        <f t="shared" si="26"/>
        <v/>
      </c>
      <c r="W259" s="92" t="str">
        <f t="shared" si="27"/>
        <v>T</v>
      </c>
      <c r="X259" s="92" t="str">
        <f t="shared" si="28"/>
        <v>T</v>
      </c>
      <c r="Y259" s="92" t="str">
        <f t="shared" si="29"/>
        <v>T</v>
      </c>
      <c r="Z259" s="92"/>
      <c r="AA259" s="92" t="str">
        <f t="shared" si="30"/>
        <v>T</v>
      </c>
      <c r="AB259" s="92" t="str">
        <f t="shared" si="31"/>
        <v>T</v>
      </c>
    </row>
    <row r="260" spans="1:28" ht="20.100000000000001" customHeight="1">
      <c r="A260" s="96" t="s">
        <v>1009</v>
      </c>
      <c r="B260" s="89" t="s">
        <v>557</v>
      </c>
      <c r="C260" s="10">
        <f t="shared" si="24"/>
        <v>0</v>
      </c>
      <c r="D260" s="43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10">
        <f t="shared" si="25"/>
        <v>0</v>
      </c>
      <c r="R260" s="43"/>
      <c r="S260" s="43"/>
      <c r="T260" s="43"/>
      <c r="U260" s="43"/>
      <c r="V260" s="91" t="str">
        <f t="shared" si="26"/>
        <v/>
      </c>
      <c r="W260" s="92" t="str">
        <f t="shared" si="27"/>
        <v>T</v>
      </c>
      <c r="X260" s="92" t="str">
        <f t="shared" si="28"/>
        <v>T</v>
      </c>
      <c r="Y260" s="92" t="str">
        <f t="shared" si="29"/>
        <v>T</v>
      </c>
      <c r="Z260" s="92"/>
      <c r="AA260" s="92" t="str">
        <f t="shared" si="30"/>
        <v>T</v>
      </c>
      <c r="AB260" s="92" t="str">
        <f t="shared" si="31"/>
        <v>T</v>
      </c>
    </row>
    <row r="261" spans="1:28" ht="20.100000000000001" customHeight="1">
      <c r="A261" s="88" t="s">
        <v>308</v>
      </c>
      <c r="B261" s="89">
        <v>90</v>
      </c>
      <c r="C261" s="10">
        <f t="shared" si="24"/>
        <v>0</v>
      </c>
      <c r="D261" s="43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10">
        <f t="shared" si="25"/>
        <v>0</v>
      </c>
      <c r="R261" s="43"/>
      <c r="S261" s="43"/>
      <c r="T261" s="43"/>
      <c r="U261" s="43"/>
      <c r="V261" s="91" t="str">
        <f t="shared" si="26"/>
        <v/>
      </c>
      <c r="W261" s="92" t="str">
        <f t="shared" si="27"/>
        <v>T</v>
      </c>
      <c r="X261" s="92" t="str">
        <f t="shared" si="28"/>
        <v>T</v>
      </c>
      <c r="Y261" s="92" t="str">
        <f t="shared" si="29"/>
        <v>T</v>
      </c>
      <c r="Z261" s="92"/>
      <c r="AA261" s="92" t="str">
        <f t="shared" si="30"/>
        <v>T</v>
      </c>
      <c r="AB261" s="92" t="str">
        <f t="shared" si="31"/>
        <v>T</v>
      </c>
    </row>
    <row r="262" spans="1:28" ht="20.100000000000001" customHeight="1">
      <c r="A262" s="88" t="s">
        <v>1010</v>
      </c>
      <c r="B262" s="89">
        <v>91</v>
      </c>
      <c r="C262" s="10">
        <f t="shared" si="24"/>
        <v>0</v>
      </c>
      <c r="D262" s="43"/>
      <c r="E262" s="43"/>
      <c r="F262" s="43"/>
      <c r="G262" s="43"/>
      <c r="H262" s="30"/>
      <c r="I262" s="30"/>
      <c r="J262" s="30"/>
      <c r="K262" s="43"/>
      <c r="L262" s="30"/>
      <c r="M262" s="30"/>
      <c r="N262" s="30"/>
      <c r="O262" s="43"/>
      <c r="P262" s="43"/>
      <c r="Q262" s="10">
        <f t="shared" si="25"/>
        <v>0</v>
      </c>
      <c r="R262" s="43"/>
      <c r="S262" s="43"/>
      <c r="T262" s="43"/>
      <c r="U262" s="43"/>
      <c r="V262" s="91" t="str">
        <f>IF(AND(W262="T",X262="T",Y262="T",AA262="T",AB262="T"),"","ERROR")</f>
        <v/>
      </c>
      <c r="W262" s="92" t="str">
        <f t="shared" si="27"/>
        <v>T</v>
      </c>
      <c r="X262" s="92" t="str">
        <f t="shared" si="28"/>
        <v>T</v>
      </c>
      <c r="Y262" s="92" t="str">
        <f>IF(J262=R262+S262+T262+U262,"T","F")</f>
        <v>T</v>
      </c>
      <c r="Z262" s="92"/>
      <c r="AA262" s="92" t="str">
        <f t="shared" si="30"/>
        <v>T</v>
      </c>
      <c r="AB262" s="92" t="str">
        <f t="shared" si="31"/>
        <v>T</v>
      </c>
    </row>
    <row r="263" spans="1:28" ht="20.100000000000001" customHeight="1">
      <c r="A263" s="97" t="s">
        <v>559</v>
      </c>
      <c r="B263" s="98">
        <v>99</v>
      </c>
      <c r="C263" s="10">
        <f>SUM(C12:C262)</f>
        <v>0</v>
      </c>
      <c r="D263" s="10">
        <f t="shared" ref="D263:Q263" si="32">SUM(D12:D262)</f>
        <v>0</v>
      </c>
      <c r="E263" s="10">
        <f t="shared" si="32"/>
        <v>0</v>
      </c>
      <c r="F263" s="10">
        <f t="shared" si="32"/>
        <v>0</v>
      </c>
      <c r="G263" s="10">
        <f t="shared" si="32"/>
        <v>0</v>
      </c>
      <c r="H263" s="10">
        <f t="shared" si="32"/>
        <v>0</v>
      </c>
      <c r="I263" s="10">
        <f t="shared" si="32"/>
        <v>0</v>
      </c>
      <c r="J263" s="10">
        <f t="shared" si="32"/>
        <v>0</v>
      </c>
      <c r="K263" s="10">
        <f t="shared" si="32"/>
        <v>0</v>
      </c>
      <c r="L263" s="10">
        <f t="shared" si="32"/>
        <v>0</v>
      </c>
      <c r="M263" s="10">
        <f t="shared" si="32"/>
        <v>0</v>
      </c>
      <c r="N263" s="10">
        <f t="shared" si="32"/>
        <v>0</v>
      </c>
      <c r="O263" s="10">
        <f t="shared" si="32"/>
        <v>0</v>
      </c>
      <c r="P263" s="10">
        <f t="shared" si="32"/>
        <v>0</v>
      </c>
      <c r="Q263" s="10">
        <f t="shared" si="32"/>
        <v>0</v>
      </c>
      <c r="R263" s="128">
        <f t="shared" ref="R263:U263" si="33">SUM(R12:R262)</f>
        <v>0</v>
      </c>
      <c r="S263" s="128">
        <f t="shared" si="33"/>
        <v>0</v>
      </c>
      <c r="T263" s="128">
        <f t="shared" si="33"/>
        <v>0</v>
      </c>
      <c r="U263" s="128">
        <f t="shared" si="33"/>
        <v>0</v>
      </c>
      <c r="V263" s="91" t="str">
        <f>IF(AND(W263="T",X263="T",Y263="T",Z263="T",AA263="T",AB263="T"),"","ERROR")</f>
        <v/>
      </c>
      <c r="W263" s="92" t="str">
        <f>IF(C263=D263+E263+F263+G263,"T","F")</f>
        <v>T</v>
      </c>
      <c r="X263" s="92" t="str">
        <f>IF(C263=H263+I263+J263+K263,"T","F")</f>
        <v>T</v>
      </c>
      <c r="Y263" s="92" t="str">
        <f>IF(J263=R263+S263+T263+U263,"T","F")</f>
        <v>T</v>
      </c>
      <c r="Z263" s="92" t="str">
        <f>IF(O263=P263,"T","F")</f>
        <v>T</v>
      </c>
      <c r="AA263" s="92" t="str">
        <f>IF(Q263=C263+M263+O263-P263,"T","F")</f>
        <v>T</v>
      </c>
      <c r="AB263" s="92" t="str">
        <f t="shared" si="31"/>
        <v>T</v>
      </c>
    </row>
    <row r="264" spans="1:28" ht="111" customHeight="1">
      <c r="A264" s="168" t="s">
        <v>901</v>
      </c>
      <c r="B264" s="168"/>
      <c r="C264" s="168"/>
      <c r="D264" s="168"/>
      <c r="E264" s="168"/>
      <c r="F264" s="168"/>
      <c r="G264" s="168"/>
      <c r="H264" s="168"/>
      <c r="I264" s="168"/>
      <c r="J264" s="168"/>
      <c r="K264" s="168"/>
      <c r="L264" s="168"/>
      <c r="M264" s="168"/>
      <c r="N264" s="168"/>
      <c r="O264" s="168"/>
      <c r="P264" s="168"/>
      <c r="Q264" s="168"/>
      <c r="R264" s="142"/>
      <c r="S264" s="142"/>
      <c r="T264" s="142"/>
      <c r="U264" s="142"/>
      <c r="V264" s="7"/>
      <c r="W264" s="7"/>
      <c r="X264" s="7"/>
      <c r="Z264" s="7"/>
      <c r="AA264" s="7"/>
    </row>
    <row r="266" spans="1:28" s="99" customFormat="1" ht="20.100000000000001" customHeight="1">
      <c r="A266" s="166"/>
      <c r="B266" s="166"/>
      <c r="C266" s="167"/>
      <c r="D266" s="167"/>
      <c r="E266" s="167"/>
      <c r="G266" s="135"/>
      <c r="H266" s="167"/>
      <c r="I266" s="167"/>
      <c r="J266" s="167"/>
      <c r="L266" s="135"/>
      <c r="M266" s="136"/>
      <c r="N266" s="136"/>
      <c r="O266" s="136"/>
    </row>
  </sheetData>
  <sheetProtection password="DF1A" sheet="1" formatCells="0" formatColumns="0" formatRows="0" autoFilter="0"/>
  <mergeCells count="28">
    <mergeCell ref="A266:B266"/>
    <mergeCell ref="C266:E266"/>
    <mergeCell ref="H266:J266"/>
    <mergeCell ref="A264:Q264"/>
    <mergeCell ref="L9:L10"/>
    <mergeCell ref="A7:A11"/>
    <mergeCell ref="B7:B11"/>
    <mergeCell ref="C7:M7"/>
    <mergeCell ref="N7:N10"/>
    <mergeCell ref="C9:C10"/>
    <mergeCell ref="D9:G9"/>
    <mergeCell ref="O7:Q8"/>
    <mergeCell ref="C8:L8"/>
    <mergeCell ref="R7:U8"/>
    <mergeCell ref="R9:R10"/>
    <mergeCell ref="S9:U9"/>
    <mergeCell ref="V1:AB2"/>
    <mergeCell ref="H9:K9"/>
    <mergeCell ref="A1:Q1"/>
    <mergeCell ref="A2:Q2"/>
    <mergeCell ref="H3:J3"/>
    <mergeCell ref="O9:O10"/>
    <mergeCell ref="P9:P10"/>
    <mergeCell ref="Q9:Q10"/>
    <mergeCell ref="M8:M10"/>
    <mergeCell ref="C5:D5"/>
    <mergeCell ref="A6:J6"/>
    <mergeCell ref="E5:G5"/>
  </mergeCells>
  <phoneticPr fontId="1" type="noConversion"/>
  <printOptions horizontalCentered="1"/>
  <pageMargins left="0" right="0" top="0.74803149606299213" bottom="0.74803149606299213" header="0.31496062992125984" footer="0.31496062992125984"/>
  <pageSetup paperSize="9" scale="58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9"/>
  <sheetViews>
    <sheetView view="pageBreakPreview" zoomScaleNormal="100" zoomScaleSheetLayoutView="100" workbookViewId="0">
      <selection activeCell="B5" sqref="B5:B255"/>
    </sheetView>
  </sheetViews>
  <sheetFormatPr defaultRowHeight="16.5"/>
  <cols>
    <col min="1" max="1" width="9" style="1"/>
    <col min="2" max="2" width="53.25" style="1" bestFit="1" customWidth="1"/>
    <col min="3" max="3" width="36.125" style="1" bestFit="1" customWidth="1"/>
    <col min="4" max="4" width="0" hidden="1" customWidth="1"/>
  </cols>
  <sheetData>
    <row r="1" spans="1:4">
      <c r="A1" s="12"/>
      <c r="B1" s="13"/>
    </row>
    <row r="2" spans="1:4" ht="21">
      <c r="A2" s="247" t="s">
        <v>570</v>
      </c>
      <c r="B2" s="247"/>
      <c r="C2" s="247"/>
    </row>
    <row r="3" spans="1:4">
      <c r="D3" t="s">
        <v>827</v>
      </c>
    </row>
    <row r="4" spans="1:4">
      <c r="A4" s="147" t="s">
        <v>571</v>
      </c>
      <c r="B4" s="148" t="s">
        <v>572</v>
      </c>
      <c r="C4" s="147" t="s">
        <v>573</v>
      </c>
    </row>
    <row r="5" spans="1:4" ht="18.75" customHeight="1">
      <c r="A5" s="2" t="s">
        <v>309</v>
      </c>
      <c r="B5" s="4" t="s">
        <v>74</v>
      </c>
      <c r="C5" s="3" t="s">
        <v>574</v>
      </c>
    </row>
    <row r="6" spans="1:4" ht="18.75" customHeight="1">
      <c r="A6" s="2" t="s">
        <v>310</v>
      </c>
      <c r="B6" s="4" t="s">
        <v>75</v>
      </c>
      <c r="C6" s="3" t="s">
        <v>575</v>
      </c>
    </row>
    <row r="7" spans="1:4" ht="18.75" customHeight="1">
      <c r="A7" s="2" t="s">
        <v>311</v>
      </c>
      <c r="B7" s="4" t="s">
        <v>76</v>
      </c>
      <c r="C7" s="3" t="s">
        <v>576</v>
      </c>
    </row>
    <row r="8" spans="1:4" ht="18.75" customHeight="1">
      <c r="A8" s="2" t="s">
        <v>312</v>
      </c>
      <c r="B8" s="4" t="s">
        <v>77</v>
      </c>
      <c r="C8" s="3" t="s">
        <v>577</v>
      </c>
      <c r="D8" t="s">
        <v>828</v>
      </c>
    </row>
    <row r="9" spans="1:4" ht="18.75" customHeight="1">
      <c r="A9" s="2" t="s">
        <v>313</v>
      </c>
      <c r="B9" s="4" t="s">
        <v>78</v>
      </c>
      <c r="C9" s="3" t="s">
        <v>578</v>
      </c>
    </row>
    <row r="10" spans="1:4" ht="18.75" customHeight="1">
      <c r="A10" s="2" t="s">
        <v>314</v>
      </c>
      <c r="B10" s="4" t="s">
        <v>79</v>
      </c>
      <c r="C10" s="3" t="s">
        <v>579</v>
      </c>
    </row>
    <row r="11" spans="1:4" ht="18.75" customHeight="1">
      <c r="A11" s="2" t="s">
        <v>315</v>
      </c>
      <c r="B11" s="4" t="s">
        <v>80</v>
      </c>
      <c r="C11" s="149" t="s">
        <v>903</v>
      </c>
    </row>
    <row r="12" spans="1:4" ht="18.75" customHeight="1">
      <c r="A12" s="2" t="s">
        <v>316</v>
      </c>
      <c r="B12" s="4" t="s">
        <v>81</v>
      </c>
      <c r="C12" s="17" t="s">
        <v>580</v>
      </c>
    </row>
    <row r="13" spans="1:4" ht="18.75" customHeight="1">
      <c r="A13" s="2" t="s">
        <v>317</v>
      </c>
      <c r="B13" s="4" t="s">
        <v>82</v>
      </c>
      <c r="C13" s="3" t="s">
        <v>581</v>
      </c>
    </row>
    <row r="14" spans="1:4" ht="18.75" customHeight="1">
      <c r="A14" s="2" t="s">
        <v>318</v>
      </c>
      <c r="B14" s="4" t="s">
        <v>83</v>
      </c>
      <c r="C14" s="3" t="s">
        <v>582</v>
      </c>
    </row>
    <row r="15" spans="1:4" ht="18.75" customHeight="1">
      <c r="A15" s="2" t="s">
        <v>319</v>
      </c>
      <c r="B15" s="4" t="s">
        <v>84</v>
      </c>
      <c r="C15" s="3" t="s">
        <v>583</v>
      </c>
    </row>
    <row r="16" spans="1:4" ht="18.75" customHeight="1">
      <c r="A16" s="2" t="s">
        <v>320</v>
      </c>
      <c r="B16" s="4" t="s">
        <v>85</v>
      </c>
      <c r="C16" s="3" t="s">
        <v>584</v>
      </c>
    </row>
    <row r="17" spans="1:3" ht="18.75" customHeight="1">
      <c r="A17" s="2" t="s">
        <v>321</v>
      </c>
      <c r="B17" s="4" t="s">
        <v>86</v>
      </c>
      <c r="C17" s="3" t="s">
        <v>585</v>
      </c>
    </row>
    <row r="18" spans="1:3" ht="18.75" customHeight="1">
      <c r="A18" s="2" t="s">
        <v>322</v>
      </c>
      <c r="B18" s="4" t="s">
        <v>87</v>
      </c>
      <c r="C18" s="3" t="s">
        <v>586</v>
      </c>
    </row>
    <row r="19" spans="1:3" ht="18.75" customHeight="1">
      <c r="A19" s="2" t="s">
        <v>323</v>
      </c>
      <c r="B19" s="4" t="s">
        <v>88</v>
      </c>
      <c r="C19" s="3" t="s">
        <v>587</v>
      </c>
    </row>
    <row r="20" spans="1:3" ht="18.75" customHeight="1">
      <c r="A20" s="2" t="s">
        <v>324</v>
      </c>
      <c r="B20" s="4" t="s">
        <v>89</v>
      </c>
      <c r="C20" s="3" t="s">
        <v>588</v>
      </c>
    </row>
    <row r="21" spans="1:3" ht="18.75" customHeight="1">
      <c r="A21" s="2" t="s">
        <v>325</v>
      </c>
      <c r="B21" s="4" t="s">
        <v>90</v>
      </c>
      <c r="C21" s="3" t="s">
        <v>589</v>
      </c>
    </row>
    <row r="22" spans="1:3" ht="18.75" customHeight="1">
      <c r="A22" s="2" t="s">
        <v>326</v>
      </c>
      <c r="B22" s="4" t="s">
        <v>91</v>
      </c>
      <c r="C22" s="3" t="s">
        <v>590</v>
      </c>
    </row>
    <row r="23" spans="1:3" ht="18.75" customHeight="1">
      <c r="A23" s="2" t="s">
        <v>327</v>
      </c>
      <c r="B23" s="4" t="s">
        <v>92</v>
      </c>
      <c r="C23" s="3" t="s">
        <v>591</v>
      </c>
    </row>
    <row r="24" spans="1:3" ht="18.75" customHeight="1">
      <c r="A24" s="2" t="s">
        <v>328</v>
      </c>
      <c r="B24" s="4" t="s">
        <v>93</v>
      </c>
      <c r="C24" s="3" t="s">
        <v>592</v>
      </c>
    </row>
    <row r="25" spans="1:3" ht="18.75" customHeight="1">
      <c r="A25" s="2" t="s">
        <v>329</v>
      </c>
      <c r="B25" s="4" t="s">
        <v>94</v>
      </c>
      <c r="C25" s="3" t="s">
        <v>593</v>
      </c>
    </row>
    <row r="26" spans="1:3" ht="18.75" customHeight="1">
      <c r="A26" s="2" t="s">
        <v>330</v>
      </c>
      <c r="B26" s="4" t="s">
        <v>95</v>
      </c>
      <c r="C26" s="3" t="s">
        <v>594</v>
      </c>
    </row>
    <row r="27" spans="1:3" ht="18.75" customHeight="1">
      <c r="A27" s="2" t="s">
        <v>331</v>
      </c>
      <c r="B27" s="4" t="s">
        <v>96</v>
      </c>
      <c r="C27" s="3" t="s">
        <v>595</v>
      </c>
    </row>
    <row r="28" spans="1:3" ht="18.75" customHeight="1">
      <c r="A28" s="2" t="s">
        <v>332</v>
      </c>
      <c r="B28" s="4" t="s">
        <v>97</v>
      </c>
      <c r="C28" s="3" t="s">
        <v>596</v>
      </c>
    </row>
    <row r="29" spans="1:3" ht="18.75" customHeight="1">
      <c r="A29" s="2" t="s">
        <v>333</v>
      </c>
      <c r="B29" s="4" t="s">
        <v>98</v>
      </c>
      <c r="C29" s="3" t="s">
        <v>597</v>
      </c>
    </row>
    <row r="30" spans="1:3" ht="18.75" customHeight="1">
      <c r="A30" s="2" t="s">
        <v>334</v>
      </c>
      <c r="B30" s="4" t="s">
        <v>99</v>
      </c>
      <c r="C30" s="3" t="s">
        <v>598</v>
      </c>
    </row>
    <row r="31" spans="1:3" ht="18.75" customHeight="1">
      <c r="A31" s="2" t="s">
        <v>335</v>
      </c>
      <c r="B31" s="4" t="s">
        <v>904</v>
      </c>
      <c r="C31" s="149" t="s">
        <v>599</v>
      </c>
    </row>
    <row r="32" spans="1:3" ht="18.75" customHeight="1">
      <c r="A32" s="2" t="s">
        <v>336</v>
      </c>
      <c r="B32" s="4" t="s">
        <v>100</v>
      </c>
      <c r="C32" s="17" t="s">
        <v>905</v>
      </c>
    </row>
    <row r="33" spans="1:4" ht="18.75" customHeight="1">
      <c r="A33" s="2" t="s">
        <v>337</v>
      </c>
      <c r="B33" s="4" t="s">
        <v>101</v>
      </c>
      <c r="C33" s="3" t="s">
        <v>600</v>
      </c>
    </row>
    <row r="34" spans="1:4" ht="18.75" customHeight="1">
      <c r="A34" s="2" t="s">
        <v>338</v>
      </c>
      <c r="B34" s="4" t="s">
        <v>102</v>
      </c>
      <c r="C34" s="3" t="s">
        <v>601</v>
      </c>
      <c r="D34" t="s">
        <v>831</v>
      </c>
    </row>
    <row r="35" spans="1:4" ht="18.75" customHeight="1">
      <c r="A35" s="2" t="s">
        <v>339</v>
      </c>
      <c r="B35" s="4" t="s">
        <v>103</v>
      </c>
      <c r="C35" s="3" t="s">
        <v>602</v>
      </c>
    </row>
    <row r="36" spans="1:4" ht="18.75" customHeight="1">
      <c r="A36" s="2" t="s">
        <v>340</v>
      </c>
      <c r="B36" s="4" t="s">
        <v>104</v>
      </c>
      <c r="C36" s="3" t="s">
        <v>603</v>
      </c>
      <c r="D36" t="s">
        <v>834</v>
      </c>
    </row>
    <row r="37" spans="1:4" ht="18.75" customHeight="1">
      <c r="A37" s="2" t="s">
        <v>341</v>
      </c>
      <c r="B37" s="15" t="s">
        <v>105</v>
      </c>
      <c r="C37" s="3" t="s">
        <v>604</v>
      </c>
    </row>
    <row r="38" spans="1:4" ht="18.75" customHeight="1">
      <c r="A38" s="2" t="s">
        <v>342</v>
      </c>
      <c r="B38" s="4" t="s">
        <v>106</v>
      </c>
      <c r="C38" s="3" t="s">
        <v>605</v>
      </c>
    </row>
    <row r="39" spans="1:4" ht="18.75" customHeight="1">
      <c r="A39" s="2" t="s">
        <v>343</v>
      </c>
      <c r="B39" s="4" t="s">
        <v>107</v>
      </c>
      <c r="C39" s="3" t="s">
        <v>606</v>
      </c>
    </row>
    <row r="40" spans="1:4" ht="18.75" customHeight="1">
      <c r="A40" s="2" t="s">
        <v>344</v>
      </c>
      <c r="B40" s="4" t="s">
        <v>108</v>
      </c>
      <c r="C40" s="17" t="s">
        <v>906</v>
      </c>
    </row>
    <row r="41" spans="1:4" ht="18.75" customHeight="1">
      <c r="A41" s="150" t="s">
        <v>345</v>
      </c>
      <c r="B41" s="15" t="s">
        <v>109</v>
      </c>
      <c r="C41" s="17" t="s">
        <v>607</v>
      </c>
    </row>
    <row r="42" spans="1:4" ht="18.75" customHeight="1">
      <c r="A42" s="2" t="s">
        <v>346</v>
      </c>
      <c r="B42" s="4" t="s">
        <v>110</v>
      </c>
      <c r="C42" s="16" t="s">
        <v>608</v>
      </c>
    </row>
    <row r="43" spans="1:4" ht="18.75" customHeight="1">
      <c r="A43" s="2" t="s">
        <v>347</v>
      </c>
      <c r="B43" s="4" t="s">
        <v>111</v>
      </c>
      <c r="C43" s="3" t="s">
        <v>609</v>
      </c>
    </row>
    <row r="44" spans="1:4" ht="18.75" customHeight="1">
      <c r="A44" s="2" t="s">
        <v>348</v>
      </c>
      <c r="B44" s="4" t="s">
        <v>112</v>
      </c>
      <c r="C44" s="3" t="s">
        <v>610</v>
      </c>
    </row>
    <row r="45" spans="1:4" ht="18.75" customHeight="1">
      <c r="A45" s="2" t="s">
        <v>349</v>
      </c>
      <c r="B45" s="4" t="s">
        <v>113</v>
      </c>
      <c r="C45" s="3" t="s">
        <v>611</v>
      </c>
    </row>
    <row r="46" spans="1:4" ht="18.75" customHeight="1">
      <c r="A46" s="2" t="s">
        <v>350</v>
      </c>
      <c r="B46" s="4" t="s">
        <v>114</v>
      </c>
      <c r="C46" s="3" t="s">
        <v>612</v>
      </c>
    </row>
    <row r="47" spans="1:4" ht="18.75" customHeight="1">
      <c r="A47" s="2" t="s">
        <v>351</v>
      </c>
      <c r="B47" s="4" t="s">
        <v>115</v>
      </c>
      <c r="C47" s="3" t="s">
        <v>613</v>
      </c>
    </row>
    <row r="48" spans="1:4" ht="18.75" customHeight="1">
      <c r="A48" s="2" t="s">
        <v>352</v>
      </c>
      <c r="B48" s="4" t="s">
        <v>116</v>
      </c>
      <c r="C48" s="3" t="s">
        <v>614</v>
      </c>
    </row>
    <row r="49" spans="1:4" ht="18.75" customHeight="1">
      <c r="A49" s="2" t="s">
        <v>353</v>
      </c>
      <c r="B49" s="4" t="s">
        <v>117</v>
      </c>
      <c r="C49" s="3" t="s">
        <v>615</v>
      </c>
    </row>
    <row r="50" spans="1:4" ht="18.75" customHeight="1">
      <c r="A50" s="2" t="s">
        <v>354</v>
      </c>
      <c r="B50" s="4" t="s">
        <v>907</v>
      </c>
      <c r="C50" s="3" t="s">
        <v>616</v>
      </c>
      <c r="D50" t="s">
        <v>832</v>
      </c>
    </row>
    <row r="51" spans="1:4" ht="18.75" customHeight="1">
      <c r="A51" s="2" t="s">
        <v>355</v>
      </c>
      <c r="B51" s="15" t="s">
        <v>118</v>
      </c>
      <c r="C51" s="3" t="s">
        <v>617</v>
      </c>
      <c r="D51" t="s">
        <v>832</v>
      </c>
    </row>
    <row r="52" spans="1:4" ht="18.75" customHeight="1">
      <c r="A52" s="2" t="s">
        <v>356</v>
      </c>
      <c r="B52" s="4" t="s">
        <v>119</v>
      </c>
      <c r="C52" s="3" t="s">
        <v>618</v>
      </c>
    </row>
    <row r="53" spans="1:4" ht="18.75" customHeight="1">
      <c r="A53" s="2" t="s">
        <v>357</v>
      </c>
      <c r="B53" s="4" t="s">
        <v>120</v>
      </c>
      <c r="C53" s="149" t="s">
        <v>619</v>
      </c>
    </row>
    <row r="54" spans="1:4" ht="18.75" customHeight="1">
      <c r="A54" s="150" t="s">
        <v>358</v>
      </c>
      <c r="B54" s="15" t="s">
        <v>121</v>
      </c>
      <c r="C54" s="149" t="s">
        <v>620</v>
      </c>
    </row>
    <row r="55" spans="1:4" ht="18.75" customHeight="1">
      <c r="A55" s="2" t="s">
        <v>359</v>
      </c>
      <c r="B55" s="4" t="s">
        <v>122</v>
      </c>
      <c r="C55" s="3" t="s">
        <v>621</v>
      </c>
    </row>
    <row r="56" spans="1:4" ht="18.75" customHeight="1">
      <c r="A56" s="2" t="s">
        <v>360</v>
      </c>
      <c r="B56" s="4" t="s">
        <v>123</v>
      </c>
      <c r="C56" s="17" t="s">
        <v>806</v>
      </c>
      <c r="D56" t="s">
        <v>833</v>
      </c>
    </row>
    <row r="57" spans="1:4" ht="18.75" customHeight="1">
      <c r="A57" s="2" t="s">
        <v>361</v>
      </c>
      <c r="B57" s="4" t="s">
        <v>124</v>
      </c>
      <c r="C57" s="3" t="s">
        <v>622</v>
      </c>
    </row>
    <row r="58" spans="1:4" ht="18.75" customHeight="1">
      <c r="A58" s="2" t="s">
        <v>362</v>
      </c>
      <c r="B58" s="4" t="s">
        <v>125</v>
      </c>
      <c r="C58" s="3" t="s">
        <v>623</v>
      </c>
    </row>
    <row r="59" spans="1:4" ht="18.75" customHeight="1">
      <c r="A59" s="2" t="s">
        <v>363</v>
      </c>
      <c r="B59" s="4" t="s">
        <v>126</v>
      </c>
      <c r="C59" s="3" t="s">
        <v>826</v>
      </c>
    </row>
    <row r="60" spans="1:4" ht="18.75" customHeight="1">
      <c r="A60" s="2" t="s">
        <v>364</v>
      </c>
      <c r="B60" s="4" t="s">
        <v>127</v>
      </c>
      <c r="C60" s="149" t="s">
        <v>624</v>
      </c>
    </row>
    <row r="61" spans="1:4" ht="18.75" customHeight="1">
      <c r="A61" s="2" t="s">
        <v>365</v>
      </c>
      <c r="B61" s="4" t="s">
        <v>128</v>
      </c>
      <c r="C61" s="3" t="s">
        <v>625</v>
      </c>
    </row>
    <row r="62" spans="1:4" ht="18.75" customHeight="1">
      <c r="A62" s="2" t="s">
        <v>366</v>
      </c>
      <c r="B62" s="4" t="s">
        <v>129</v>
      </c>
      <c r="C62" s="3" t="s">
        <v>626</v>
      </c>
    </row>
    <row r="63" spans="1:4" ht="18.75" customHeight="1">
      <c r="A63" s="150" t="s">
        <v>367</v>
      </c>
      <c r="B63" s="15" t="s">
        <v>130</v>
      </c>
      <c r="C63" s="3" t="s">
        <v>825</v>
      </c>
    </row>
    <row r="64" spans="1:4" ht="18.75" customHeight="1">
      <c r="A64" s="2" t="s">
        <v>368</v>
      </c>
      <c r="B64" s="4" t="s">
        <v>131</v>
      </c>
      <c r="C64" s="3" t="s">
        <v>627</v>
      </c>
    </row>
    <row r="65" spans="1:3" ht="18.75" customHeight="1">
      <c r="A65" s="2" t="s">
        <v>369</v>
      </c>
      <c r="B65" s="4" t="s">
        <v>132</v>
      </c>
      <c r="C65" s="3" t="s">
        <v>628</v>
      </c>
    </row>
    <row r="66" spans="1:3" ht="18.75" customHeight="1">
      <c r="A66" s="2" t="s">
        <v>370</v>
      </c>
      <c r="B66" s="4" t="s">
        <v>133</v>
      </c>
      <c r="C66" s="3" t="s">
        <v>629</v>
      </c>
    </row>
    <row r="67" spans="1:3" ht="18.75" customHeight="1">
      <c r="A67" s="2" t="s">
        <v>371</v>
      </c>
      <c r="B67" s="4" t="s">
        <v>134</v>
      </c>
      <c r="C67" s="3" t="s">
        <v>630</v>
      </c>
    </row>
    <row r="68" spans="1:3" ht="18.75" customHeight="1">
      <c r="A68" s="2" t="s">
        <v>372</v>
      </c>
      <c r="B68" s="4" t="s">
        <v>135</v>
      </c>
      <c r="C68" s="3" t="s">
        <v>631</v>
      </c>
    </row>
    <row r="69" spans="1:3" ht="18.75" customHeight="1">
      <c r="A69" s="2" t="s">
        <v>373</v>
      </c>
      <c r="B69" s="4" t="s">
        <v>136</v>
      </c>
      <c r="C69" s="3" t="s">
        <v>632</v>
      </c>
    </row>
    <row r="70" spans="1:3" ht="18.75" customHeight="1">
      <c r="A70" s="2" t="s">
        <v>374</v>
      </c>
      <c r="B70" s="4" t="s">
        <v>137</v>
      </c>
      <c r="C70" s="3" t="s">
        <v>633</v>
      </c>
    </row>
    <row r="71" spans="1:3" ht="18.75" customHeight="1">
      <c r="A71" s="2" t="s">
        <v>375</v>
      </c>
      <c r="B71" s="4" t="s">
        <v>138</v>
      </c>
      <c r="C71" s="3" t="s">
        <v>634</v>
      </c>
    </row>
    <row r="72" spans="1:3" ht="18.75" customHeight="1">
      <c r="A72" s="2" t="s">
        <v>376</v>
      </c>
      <c r="B72" s="4" t="s">
        <v>139</v>
      </c>
      <c r="C72" s="3" t="s">
        <v>635</v>
      </c>
    </row>
    <row r="73" spans="1:3" ht="18.75" customHeight="1">
      <c r="A73" s="2" t="s">
        <v>377</v>
      </c>
      <c r="B73" s="4" t="s">
        <v>140</v>
      </c>
      <c r="C73" s="3" t="s">
        <v>636</v>
      </c>
    </row>
    <row r="74" spans="1:3" ht="18.75" customHeight="1">
      <c r="A74" s="21" t="s">
        <v>378</v>
      </c>
      <c r="B74" s="14" t="s">
        <v>141</v>
      </c>
      <c r="C74" s="149" t="s">
        <v>637</v>
      </c>
    </row>
    <row r="75" spans="1:3" ht="18.75" customHeight="1">
      <c r="A75" s="2" t="s">
        <v>379</v>
      </c>
      <c r="B75" s="4" t="s">
        <v>142</v>
      </c>
      <c r="C75" s="17" t="s">
        <v>908</v>
      </c>
    </row>
    <row r="76" spans="1:3" ht="18.75" customHeight="1">
      <c r="A76" s="2" t="s">
        <v>380</v>
      </c>
      <c r="B76" s="4" t="s">
        <v>807</v>
      </c>
      <c r="C76" s="3" t="s">
        <v>638</v>
      </c>
    </row>
    <row r="77" spans="1:3" ht="18.75" customHeight="1">
      <c r="A77" s="2" t="s">
        <v>381</v>
      </c>
      <c r="B77" s="4" t="s">
        <v>143</v>
      </c>
      <c r="C77" s="3" t="s">
        <v>639</v>
      </c>
    </row>
    <row r="78" spans="1:3" ht="18.75" customHeight="1">
      <c r="A78" s="2" t="s">
        <v>382</v>
      </c>
      <c r="B78" s="4" t="s">
        <v>144</v>
      </c>
      <c r="C78" s="17" t="s">
        <v>640</v>
      </c>
    </row>
    <row r="79" spans="1:3" ht="18.75" customHeight="1">
      <c r="A79" s="2" t="s">
        <v>383</v>
      </c>
      <c r="B79" s="4" t="s">
        <v>145</v>
      </c>
      <c r="C79" s="3" t="s">
        <v>641</v>
      </c>
    </row>
    <row r="80" spans="1:3" ht="18.75" customHeight="1">
      <c r="A80" s="2" t="s">
        <v>384</v>
      </c>
      <c r="B80" s="4" t="s">
        <v>146</v>
      </c>
      <c r="C80" s="3" t="s">
        <v>642</v>
      </c>
    </row>
    <row r="81" spans="1:4" ht="18.75" customHeight="1">
      <c r="A81" s="2" t="s">
        <v>385</v>
      </c>
      <c r="B81" s="4" t="s">
        <v>147</v>
      </c>
      <c r="C81" s="3" t="s">
        <v>643</v>
      </c>
      <c r="D81" t="s">
        <v>830</v>
      </c>
    </row>
    <row r="82" spans="1:4" ht="18.75" customHeight="1">
      <c r="A82" s="2" t="s">
        <v>386</v>
      </c>
      <c r="B82" s="4" t="s">
        <v>148</v>
      </c>
      <c r="C82" s="3" t="s">
        <v>644</v>
      </c>
    </row>
    <row r="83" spans="1:4" ht="18.75" customHeight="1">
      <c r="A83" s="2" t="s">
        <v>387</v>
      </c>
      <c r="B83" s="4" t="s">
        <v>149</v>
      </c>
      <c r="C83" s="3" t="s">
        <v>645</v>
      </c>
    </row>
    <row r="84" spans="1:4" ht="18.75" customHeight="1">
      <c r="A84" s="2" t="s">
        <v>388</v>
      </c>
      <c r="B84" s="4" t="s">
        <v>150</v>
      </c>
      <c r="C84" s="3" t="s">
        <v>646</v>
      </c>
    </row>
    <row r="85" spans="1:4" ht="18.75" customHeight="1">
      <c r="A85" s="2" t="s">
        <v>389</v>
      </c>
      <c r="B85" s="4" t="s">
        <v>151</v>
      </c>
      <c r="C85" s="3" t="s">
        <v>647</v>
      </c>
    </row>
    <row r="86" spans="1:4" ht="18.75" customHeight="1">
      <c r="A86" s="2" t="s">
        <v>390</v>
      </c>
      <c r="B86" s="4" t="s">
        <v>152</v>
      </c>
      <c r="C86" s="3" t="s">
        <v>648</v>
      </c>
    </row>
    <row r="87" spans="1:4" ht="18.75" customHeight="1">
      <c r="A87" s="2" t="s">
        <v>391</v>
      </c>
      <c r="B87" s="4" t="s">
        <v>153</v>
      </c>
      <c r="C87" s="3" t="s">
        <v>649</v>
      </c>
    </row>
    <row r="88" spans="1:4" ht="18.75" customHeight="1">
      <c r="A88" s="2" t="s">
        <v>392</v>
      </c>
      <c r="B88" s="4" t="s">
        <v>154</v>
      </c>
      <c r="C88" s="3" t="s">
        <v>650</v>
      </c>
    </row>
    <row r="89" spans="1:4" ht="18.75" customHeight="1">
      <c r="A89" s="2" t="s">
        <v>393</v>
      </c>
      <c r="B89" s="4" t="s">
        <v>155</v>
      </c>
      <c r="C89" s="3" t="s">
        <v>651</v>
      </c>
    </row>
    <row r="90" spans="1:4" ht="18.75" customHeight="1">
      <c r="A90" s="2" t="s">
        <v>394</v>
      </c>
      <c r="B90" s="4" t="s">
        <v>156</v>
      </c>
      <c r="C90" s="3" t="s">
        <v>652</v>
      </c>
    </row>
    <row r="91" spans="1:4" ht="18.75" customHeight="1">
      <c r="A91" s="2" t="s">
        <v>395</v>
      </c>
      <c r="B91" s="4" t="s">
        <v>157</v>
      </c>
      <c r="C91" s="17" t="s">
        <v>808</v>
      </c>
    </row>
    <row r="92" spans="1:4" ht="18.75" customHeight="1">
      <c r="A92" s="2" t="s">
        <v>396</v>
      </c>
      <c r="B92" s="4" t="s">
        <v>158</v>
      </c>
      <c r="C92" s="3" t="s">
        <v>653</v>
      </c>
    </row>
    <row r="93" spans="1:4" ht="18.75" customHeight="1">
      <c r="A93" s="2" t="s">
        <v>397</v>
      </c>
      <c r="B93" s="4" t="s">
        <v>159</v>
      </c>
      <c r="C93" s="149" t="s">
        <v>654</v>
      </c>
      <c r="D93" t="s">
        <v>830</v>
      </c>
    </row>
    <row r="94" spans="1:4" ht="18.75" customHeight="1">
      <c r="A94" s="2" t="s">
        <v>398</v>
      </c>
      <c r="B94" s="4" t="s">
        <v>160</v>
      </c>
      <c r="C94" s="3" t="s">
        <v>655</v>
      </c>
      <c r="D94" t="s">
        <v>828</v>
      </c>
    </row>
    <row r="95" spans="1:4" ht="18.75" customHeight="1">
      <c r="A95" s="2" t="s">
        <v>399</v>
      </c>
      <c r="B95" s="4" t="s">
        <v>161</v>
      </c>
      <c r="C95" s="3" t="s">
        <v>656</v>
      </c>
    </row>
    <row r="96" spans="1:4" ht="18.75" customHeight="1">
      <c r="A96" s="2" t="s">
        <v>400</v>
      </c>
      <c r="B96" s="4" t="s">
        <v>162</v>
      </c>
      <c r="C96" s="149" t="s">
        <v>909</v>
      </c>
    </row>
    <row r="97" spans="1:4" ht="18.75" customHeight="1">
      <c r="A97" s="2" t="s">
        <v>401</v>
      </c>
      <c r="B97" s="4" t="s">
        <v>163</v>
      </c>
      <c r="C97" s="3" t="s">
        <v>657</v>
      </c>
    </row>
    <row r="98" spans="1:4" ht="18.75" customHeight="1">
      <c r="A98" s="2" t="s">
        <v>402</v>
      </c>
      <c r="B98" s="4" t="s">
        <v>164</v>
      </c>
      <c r="C98" s="3" t="s">
        <v>658</v>
      </c>
    </row>
    <row r="99" spans="1:4" ht="18.75" customHeight="1">
      <c r="A99" s="2" t="s">
        <v>403</v>
      </c>
      <c r="B99" s="4" t="s">
        <v>165</v>
      </c>
      <c r="C99" s="17" t="s">
        <v>809</v>
      </c>
    </row>
    <row r="100" spans="1:4" ht="18.75" customHeight="1">
      <c r="A100" s="2" t="s">
        <v>404</v>
      </c>
      <c r="B100" s="4" t="s">
        <v>166</v>
      </c>
      <c r="C100" s="3" t="s">
        <v>659</v>
      </c>
    </row>
    <row r="101" spans="1:4" ht="18.75" customHeight="1">
      <c r="A101" s="2" t="s">
        <v>405</v>
      </c>
      <c r="B101" s="4" t="s">
        <v>910</v>
      </c>
      <c r="C101" s="3" t="s">
        <v>660</v>
      </c>
      <c r="D101" t="s">
        <v>832</v>
      </c>
    </row>
    <row r="102" spans="1:4" ht="18.75" customHeight="1">
      <c r="A102" s="2" t="s">
        <v>406</v>
      </c>
      <c r="B102" s="14" t="s">
        <v>810</v>
      </c>
      <c r="C102" s="3" t="s">
        <v>661</v>
      </c>
    </row>
    <row r="103" spans="1:4" ht="18.75" customHeight="1">
      <c r="A103" s="2" t="s">
        <v>407</v>
      </c>
      <c r="B103" s="4" t="s">
        <v>167</v>
      </c>
      <c r="C103" s="3" t="s">
        <v>662</v>
      </c>
    </row>
    <row r="104" spans="1:4" ht="18.75" customHeight="1">
      <c r="A104" s="2" t="s">
        <v>408</v>
      </c>
      <c r="B104" s="4" t="s">
        <v>168</v>
      </c>
      <c r="C104" s="3" t="s">
        <v>663</v>
      </c>
    </row>
    <row r="105" spans="1:4" ht="18.75" customHeight="1">
      <c r="A105" s="2" t="s">
        <v>409</v>
      </c>
      <c r="B105" s="4" t="s">
        <v>169</v>
      </c>
      <c r="C105" s="3" t="s">
        <v>664</v>
      </c>
    </row>
    <row r="106" spans="1:4" ht="18.75" customHeight="1">
      <c r="A106" s="2" t="s">
        <v>410</v>
      </c>
      <c r="B106" s="4" t="s">
        <v>170</v>
      </c>
      <c r="C106" s="3" t="s">
        <v>665</v>
      </c>
    </row>
    <row r="107" spans="1:4" ht="18.75" customHeight="1">
      <c r="A107" s="2" t="s">
        <v>411</v>
      </c>
      <c r="B107" s="4" t="s">
        <v>171</v>
      </c>
      <c r="C107" s="3" t="s">
        <v>666</v>
      </c>
    </row>
    <row r="108" spans="1:4" ht="18.75" customHeight="1">
      <c r="A108" s="2" t="s">
        <v>412</v>
      </c>
      <c r="B108" s="4" t="s">
        <v>172</v>
      </c>
      <c r="C108" s="3" t="s">
        <v>667</v>
      </c>
    </row>
    <row r="109" spans="1:4" ht="18.75" customHeight="1">
      <c r="A109" s="2" t="s">
        <v>413</v>
      </c>
      <c r="B109" s="15" t="s">
        <v>173</v>
      </c>
      <c r="C109" s="3" t="s">
        <v>668</v>
      </c>
    </row>
    <row r="110" spans="1:4" ht="18.75" customHeight="1">
      <c r="A110" s="2" t="s">
        <v>414</v>
      </c>
      <c r="B110" s="4" t="s">
        <v>174</v>
      </c>
      <c r="C110" s="3" t="s">
        <v>669</v>
      </c>
    </row>
    <row r="111" spans="1:4" ht="18.75" customHeight="1">
      <c r="A111" s="2" t="s">
        <v>415</v>
      </c>
      <c r="B111" s="4" t="s">
        <v>175</v>
      </c>
      <c r="C111" s="3" t="s">
        <v>670</v>
      </c>
    </row>
    <row r="112" spans="1:4" ht="18.75" customHeight="1">
      <c r="A112" s="2" t="s">
        <v>416</v>
      </c>
      <c r="B112" s="4" t="s">
        <v>176</v>
      </c>
      <c r="C112" s="149" t="s">
        <v>911</v>
      </c>
    </row>
    <row r="113" spans="1:3" ht="18.75" customHeight="1">
      <c r="A113" s="2" t="s">
        <v>417</v>
      </c>
      <c r="B113" s="4" t="s">
        <v>177</v>
      </c>
      <c r="C113" s="3" t="s">
        <v>671</v>
      </c>
    </row>
    <row r="114" spans="1:3" ht="18.75" customHeight="1">
      <c r="A114" s="2" t="s">
        <v>418</v>
      </c>
      <c r="B114" s="4" t="s">
        <v>178</v>
      </c>
      <c r="C114" s="3" t="s">
        <v>672</v>
      </c>
    </row>
    <row r="115" spans="1:3" ht="18.75" customHeight="1">
      <c r="A115" s="2" t="s">
        <v>419</v>
      </c>
      <c r="B115" s="4" t="s">
        <v>179</v>
      </c>
      <c r="C115" s="3" t="s">
        <v>673</v>
      </c>
    </row>
    <row r="116" spans="1:3" ht="18.75" customHeight="1">
      <c r="A116" s="2" t="s">
        <v>420</v>
      </c>
      <c r="B116" s="4" t="s">
        <v>180</v>
      </c>
      <c r="C116" s="3" t="s">
        <v>674</v>
      </c>
    </row>
    <row r="117" spans="1:3" ht="18.75" customHeight="1">
      <c r="A117" s="2" t="s">
        <v>421</v>
      </c>
      <c r="B117" s="4" t="s">
        <v>181</v>
      </c>
      <c r="C117" s="149" t="s">
        <v>912</v>
      </c>
    </row>
    <row r="118" spans="1:3" ht="18.75" customHeight="1">
      <c r="A118" s="2" t="s">
        <v>422</v>
      </c>
      <c r="B118" s="4" t="s">
        <v>182</v>
      </c>
      <c r="C118" s="3" t="s">
        <v>675</v>
      </c>
    </row>
    <row r="119" spans="1:3" ht="18.75" customHeight="1">
      <c r="A119" s="2" t="s">
        <v>423</v>
      </c>
      <c r="B119" s="4" t="s">
        <v>183</v>
      </c>
      <c r="C119" s="3" t="s">
        <v>676</v>
      </c>
    </row>
    <row r="120" spans="1:3" ht="18.75" customHeight="1">
      <c r="A120" s="2" t="s">
        <v>424</v>
      </c>
      <c r="B120" s="4" t="s">
        <v>184</v>
      </c>
      <c r="C120" s="3" t="s">
        <v>677</v>
      </c>
    </row>
    <row r="121" spans="1:3" ht="18.75" customHeight="1">
      <c r="A121" s="2" t="s">
        <v>425</v>
      </c>
      <c r="B121" s="4" t="s">
        <v>185</v>
      </c>
      <c r="C121" s="3" t="s">
        <v>678</v>
      </c>
    </row>
    <row r="122" spans="1:3" ht="18.75" customHeight="1">
      <c r="A122" s="2" t="s">
        <v>426</v>
      </c>
      <c r="B122" s="15" t="s">
        <v>186</v>
      </c>
      <c r="C122" s="3" t="s">
        <v>679</v>
      </c>
    </row>
    <row r="123" spans="1:3" ht="18.75" customHeight="1">
      <c r="A123" s="2" t="s">
        <v>427</v>
      </c>
      <c r="B123" s="14" t="s">
        <v>913</v>
      </c>
      <c r="C123" s="149" t="s">
        <v>914</v>
      </c>
    </row>
    <row r="124" spans="1:3" ht="18.75" customHeight="1">
      <c r="A124" s="2" t="s">
        <v>428</v>
      </c>
      <c r="B124" s="4" t="s">
        <v>187</v>
      </c>
      <c r="C124" s="3" t="s">
        <v>680</v>
      </c>
    </row>
    <row r="125" spans="1:3" ht="18.75" customHeight="1">
      <c r="A125" s="2" t="s">
        <v>429</v>
      </c>
      <c r="B125" s="15" t="s">
        <v>188</v>
      </c>
      <c r="C125" s="3" t="s">
        <v>681</v>
      </c>
    </row>
    <row r="126" spans="1:3" ht="18.75" customHeight="1">
      <c r="A126" s="2" t="s">
        <v>430</v>
      </c>
      <c r="B126" s="15" t="s">
        <v>189</v>
      </c>
      <c r="C126" s="3" t="s">
        <v>682</v>
      </c>
    </row>
    <row r="127" spans="1:3" ht="18.75" customHeight="1">
      <c r="A127" s="2" t="s">
        <v>431</v>
      </c>
      <c r="B127" s="4" t="s">
        <v>190</v>
      </c>
      <c r="C127" s="3" t="s">
        <v>683</v>
      </c>
    </row>
    <row r="128" spans="1:3" ht="18.75" customHeight="1">
      <c r="A128" s="2" t="s">
        <v>432</v>
      </c>
      <c r="B128" s="4" t="s">
        <v>191</v>
      </c>
      <c r="C128" s="3" t="s">
        <v>684</v>
      </c>
    </row>
    <row r="129" spans="1:4" ht="18.75" customHeight="1">
      <c r="A129" s="2" t="s">
        <v>433</v>
      </c>
      <c r="B129" s="4" t="s">
        <v>192</v>
      </c>
      <c r="C129" s="3" t="s">
        <v>685</v>
      </c>
    </row>
    <row r="130" spans="1:4" ht="18.75" customHeight="1">
      <c r="A130" s="2" t="s">
        <v>434</v>
      </c>
      <c r="B130" s="4" t="s">
        <v>193</v>
      </c>
      <c r="C130" s="3" t="s">
        <v>686</v>
      </c>
    </row>
    <row r="131" spans="1:4" ht="18.75" customHeight="1">
      <c r="A131" s="2" t="s">
        <v>435</v>
      </c>
      <c r="B131" s="15" t="s">
        <v>194</v>
      </c>
      <c r="C131" s="3" t="s">
        <v>687</v>
      </c>
    </row>
    <row r="132" spans="1:4" ht="18.75" customHeight="1">
      <c r="A132" s="2" t="s">
        <v>436</v>
      </c>
      <c r="B132" s="4" t="s">
        <v>195</v>
      </c>
      <c r="C132" s="149" t="s">
        <v>811</v>
      </c>
    </row>
    <row r="133" spans="1:4" ht="18.75" customHeight="1">
      <c r="A133" s="2" t="s">
        <v>437</v>
      </c>
      <c r="B133" s="4" t="s">
        <v>196</v>
      </c>
      <c r="C133" s="3" t="s">
        <v>688</v>
      </c>
    </row>
    <row r="134" spans="1:4" ht="18.75" customHeight="1">
      <c r="A134" s="2" t="s">
        <v>438</v>
      </c>
      <c r="B134" s="4" t="s">
        <v>197</v>
      </c>
      <c r="C134" s="3" t="s">
        <v>689</v>
      </c>
    </row>
    <row r="135" spans="1:4" ht="18.75" customHeight="1">
      <c r="A135" s="2" t="s">
        <v>439</v>
      </c>
      <c r="B135" s="4" t="s">
        <v>198</v>
      </c>
      <c r="C135" s="3" t="s">
        <v>690</v>
      </c>
    </row>
    <row r="136" spans="1:4" ht="18.75" customHeight="1">
      <c r="A136" s="2" t="s">
        <v>440</v>
      </c>
      <c r="B136" s="4" t="s">
        <v>199</v>
      </c>
      <c r="C136" s="3" t="s">
        <v>691</v>
      </c>
    </row>
    <row r="137" spans="1:4" ht="18.75" customHeight="1">
      <c r="A137" s="2" t="s">
        <v>441</v>
      </c>
      <c r="B137" s="4" t="s">
        <v>200</v>
      </c>
      <c r="C137" s="3" t="s">
        <v>692</v>
      </c>
    </row>
    <row r="138" spans="1:4" ht="18.75" customHeight="1">
      <c r="A138" s="2" t="s">
        <v>442</v>
      </c>
      <c r="B138" s="4" t="s">
        <v>201</v>
      </c>
      <c r="C138" s="3" t="s">
        <v>693</v>
      </c>
    </row>
    <row r="139" spans="1:4" ht="18.75" customHeight="1">
      <c r="A139" s="2" t="s">
        <v>443</v>
      </c>
      <c r="B139" s="4" t="s">
        <v>202</v>
      </c>
      <c r="C139" s="3" t="s">
        <v>694</v>
      </c>
    </row>
    <row r="140" spans="1:4" ht="18.75" customHeight="1">
      <c r="A140" s="2" t="s">
        <v>444</v>
      </c>
      <c r="B140" s="4" t="s">
        <v>203</v>
      </c>
      <c r="C140" s="3" t="s">
        <v>695</v>
      </c>
    </row>
    <row r="141" spans="1:4" ht="18.75" customHeight="1">
      <c r="A141" s="2" t="s">
        <v>445</v>
      </c>
      <c r="B141" s="4" t="s">
        <v>204</v>
      </c>
      <c r="C141" s="3" t="s">
        <v>696</v>
      </c>
    </row>
    <row r="142" spans="1:4" ht="18.75" customHeight="1">
      <c r="A142" s="2" t="s">
        <v>446</v>
      </c>
      <c r="B142" s="4" t="s">
        <v>205</v>
      </c>
      <c r="C142" s="3" t="s">
        <v>697</v>
      </c>
    </row>
    <row r="143" spans="1:4" ht="18.75" customHeight="1">
      <c r="A143" s="2" t="s">
        <v>447</v>
      </c>
      <c r="B143" s="4" t="s">
        <v>206</v>
      </c>
      <c r="C143" s="17" t="s">
        <v>698</v>
      </c>
      <c r="D143" t="s">
        <v>830</v>
      </c>
    </row>
    <row r="144" spans="1:4" ht="18.75" customHeight="1">
      <c r="A144" s="2" t="s">
        <v>448</v>
      </c>
      <c r="B144" s="4" t="s">
        <v>207</v>
      </c>
      <c r="C144" s="17" t="s">
        <v>699</v>
      </c>
    </row>
    <row r="145" spans="1:4" ht="18.75" customHeight="1">
      <c r="A145" s="2" t="s">
        <v>449</v>
      </c>
      <c r="B145" s="4" t="s">
        <v>208</v>
      </c>
      <c r="C145" s="3" t="s">
        <v>700</v>
      </c>
    </row>
    <row r="146" spans="1:4" ht="18.75" customHeight="1">
      <c r="A146" s="2" t="s">
        <v>450</v>
      </c>
      <c r="B146" s="4" t="s">
        <v>209</v>
      </c>
      <c r="C146" s="17" t="s">
        <v>812</v>
      </c>
      <c r="D146" t="s">
        <v>830</v>
      </c>
    </row>
    <row r="147" spans="1:4" ht="18.75" customHeight="1">
      <c r="A147" s="2" t="s">
        <v>451</v>
      </c>
      <c r="B147" s="4" t="s">
        <v>210</v>
      </c>
      <c r="C147" s="3" t="s">
        <v>701</v>
      </c>
    </row>
    <row r="148" spans="1:4" ht="18.75" customHeight="1">
      <c r="A148" s="2" t="s">
        <v>452</v>
      </c>
      <c r="B148" s="4" t="s">
        <v>211</v>
      </c>
      <c r="C148" s="3" t="s">
        <v>702</v>
      </c>
    </row>
    <row r="149" spans="1:4" ht="18.75" customHeight="1">
      <c r="A149" s="2" t="s">
        <v>453</v>
      </c>
      <c r="B149" s="4" t="s">
        <v>212</v>
      </c>
      <c r="C149" s="3" t="s">
        <v>703</v>
      </c>
    </row>
    <row r="150" spans="1:4" ht="18.75" customHeight="1">
      <c r="A150" s="2" t="s">
        <v>454</v>
      </c>
      <c r="B150" s="4" t="s">
        <v>915</v>
      </c>
      <c r="C150" s="3" t="s">
        <v>704</v>
      </c>
      <c r="D150" t="s">
        <v>830</v>
      </c>
    </row>
    <row r="151" spans="1:4" ht="18.75" customHeight="1">
      <c r="A151" s="2" t="s">
        <v>455</v>
      </c>
      <c r="B151" s="4" t="s">
        <v>213</v>
      </c>
      <c r="C151" s="3" t="s">
        <v>705</v>
      </c>
    </row>
    <row r="152" spans="1:4" ht="18.75" customHeight="1">
      <c r="A152" s="2" t="s">
        <v>456</v>
      </c>
      <c r="B152" s="4" t="s">
        <v>214</v>
      </c>
      <c r="C152" s="3" t="s">
        <v>706</v>
      </c>
    </row>
    <row r="153" spans="1:4" ht="18.75" customHeight="1">
      <c r="A153" s="2" t="s">
        <v>457</v>
      </c>
      <c r="B153" s="4" t="s">
        <v>215</v>
      </c>
      <c r="C153" s="149" t="s">
        <v>707</v>
      </c>
    </row>
    <row r="154" spans="1:4" ht="18.75" customHeight="1">
      <c r="A154" s="2" t="s">
        <v>458</v>
      </c>
      <c r="B154" s="4" t="s">
        <v>216</v>
      </c>
      <c r="C154" s="3" t="s">
        <v>708</v>
      </c>
    </row>
    <row r="155" spans="1:4" ht="18.75" customHeight="1">
      <c r="A155" s="2" t="s">
        <v>459</v>
      </c>
      <c r="B155" s="4" t="s">
        <v>217</v>
      </c>
      <c r="C155" s="3" t="s">
        <v>709</v>
      </c>
    </row>
    <row r="156" spans="1:4" ht="18.75" customHeight="1">
      <c r="A156" s="2" t="s">
        <v>460</v>
      </c>
      <c r="B156" s="4" t="s">
        <v>218</v>
      </c>
      <c r="C156" s="3" t="s">
        <v>710</v>
      </c>
    </row>
    <row r="157" spans="1:4" ht="18.75" customHeight="1">
      <c r="A157" s="2" t="s">
        <v>461</v>
      </c>
      <c r="B157" s="4" t="s">
        <v>219</v>
      </c>
      <c r="C157" s="3" t="s">
        <v>711</v>
      </c>
    </row>
    <row r="158" spans="1:4" ht="18.75" customHeight="1">
      <c r="A158" s="2" t="s">
        <v>462</v>
      </c>
      <c r="B158" s="4" t="s">
        <v>220</v>
      </c>
      <c r="C158" s="3" t="s">
        <v>712</v>
      </c>
    </row>
    <row r="159" spans="1:4" ht="18.75" customHeight="1">
      <c r="A159" s="2" t="s">
        <v>463</v>
      </c>
      <c r="B159" s="4" t="s">
        <v>221</v>
      </c>
      <c r="C159" s="3" t="s">
        <v>713</v>
      </c>
    </row>
    <row r="160" spans="1:4" ht="18.75" customHeight="1">
      <c r="A160" s="2" t="s">
        <v>464</v>
      </c>
      <c r="B160" s="4" t="s">
        <v>222</v>
      </c>
      <c r="C160" s="3" t="s">
        <v>714</v>
      </c>
    </row>
    <row r="161" spans="1:4" ht="18.75" customHeight="1">
      <c r="A161" s="2" t="s">
        <v>465</v>
      </c>
      <c r="B161" s="4" t="s">
        <v>223</v>
      </c>
      <c r="C161" s="17" t="s">
        <v>715</v>
      </c>
    </row>
    <row r="162" spans="1:4" ht="18.75" customHeight="1">
      <c r="A162" s="2" t="s">
        <v>466</v>
      </c>
      <c r="B162" s="4" t="s">
        <v>224</v>
      </c>
      <c r="C162" s="3" t="s">
        <v>716</v>
      </c>
    </row>
    <row r="163" spans="1:4" ht="18.75" customHeight="1">
      <c r="A163" s="2" t="s">
        <v>467</v>
      </c>
      <c r="B163" s="4" t="s">
        <v>225</v>
      </c>
      <c r="C163" s="3" t="s">
        <v>717</v>
      </c>
    </row>
    <row r="164" spans="1:4" ht="18.75" customHeight="1">
      <c r="A164" s="2" t="s">
        <v>468</v>
      </c>
      <c r="B164" s="4" t="s">
        <v>226</v>
      </c>
      <c r="C164" s="3" t="s">
        <v>718</v>
      </c>
    </row>
    <row r="165" spans="1:4" ht="18.75" customHeight="1">
      <c r="A165" s="2" t="s">
        <v>469</v>
      </c>
      <c r="B165" s="4" t="s">
        <v>227</v>
      </c>
      <c r="C165" s="3" t="s">
        <v>719</v>
      </c>
    </row>
    <row r="166" spans="1:4" ht="18.75" customHeight="1">
      <c r="A166" s="2" t="s">
        <v>470</v>
      </c>
      <c r="B166" s="4" t="s">
        <v>228</v>
      </c>
      <c r="C166" s="149" t="s">
        <v>720</v>
      </c>
      <c r="D166" t="s">
        <v>833</v>
      </c>
    </row>
    <row r="167" spans="1:4" ht="18.75" customHeight="1">
      <c r="A167" s="2" t="s">
        <v>471</v>
      </c>
      <c r="B167" s="4" t="s">
        <v>229</v>
      </c>
      <c r="C167" s="17" t="s">
        <v>721</v>
      </c>
      <c r="D167" t="s">
        <v>832</v>
      </c>
    </row>
    <row r="168" spans="1:4" ht="18.75" customHeight="1">
      <c r="A168" s="151" t="s">
        <v>472</v>
      </c>
      <c r="B168" s="14" t="s">
        <v>813</v>
      </c>
      <c r="C168" s="152" t="s">
        <v>814</v>
      </c>
    </row>
    <row r="169" spans="1:4" ht="18.75" customHeight="1">
      <c r="A169" s="2" t="s">
        <v>473</v>
      </c>
      <c r="B169" s="4" t="s">
        <v>230</v>
      </c>
      <c r="C169" s="17" t="s">
        <v>815</v>
      </c>
      <c r="D169" t="s">
        <v>828</v>
      </c>
    </row>
    <row r="170" spans="1:4" ht="18.75" customHeight="1">
      <c r="A170" s="2" t="s">
        <v>474</v>
      </c>
      <c r="B170" s="4" t="s">
        <v>231</v>
      </c>
      <c r="C170" s="3" t="s">
        <v>722</v>
      </c>
    </row>
    <row r="171" spans="1:4" ht="18.75" customHeight="1">
      <c r="A171" s="2" t="s">
        <v>475</v>
      </c>
      <c r="B171" s="4" t="s">
        <v>232</v>
      </c>
      <c r="C171" s="3" t="s">
        <v>723</v>
      </c>
    </row>
    <row r="172" spans="1:4" ht="18.75" customHeight="1">
      <c r="A172" s="2" t="s">
        <v>476</v>
      </c>
      <c r="B172" s="4" t="s">
        <v>233</v>
      </c>
      <c r="C172" s="3" t="s">
        <v>724</v>
      </c>
    </row>
    <row r="173" spans="1:4" ht="18.75" customHeight="1">
      <c r="A173" s="2" t="s">
        <v>477</v>
      </c>
      <c r="B173" s="4" t="s">
        <v>234</v>
      </c>
      <c r="C173" s="17" t="s">
        <v>725</v>
      </c>
    </row>
    <row r="174" spans="1:4" ht="18.75" customHeight="1">
      <c r="A174" s="2" t="s">
        <v>478</v>
      </c>
      <c r="B174" s="4" t="s">
        <v>235</v>
      </c>
      <c r="C174" s="3" t="s">
        <v>726</v>
      </c>
    </row>
    <row r="175" spans="1:4" ht="18.75" customHeight="1">
      <c r="A175" s="2" t="s">
        <v>479</v>
      </c>
      <c r="B175" s="4" t="s">
        <v>236</v>
      </c>
      <c r="C175" s="3" t="s">
        <v>727</v>
      </c>
    </row>
    <row r="176" spans="1:4" ht="18.75" customHeight="1">
      <c r="A176" s="2" t="s">
        <v>480</v>
      </c>
      <c r="B176" s="4" t="s">
        <v>237</v>
      </c>
      <c r="C176" s="3" t="s">
        <v>728</v>
      </c>
    </row>
    <row r="177" spans="1:4" ht="18.75" customHeight="1">
      <c r="A177" s="2" t="s">
        <v>481</v>
      </c>
      <c r="B177" s="4" t="s">
        <v>238</v>
      </c>
      <c r="C177" s="3" t="s">
        <v>729</v>
      </c>
    </row>
    <row r="178" spans="1:4" ht="18.75" customHeight="1">
      <c r="A178" s="2" t="s">
        <v>482</v>
      </c>
      <c r="B178" s="4" t="s">
        <v>239</v>
      </c>
      <c r="C178" s="3" t="s">
        <v>730</v>
      </c>
    </row>
    <row r="179" spans="1:4" ht="18.75" customHeight="1">
      <c r="A179" s="2" t="s">
        <v>483</v>
      </c>
      <c r="B179" s="4" t="s">
        <v>240</v>
      </c>
      <c r="C179" s="3" t="s">
        <v>731</v>
      </c>
    </row>
    <row r="180" spans="1:4" ht="18.75" customHeight="1">
      <c r="A180" s="2" t="s">
        <v>484</v>
      </c>
      <c r="B180" s="4" t="s">
        <v>241</v>
      </c>
      <c r="C180" s="149" t="s">
        <v>916</v>
      </c>
      <c r="D180" t="s">
        <v>834</v>
      </c>
    </row>
    <row r="181" spans="1:4" ht="18.75" customHeight="1">
      <c r="A181" s="2" t="s">
        <v>485</v>
      </c>
      <c r="B181" s="4" t="s">
        <v>242</v>
      </c>
      <c r="C181" s="3" t="s">
        <v>732</v>
      </c>
    </row>
    <row r="182" spans="1:4" ht="18.75" customHeight="1">
      <c r="A182" s="2" t="s">
        <v>486</v>
      </c>
      <c r="B182" s="4" t="s">
        <v>243</v>
      </c>
      <c r="C182" s="3" t="s">
        <v>733</v>
      </c>
    </row>
    <row r="183" spans="1:4" ht="18.75" customHeight="1">
      <c r="A183" s="2" t="s">
        <v>487</v>
      </c>
      <c r="B183" s="4" t="s">
        <v>244</v>
      </c>
      <c r="C183" s="3" t="s">
        <v>734</v>
      </c>
      <c r="D183" t="s">
        <v>828</v>
      </c>
    </row>
    <row r="184" spans="1:4" ht="18.75" customHeight="1">
      <c r="A184" s="2" t="s">
        <v>488</v>
      </c>
      <c r="B184" s="4" t="s">
        <v>245</v>
      </c>
      <c r="C184" s="3" t="s">
        <v>735</v>
      </c>
    </row>
    <row r="185" spans="1:4" ht="18.75" customHeight="1">
      <c r="A185" s="2" t="s">
        <v>489</v>
      </c>
      <c r="B185" s="4" t="s">
        <v>246</v>
      </c>
      <c r="C185" s="3" t="s">
        <v>736</v>
      </c>
    </row>
    <row r="186" spans="1:4" ht="18.75" customHeight="1">
      <c r="A186" s="2" t="s">
        <v>490</v>
      </c>
      <c r="B186" s="4" t="s">
        <v>247</v>
      </c>
      <c r="C186" s="3" t="s">
        <v>737</v>
      </c>
    </row>
    <row r="187" spans="1:4" ht="18.75" customHeight="1">
      <c r="A187" s="2" t="s">
        <v>491</v>
      </c>
      <c r="B187" s="4" t="s">
        <v>248</v>
      </c>
      <c r="C187" s="3" t="s">
        <v>738</v>
      </c>
    </row>
    <row r="188" spans="1:4" ht="18.75" customHeight="1">
      <c r="A188" s="2" t="s">
        <v>492</v>
      </c>
      <c r="B188" s="4" t="s">
        <v>249</v>
      </c>
      <c r="C188" s="149" t="s">
        <v>917</v>
      </c>
      <c r="D188" t="s">
        <v>830</v>
      </c>
    </row>
    <row r="189" spans="1:4" ht="18.75" customHeight="1">
      <c r="A189" s="21" t="s">
        <v>739</v>
      </c>
      <c r="B189" s="19" t="s">
        <v>250</v>
      </c>
      <c r="C189" s="20" t="s">
        <v>740</v>
      </c>
      <c r="D189" t="s">
        <v>830</v>
      </c>
    </row>
    <row r="190" spans="1:4" ht="18.75" customHeight="1">
      <c r="A190" s="2" t="s">
        <v>741</v>
      </c>
      <c r="B190" s="4" t="s">
        <v>816</v>
      </c>
      <c r="C190" s="149" t="s">
        <v>817</v>
      </c>
      <c r="D190" t="s">
        <v>834</v>
      </c>
    </row>
    <row r="191" spans="1:4" ht="18.75" customHeight="1">
      <c r="A191" s="2" t="s">
        <v>495</v>
      </c>
      <c r="B191" s="4" t="s">
        <v>818</v>
      </c>
      <c r="C191" s="16" t="s">
        <v>918</v>
      </c>
    </row>
    <row r="192" spans="1:4" ht="18.75" customHeight="1">
      <c r="A192" s="2" t="s">
        <v>496</v>
      </c>
      <c r="B192" s="4" t="s">
        <v>819</v>
      </c>
      <c r="C192" s="3" t="s">
        <v>742</v>
      </c>
    </row>
    <row r="193" spans="1:4" ht="18.75" customHeight="1">
      <c r="A193" s="21" t="s">
        <v>743</v>
      </c>
      <c r="B193" s="14" t="s">
        <v>251</v>
      </c>
      <c r="C193" s="149" t="s">
        <v>744</v>
      </c>
      <c r="D193" t="s">
        <v>830</v>
      </c>
    </row>
    <row r="194" spans="1:4" ht="18.75" customHeight="1">
      <c r="A194" s="2" t="s">
        <v>498</v>
      </c>
      <c r="B194" s="4" t="s">
        <v>252</v>
      </c>
      <c r="C194" s="149" t="s">
        <v>820</v>
      </c>
      <c r="D194" t="s">
        <v>830</v>
      </c>
    </row>
    <row r="195" spans="1:4" ht="18.75" customHeight="1">
      <c r="A195" s="2" t="s">
        <v>499</v>
      </c>
      <c r="B195" s="4" t="s">
        <v>919</v>
      </c>
      <c r="C195" s="17" t="s">
        <v>745</v>
      </c>
    </row>
    <row r="196" spans="1:4" ht="18.75" customHeight="1">
      <c r="A196" s="2" t="s">
        <v>500</v>
      </c>
      <c r="B196" s="4" t="s">
        <v>253</v>
      </c>
      <c r="C196" s="17" t="s">
        <v>746</v>
      </c>
    </row>
    <row r="197" spans="1:4" ht="18.75" customHeight="1">
      <c r="A197" s="2" t="s">
        <v>501</v>
      </c>
      <c r="B197" s="4" t="s">
        <v>254</v>
      </c>
      <c r="C197" s="3" t="s">
        <v>747</v>
      </c>
    </row>
    <row r="198" spans="1:4" ht="18.75" customHeight="1">
      <c r="A198" s="2" t="s">
        <v>502</v>
      </c>
      <c r="B198" s="4" t="s">
        <v>255</v>
      </c>
      <c r="C198" s="17" t="s">
        <v>748</v>
      </c>
    </row>
    <row r="199" spans="1:4" ht="18.75" customHeight="1">
      <c r="A199" s="2" t="s">
        <v>503</v>
      </c>
      <c r="B199" s="4" t="s">
        <v>256</v>
      </c>
      <c r="C199" s="3" t="s">
        <v>749</v>
      </c>
    </row>
    <row r="200" spans="1:4" ht="18.75" customHeight="1">
      <c r="A200" s="2" t="s">
        <v>504</v>
      </c>
      <c r="B200" s="4" t="s">
        <v>257</v>
      </c>
      <c r="C200" s="3" t="s">
        <v>750</v>
      </c>
    </row>
    <row r="201" spans="1:4" ht="18.75" customHeight="1">
      <c r="A201" s="2" t="s">
        <v>505</v>
      </c>
      <c r="B201" s="4" t="s">
        <v>258</v>
      </c>
      <c r="C201" s="3" t="s">
        <v>751</v>
      </c>
    </row>
    <row r="202" spans="1:4" ht="18.75" customHeight="1">
      <c r="A202" s="2" t="s">
        <v>506</v>
      </c>
      <c r="B202" s="4" t="s">
        <v>259</v>
      </c>
      <c r="C202" s="17" t="s">
        <v>821</v>
      </c>
    </row>
    <row r="203" spans="1:4" ht="18.75" customHeight="1">
      <c r="A203" s="2" t="s">
        <v>507</v>
      </c>
      <c r="B203" s="4" t="s">
        <v>260</v>
      </c>
      <c r="C203" s="3" t="s">
        <v>752</v>
      </c>
    </row>
    <row r="204" spans="1:4" ht="18.75" customHeight="1">
      <c r="A204" s="2" t="s">
        <v>508</v>
      </c>
      <c r="B204" s="4" t="s">
        <v>261</v>
      </c>
      <c r="C204" s="3" t="s">
        <v>753</v>
      </c>
    </row>
    <row r="205" spans="1:4" ht="18.75" customHeight="1">
      <c r="A205" s="2" t="s">
        <v>509</v>
      </c>
      <c r="B205" s="4" t="s">
        <v>262</v>
      </c>
      <c r="C205" s="17" t="s">
        <v>754</v>
      </c>
    </row>
    <row r="206" spans="1:4" ht="18.75" customHeight="1">
      <c r="A206" s="2" t="s">
        <v>510</v>
      </c>
      <c r="B206" s="4" t="s">
        <v>263</v>
      </c>
      <c r="C206" s="3" t="s">
        <v>755</v>
      </c>
    </row>
    <row r="207" spans="1:4" ht="18.75" customHeight="1">
      <c r="A207" s="2" t="s">
        <v>511</v>
      </c>
      <c r="B207" s="4" t="s">
        <v>264</v>
      </c>
      <c r="C207" s="17" t="s">
        <v>822</v>
      </c>
    </row>
    <row r="208" spans="1:4" ht="18.75" customHeight="1">
      <c r="A208" s="2" t="s">
        <v>512</v>
      </c>
      <c r="B208" s="4" t="s">
        <v>265</v>
      </c>
      <c r="C208" s="3" t="s">
        <v>756</v>
      </c>
    </row>
    <row r="209" spans="1:4" ht="18.75" customHeight="1">
      <c r="A209" s="2" t="s">
        <v>513</v>
      </c>
      <c r="B209" s="4" t="s">
        <v>266</v>
      </c>
      <c r="C209" s="3" t="s">
        <v>757</v>
      </c>
    </row>
    <row r="210" spans="1:4" ht="18.75" customHeight="1">
      <c r="A210" s="2" t="s">
        <v>514</v>
      </c>
      <c r="B210" s="4" t="s">
        <v>267</v>
      </c>
      <c r="C210" s="3" t="s">
        <v>758</v>
      </c>
    </row>
    <row r="211" spans="1:4" ht="18.75" customHeight="1">
      <c r="A211" s="2" t="s">
        <v>515</v>
      </c>
      <c r="B211" s="4" t="s">
        <v>920</v>
      </c>
      <c r="C211" s="17" t="s">
        <v>759</v>
      </c>
      <c r="D211" t="s">
        <v>834</v>
      </c>
    </row>
    <row r="212" spans="1:4" ht="18.75" customHeight="1">
      <c r="A212" s="2" t="s">
        <v>516</v>
      </c>
      <c r="B212" s="4" t="s">
        <v>268</v>
      </c>
      <c r="C212" s="3" t="s">
        <v>760</v>
      </c>
    </row>
    <row r="213" spans="1:4" ht="18.75" customHeight="1">
      <c r="A213" s="2" t="s">
        <v>517</v>
      </c>
      <c r="B213" s="4" t="s">
        <v>269</v>
      </c>
      <c r="C213" s="3" t="s">
        <v>761</v>
      </c>
    </row>
    <row r="214" spans="1:4" ht="18.75" customHeight="1">
      <c r="A214" s="2" t="s">
        <v>518</v>
      </c>
      <c r="B214" s="4" t="s">
        <v>270</v>
      </c>
      <c r="C214" s="17" t="s">
        <v>762</v>
      </c>
    </row>
    <row r="215" spans="1:4" ht="18.75" customHeight="1">
      <c r="A215" s="2" t="s">
        <v>519</v>
      </c>
      <c r="B215" s="4" t="s">
        <v>271</v>
      </c>
      <c r="C215" s="3" t="s">
        <v>763</v>
      </c>
    </row>
    <row r="216" spans="1:4" ht="18.75" customHeight="1">
      <c r="A216" s="2" t="s">
        <v>520</v>
      </c>
      <c r="B216" s="4" t="s">
        <v>272</v>
      </c>
      <c r="C216" s="3" t="s">
        <v>764</v>
      </c>
    </row>
    <row r="217" spans="1:4" ht="18.75" customHeight="1">
      <c r="A217" s="2" t="s">
        <v>521</v>
      </c>
      <c r="B217" s="4" t="s">
        <v>273</v>
      </c>
      <c r="C217" s="3" t="s">
        <v>765</v>
      </c>
      <c r="D217" t="s">
        <v>831</v>
      </c>
    </row>
    <row r="218" spans="1:4" ht="18.75" customHeight="1">
      <c r="A218" s="2" t="s">
        <v>522</v>
      </c>
      <c r="B218" s="4" t="s">
        <v>274</v>
      </c>
      <c r="C218" s="3" t="s">
        <v>766</v>
      </c>
    </row>
    <row r="219" spans="1:4" ht="18.75" customHeight="1">
      <c r="A219" s="2" t="s">
        <v>523</v>
      </c>
      <c r="B219" s="4" t="s">
        <v>275</v>
      </c>
      <c r="C219" s="3" t="s">
        <v>767</v>
      </c>
    </row>
    <row r="220" spans="1:4" ht="18.75" customHeight="1">
      <c r="A220" s="2" t="s">
        <v>524</v>
      </c>
      <c r="B220" s="15" t="s">
        <v>276</v>
      </c>
      <c r="C220" s="3" t="s">
        <v>768</v>
      </c>
    </row>
    <row r="221" spans="1:4" ht="18.75" customHeight="1">
      <c r="A221" s="2" t="s">
        <v>525</v>
      </c>
      <c r="B221" s="4" t="s">
        <v>277</v>
      </c>
      <c r="C221" s="17" t="s">
        <v>921</v>
      </c>
    </row>
    <row r="222" spans="1:4" ht="18.75" customHeight="1">
      <c r="A222" s="2" t="s">
        <v>526</v>
      </c>
      <c r="B222" s="4" t="s">
        <v>278</v>
      </c>
      <c r="C222" s="3" t="s">
        <v>769</v>
      </c>
    </row>
    <row r="223" spans="1:4" ht="18.75" customHeight="1">
      <c r="A223" s="2" t="s">
        <v>527</v>
      </c>
      <c r="B223" s="15" t="s">
        <v>279</v>
      </c>
      <c r="C223" s="3" t="s">
        <v>770</v>
      </c>
    </row>
    <row r="224" spans="1:4" ht="18.75" customHeight="1">
      <c r="A224" s="2" t="s">
        <v>528</v>
      </c>
      <c r="B224" s="4" t="s">
        <v>280</v>
      </c>
      <c r="C224" s="3" t="s">
        <v>771</v>
      </c>
    </row>
    <row r="225" spans="1:4" ht="18.75" customHeight="1">
      <c r="A225" s="2" t="s">
        <v>529</v>
      </c>
      <c r="B225" s="4" t="s">
        <v>281</v>
      </c>
      <c r="C225" s="3" t="s">
        <v>772</v>
      </c>
    </row>
    <row r="226" spans="1:4" ht="18.75" customHeight="1">
      <c r="A226" s="2" t="s">
        <v>530</v>
      </c>
      <c r="B226" s="4" t="s">
        <v>282</v>
      </c>
      <c r="C226" s="3" t="s">
        <v>773</v>
      </c>
    </row>
    <row r="227" spans="1:4" ht="18.75" customHeight="1">
      <c r="A227" s="2" t="s">
        <v>531</v>
      </c>
      <c r="B227" s="4" t="s">
        <v>922</v>
      </c>
      <c r="C227" s="17" t="s">
        <v>923</v>
      </c>
      <c r="D227" t="s">
        <v>833</v>
      </c>
    </row>
    <row r="228" spans="1:4" ht="18.75" customHeight="1">
      <c r="A228" s="2" t="s">
        <v>532</v>
      </c>
      <c r="B228" s="4" t="s">
        <v>284</v>
      </c>
      <c r="C228" s="3" t="s">
        <v>774</v>
      </c>
    </row>
    <row r="229" spans="1:4" ht="18.75" customHeight="1">
      <c r="A229" s="2" t="s">
        <v>533</v>
      </c>
      <c r="B229" s="4" t="s">
        <v>285</v>
      </c>
      <c r="C229" s="17" t="s">
        <v>775</v>
      </c>
    </row>
    <row r="230" spans="1:4" ht="18.75" customHeight="1">
      <c r="A230" s="2" t="s">
        <v>534</v>
      </c>
      <c r="B230" s="4" t="s">
        <v>286</v>
      </c>
      <c r="C230" s="3" t="s">
        <v>776</v>
      </c>
    </row>
    <row r="231" spans="1:4" ht="18.75" customHeight="1">
      <c r="A231" s="2" t="s">
        <v>535</v>
      </c>
      <c r="B231" s="14" t="s">
        <v>925</v>
      </c>
      <c r="C231" s="3" t="s">
        <v>777</v>
      </c>
    </row>
    <row r="232" spans="1:4" ht="18.75" customHeight="1">
      <c r="A232" s="2" t="s">
        <v>536</v>
      </c>
      <c r="B232" s="4" t="s">
        <v>287</v>
      </c>
      <c r="C232" s="3" t="s">
        <v>778</v>
      </c>
    </row>
    <row r="233" spans="1:4" ht="18.75" customHeight="1">
      <c r="A233" s="2" t="s">
        <v>537</v>
      </c>
      <c r="B233" s="4" t="s">
        <v>823</v>
      </c>
      <c r="C233" s="17" t="s">
        <v>824</v>
      </c>
    </row>
    <row r="234" spans="1:4" ht="18.75" customHeight="1">
      <c r="A234" s="2" t="s">
        <v>538</v>
      </c>
      <c r="B234" s="4" t="s">
        <v>288</v>
      </c>
      <c r="C234" s="3" t="s">
        <v>779</v>
      </c>
    </row>
    <row r="235" spans="1:4" ht="18.75" customHeight="1">
      <c r="A235" s="2" t="s">
        <v>539</v>
      </c>
      <c r="B235" s="4" t="s">
        <v>289</v>
      </c>
      <c r="C235" s="3" t="s">
        <v>780</v>
      </c>
    </row>
    <row r="236" spans="1:4" ht="18.75" customHeight="1">
      <c r="A236" s="2" t="s">
        <v>540</v>
      </c>
      <c r="B236" s="4" t="s">
        <v>290</v>
      </c>
      <c r="C236" s="3" t="s">
        <v>781</v>
      </c>
    </row>
    <row r="237" spans="1:4" ht="18.75" customHeight="1">
      <c r="A237" s="2" t="s">
        <v>541</v>
      </c>
      <c r="B237" s="4" t="s">
        <v>291</v>
      </c>
      <c r="C237" s="3" t="s">
        <v>782</v>
      </c>
    </row>
    <row r="238" spans="1:4" ht="18.75" customHeight="1">
      <c r="A238" s="2" t="s">
        <v>542</v>
      </c>
      <c r="B238" s="4" t="s">
        <v>292</v>
      </c>
      <c r="C238" s="3" t="s">
        <v>783</v>
      </c>
    </row>
    <row r="239" spans="1:4" ht="18.75" customHeight="1">
      <c r="A239" s="2" t="s">
        <v>543</v>
      </c>
      <c r="B239" s="4" t="s">
        <v>293</v>
      </c>
      <c r="C239" s="3" t="s">
        <v>784</v>
      </c>
      <c r="D239" t="s">
        <v>828</v>
      </c>
    </row>
    <row r="240" spans="1:4" ht="18.75" customHeight="1">
      <c r="A240" s="2" t="s">
        <v>544</v>
      </c>
      <c r="B240" s="4" t="s">
        <v>294</v>
      </c>
      <c r="C240" s="3" t="s">
        <v>785</v>
      </c>
    </row>
    <row r="241" spans="1:4" ht="18.75" customHeight="1">
      <c r="A241" s="2" t="s">
        <v>545</v>
      </c>
      <c r="B241" s="4" t="s">
        <v>295</v>
      </c>
      <c r="C241" s="3" t="s">
        <v>786</v>
      </c>
    </row>
    <row r="242" spans="1:4" ht="18.75" customHeight="1">
      <c r="A242" s="2" t="s">
        <v>546</v>
      </c>
      <c r="B242" s="4" t="s">
        <v>296</v>
      </c>
      <c r="C242" s="3" t="s">
        <v>787</v>
      </c>
    </row>
    <row r="243" spans="1:4" ht="18.75" customHeight="1">
      <c r="A243" s="2" t="s">
        <v>547</v>
      </c>
      <c r="B243" s="4" t="s">
        <v>297</v>
      </c>
      <c r="C243" s="3" t="s">
        <v>788</v>
      </c>
    </row>
    <row r="244" spans="1:4" ht="18.75" customHeight="1">
      <c r="A244" s="2" t="s">
        <v>548</v>
      </c>
      <c r="B244" s="4" t="s">
        <v>298</v>
      </c>
      <c r="C244" s="3" t="s">
        <v>789</v>
      </c>
    </row>
    <row r="245" spans="1:4" ht="18.75" customHeight="1">
      <c r="A245" s="2" t="s">
        <v>549</v>
      </c>
      <c r="B245" s="4" t="s">
        <v>299</v>
      </c>
      <c r="C245" s="3" t="s">
        <v>790</v>
      </c>
    </row>
    <row r="246" spans="1:4" ht="18.75" customHeight="1">
      <c r="A246" s="2" t="s">
        <v>550</v>
      </c>
      <c r="B246" s="15" t="s">
        <v>300</v>
      </c>
      <c r="C246" s="17" t="s">
        <v>791</v>
      </c>
    </row>
    <row r="247" spans="1:4" ht="18.75" customHeight="1">
      <c r="A247" s="2" t="s">
        <v>551</v>
      </c>
      <c r="B247" s="15" t="s">
        <v>301</v>
      </c>
      <c r="C247" s="17" t="s">
        <v>792</v>
      </c>
      <c r="D247" t="s">
        <v>828</v>
      </c>
    </row>
    <row r="248" spans="1:4" ht="18.75" customHeight="1">
      <c r="A248" s="2" t="s">
        <v>552</v>
      </c>
      <c r="B248" s="4" t="s">
        <v>302</v>
      </c>
      <c r="C248" s="149" t="s">
        <v>924</v>
      </c>
    </row>
    <row r="249" spans="1:4" ht="18.75" customHeight="1">
      <c r="A249" s="2" t="s">
        <v>553</v>
      </c>
      <c r="B249" s="4" t="s">
        <v>303</v>
      </c>
      <c r="C249" s="3" t="s">
        <v>793</v>
      </c>
    </row>
    <row r="250" spans="1:4" ht="18.75" customHeight="1">
      <c r="A250" s="2" t="s">
        <v>554</v>
      </c>
      <c r="B250" s="4" t="s">
        <v>304</v>
      </c>
      <c r="C250" s="3" t="s">
        <v>794</v>
      </c>
    </row>
    <row r="251" spans="1:4" ht="18.75" customHeight="1">
      <c r="A251" s="2" t="s">
        <v>555</v>
      </c>
      <c r="B251" s="4" t="s">
        <v>305</v>
      </c>
      <c r="C251" s="3" t="s">
        <v>795</v>
      </c>
    </row>
    <row r="252" spans="1:4" ht="18.75" customHeight="1">
      <c r="A252" s="2" t="s">
        <v>556</v>
      </c>
      <c r="B252" s="4" t="s">
        <v>306</v>
      </c>
      <c r="C252" s="3" t="s">
        <v>796</v>
      </c>
    </row>
    <row r="253" spans="1:4" ht="18.75" customHeight="1">
      <c r="A253" s="21" t="s">
        <v>797</v>
      </c>
      <c r="B253" s="14" t="s">
        <v>307</v>
      </c>
      <c r="C253" s="149" t="s">
        <v>798</v>
      </c>
      <c r="D253" t="s">
        <v>829</v>
      </c>
    </row>
    <row r="254" spans="1:4" ht="18.75" customHeight="1">
      <c r="A254" s="18">
        <v>90</v>
      </c>
      <c r="B254" s="4" t="s">
        <v>308</v>
      </c>
      <c r="C254" s="3" t="s">
        <v>799</v>
      </c>
    </row>
    <row r="255" spans="1:4" ht="18.75" customHeight="1">
      <c r="A255" s="18">
        <v>91</v>
      </c>
      <c r="B255" s="4" t="s">
        <v>800</v>
      </c>
      <c r="C255" s="3" t="s">
        <v>801</v>
      </c>
    </row>
    <row r="256" spans="1:4">
      <c r="A256" s="153"/>
      <c r="B256" s="154"/>
      <c r="C256" s="155" t="s">
        <v>927</v>
      </c>
    </row>
    <row r="257" spans="1:3" ht="16.5" customHeight="1">
      <c r="A257" s="248" t="s">
        <v>802</v>
      </c>
      <c r="B257" s="248"/>
      <c r="C257" s="248" t="s">
        <v>803</v>
      </c>
    </row>
    <row r="258" spans="1:3" ht="16.5" customHeight="1">
      <c r="A258" s="249" t="s">
        <v>804</v>
      </c>
      <c r="B258" s="250"/>
      <c r="C258" s="250"/>
    </row>
    <row r="259" spans="1:3">
      <c r="A259" s="12" t="s">
        <v>805</v>
      </c>
      <c r="B259" s="13"/>
    </row>
  </sheetData>
  <mergeCells count="3">
    <mergeCell ref="A2:C2"/>
    <mergeCell ref="A257:C257"/>
    <mergeCell ref="A258:C258"/>
  </mergeCells>
  <phoneticPr fontId="1" type="noConversion"/>
  <printOptions horizontalCentered="1"/>
  <pageMargins left="0" right="0" top="0.35433070866141736" bottom="0.35433070866141736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9</vt:i4>
      </vt:variant>
      <vt:variant>
        <vt:lpstr>已命名的範圍</vt:lpstr>
      </vt:variant>
      <vt:variant>
        <vt:i4>15</vt:i4>
      </vt:variant>
    </vt:vector>
  </HeadingPairs>
  <TitlesOfParts>
    <vt:vector size="24" baseType="lpstr">
      <vt:lpstr>FOA</vt:lpstr>
      <vt:lpstr>0910</vt:lpstr>
      <vt:lpstr>0910-1</vt:lpstr>
      <vt:lpstr>0910-3</vt:lpstr>
      <vt:lpstr>0911</vt:lpstr>
      <vt:lpstr>0914-1</vt:lpstr>
      <vt:lpstr>0914-2</vt:lpstr>
      <vt:lpstr>0910A</vt:lpstr>
      <vt:lpstr>國別代碼</vt:lpstr>
      <vt:lpstr>'0910'!Print_Area</vt:lpstr>
      <vt:lpstr>'0910-1'!Print_Area</vt:lpstr>
      <vt:lpstr>'0910-3'!Print_Area</vt:lpstr>
      <vt:lpstr>'0910A'!Print_Area</vt:lpstr>
      <vt:lpstr>'0911'!Print_Area</vt:lpstr>
      <vt:lpstr>'0914-1'!Print_Area</vt:lpstr>
      <vt:lpstr>'0914-2'!Print_Area</vt:lpstr>
      <vt:lpstr>FOA!Print_Area</vt:lpstr>
      <vt:lpstr>'0910'!Print_Titles</vt:lpstr>
      <vt:lpstr>'0910-1'!Print_Titles</vt:lpstr>
      <vt:lpstr>'0910A'!Print_Titles</vt:lpstr>
      <vt:lpstr>'0911'!Print_Titles</vt:lpstr>
      <vt:lpstr>'0914-1'!Print_Titles</vt:lpstr>
      <vt:lpstr>'0914-2'!Print_Titles</vt:lpstr>
      <vt:lpstr>國別代碼!Print_Titles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洪菁吟</dc:creator>
  <cp:lastModifiedBy>洪菁吟</cp:lastModifiedBy>
  <cp:lastPrinted>2022-07-04T06:01:26Z</cp:lastPrinted>
  <dcterms:created xsi:type="dcterms:W3CDTF">2020-07-15T03:31:01Z</dcterms:created>
  <dcterms:modified xsi:type="dcterms:W3CDTF">2022-07-04T06:23:53Z</dcterms:modified>
</cp:coreProperties>
</file>