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L\PU\109公營\發函\"/>
    </mc:Choice>
  </mc:AlternateContent>
  <workbookProtection lockStructure="1"/>
  <bookViews>
    <workbookView xWindow="0" yWindow="1635" windowWidth="12120" windowHeight="8865" activeTab="1"/>
  </bookViews>
  <sheets>
    <sheet name="資產表" sheetId="1" r:id="rId1"/>
    <sheet name="負債表 " sheetId="6" r:id="rId2"/>
    <sheet name="附表1-應收預付及應付預收明細表" sheetId="4" r:id="rId3"/>
    <sheet name="附表2-國內外金融投資明細表" sheetId="9" r:id="rId4"/>
  </sheets>
  <externalReferences>
    <externalReference r:id="rId5"/>
  </externalReferences>
  <definedNames>
    <definedName name="_xlnm.Print_Area" localSheetId="3">'附表2-國內外金融投資明細表'!$A$1:$G$29</definedName>
  </definedNames>
  <calcPr calcId="162913"/>
  <customWorkbookViews>
    <customWorkbookView name="fluklin - 個人檢視畫面" guid="{88339BFA-8130-4B78-B7A5-CD4C6AFA87C1}" mergeInterval="0" personalView="1" maximized="1" windowWidth="1148" windowHeight="661" activeSheetId="6"/>
  </customWorkbookViews>
</workbook>
</file>

<file path=xl/calcChain.xml><?xml version="1.0" encoding="utf-8"?>
<calcChain xmlns="http://schemas.openxmlformats.org/spreadsheetml/2006/main">
  <c r="C24" i="1" l="1"/>
  <c r="G27" i="9"/>
  <c r="G24" i="9"/>
  <c r="G25" i="9"/>
  <c r="G26" i="9"/>
  <c r="G23" i="9"/>
  <c r="G22" i="9"/>
  <c r="G21" i="9"/>
  <c r="G20" i="9"/>
  <c r="C42" i="1"/>
  <c r="G19" i="9"/>
  <c r="G18" i="9"/>
  <c r="F21" i="9"/>
  <c r="G11" i="9"/>
  <c r="F11" i="9"/>
  <c r="G14" i="9"/>
  <c r="G15" i="9"/>
  <c r="G16" i="9"/>
  <c r="G17" i="9"/>
  <c r="G13" i="9"/>
  <c r="G12" i="9"/>
  <c r="F34" i="6"/>
  <c r="C40" i="1"/>
  <c r="C39" i="1"/>
  <c r="C38" i="1"/>
  <c r="F46" i="6"/>
  <c r="D11" i="9"/>
  <c r="C11" i="9"/>
  <c r="B11" i="9"/>
  <c r="C21" i="9"/>
  <c r="B21" i="9"/>
  <c r="F28" i="6"/>
  <c r="F27" i="6"/>
  <c r="F26" i="6"/>
  <c r="F25" i="6"/>
  <c r="F40" i="6"/>
  <c r="F39" i="6"/>
  <c r="C38" i="6"/>
  <c r="F30" i="1"/>
  <c r="F43" i="1"/>
  <c r="F31" i="1"/>
  <c r="F44" i="1"/>
  <c r="F46" i="1"/>
  <c r="F45" i="1"/>
  <c r="F52" i="1"/>
  <c r="F51" i="1"/>
  <c r="F54" i="1"/>
  <c r="C53" i="1"/>
  <c r="F55" i="1"/>
  <c r="F56" i="1"/>
  <c r="C36" i="1"/>
  <c r="C35" i="1"/>
  <c r="C33" i="1"/>
  <c r="C31" i="1"/>
  <c r="C8" i="1"/>
  <c r="K47" i="4"/>
  <c r="I47" i="4"/>
  <c r="F47" i="4"/>
  <c r="D47" i="4"/>
  <c r="K42" i="4"/>
  <c r="I42" i="4"/>
  <c r="F42" i="4"/>
  <c r="D42" i="4"/>
  <c r="F36" i="4"/>
  <c r="D36" i="4"/>
  <c r="I36" i="4"/>
  <c r="L36" i="4"/>
  <c r="C22" i="6"/>
  <c r="K36" i="4"/>
  <c r="K31" i="4"/>
  <c r="I31" i="4"/>
  <c r="L31" i="4"/>
  <c r="C21" i="6"/>
  <c r="F31" i="4"/>
  <c r="D31" i="4"/>
  <c r="K26" i="4"/>
  <c r="I26" i="4"/>
  <c r="L26" i="4"/>
  <c r="C20" i="6"/>
  <c r="F26" i="4"/>
  <c r="D26" i="4"/>
  <c r="G26" i="4"/>
  <c r="C25" i="1"/>
  <c r="F20" i="4"/>
  <c r="D20" i="4"/>
  <c r="I20" i="4"/>
  <c r="L20" i="4"/>
  <c r="C19" i="6"/>
  <c r="K20" i="4"/>
  <c r="F16" i="6"/>
  <c r="F15" i="6"/>
  <c r="F11" i="6"/>
  <c r="F9" i="6"/>
  <c r="C34" i="1"/>
  <c r="C50" i="1"/>
  <c r="C49" i="1"/>
  <c r="C48" i="1"/>
  <c r="C41" i="1"/>
  <c r="C37" i="1"/>
  <c r="E21" i="9"/>
  <c r="D21" i="9"/>
  <c r="E11" i="9"/>
  <c r="B5" i="9"/>
  <c r="G20" i="4"/>
  <c r="G31" i="4"/>
  <c r="C26" i="1"/>
  <c r="G36" i="4"/>
  <c r="C27" i="1"/>
  <c r="G42" i="4"/>
  <c r="C28" i="1"/>
  <c r="L42" i="4"/>
  <c r="C23" i="6"/>
  <c r="G47" i="4"/>
  <c r="C29" i="1"/>
  <c r="L47" i="4"/>
  <c r="C24" i="6"/>
  <c r="F12" i="6"/>
  <c r="F10" i="6"/>
  <c r="F13" i="6"/>
  <c r="F14" i="6"/>
  <c r="F17" i="6"/>
  <c r="F29" i="6"/>
  <c r="F30" i="6"/>
  <c r="F31" i="6"/>
  <c r="F32" i="6"/>
  <c r="F33" i="6"/>
  <c r="F35" i="6"/>
  <c r="F36" i="6"/>
  <c r="F37" i="6"/>
  <c r="F41" i="6"/>
  <c r="C39" i="6"/>
  <c r="F42" i="6"/>
  <c r="F43" i="6"/>
  <c r="F44" i="6"/>
  <c r="F45" i="6"/>
  <c r="F9" i="1"/>
  <c r="F11" i="1"/>
  <c r="F12" i="1"/>
  <c r="F10" i="1"/>
  <c r="F13" i="1"/>
  <c r="F14" i="1"/>
  <c r="F16" i="1"/>
  <c r="C15" i="1"/>
  <c r="F17" i="1"/>
  <c r="F18" i="1"/>
  <c r="F19" i="1"/>
  <c r="F20" i="1"/>
  <c r="F21" i="1"/>
  <c r="C10" i="1"/>
  <c r="F53" i="1"/>
  <c r="C10" i="6"/>
  <c r="C22" i="1"/>
  <c r="C17" i="6"/>
  <c r="C8" i="6"/>
  <c r="F22" i="1"/>
  <c r="F15" i="1"/>
  <c r="C45" i="1"/>
  <c r="C48" i="6"/>
  <c r="C47" i="6"/>
</calcChain>
</file>

<file path=xl/comments1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 xml:space="preserve">數字按筆數依序填入C、D、E欄，F欄為小計
</t>
        </r>
      </text>
    </comment>
  </commentList>
</comments>
</file>

<file path=xl/comments2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</commentList>
</comments>
</file>

<file path=xl/comments3.xml><?xml version="1.0" encoding="utf-8"?>
<comments xmlns="http://schemas.openxmlformats.org/spreadsheetml/2006/main">
  <authors>
    <author>CBC</author>
    <author>李美琴</author>
  </authors>
  <commentList>
    <comment ref="B5" authorId="0" shapeId="0">
      <text>
        <r>
          <rPr>
            <sz val="9"/>
            <color indexed="81"/>
            <rFont val="新細明體"/>
            <family val="1"/>
            <charset val="136"/>
          </rPr>
          <t>請注意樣本名冊上之樣本編號，輸入</t>
        </r>
        <r>
          <rPr>
            <sz val="9"/>
            <color indexed="81"/>
            <rFont val="Times New Roman"/>
            <family val="1"/>
          </rPr>
          <t>8</t>
        </r>
        <r>
          <rPr>
            <sz val="9"/>
            <color indexed="81"/>
            <rFont val="新細明體"/>
            <family val="1"/>
            <charset val="136"/>
          </rPr>
          <t>位號碼，並請以</t>
        </r>
        <r>
          <rPr>
            <sz val="9"/>
            <color indexed="10"/>
            <rFont val="新細明體"/>
            <family val="1"/>
            <charset val="136"/>
          </rPr>
          <t>該</t>
        </r>
        <r>
          <rPr>
            <sz val="9"/>
            <color indexed="10"/>
            <rFont val="Times New Roman"/>
            <family val="1"/>
          </rPr>
          <t>8</t>
        </r>
        <r>
          <rPr>
            <sz val="9"/>
            <color indexed="10"/>
            <rFont val="新細明體"/>
            <family val="1"/>
            <charset val="136"/>
          </rPr>
          <t>位號碼作為檔名儲存。</t>
        </r>
      </text>
    </comment>
    <comment ref="E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1.預付費用：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包括預付貨款、購料款、工程設備款、土地款、利息、租金、運費、保險費、報關費、簽證費、外購結匯款、稅款、薪資、旅費、股利等 。             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2.其他應收款：</t>
        </r>
        <r>
          <rPr>
            <sz val="9"/>
            <color indexed="81"/>
            <rFont val="新細明體"/>
            <family val="1"/>
            <charset val="136"/>
          </rPr>
          <t xml:space="preserve">             包括應收收益、利息、租金、股利、佣金、稅款、進項稅額、留抵稅額等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3. 存出保證金(限現金繳存部分)：
</t>
        </r>
        <r>
          <rPr>
            <sz val="9"/>
            <color indexed="81"/>
            <rFont val="新細明體"/>
            <family val="1"/>
            <charset val="136"/>
          </rPr>
          <t xml:space="preserve">包括外勞保證金、法院假扣押擔保金、押標金、電信押金、郵政押金、自律基金保證金等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
</t>
        </r>
      </text>
    </comment>
    <comment ref="J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<sst xmlns="http://schemas.openxmlformats.org/spreadsheetml/2006/main" count="328" uniqueCount="266">
  <si>
    <t>單位：新台幣千元（千元以下四捨五入）</t>
    <phoneticPr fontId="1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</si>
  <si>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1" type="noConversion"/>
  </si>
  <si>
    <t>公民營企業資金狀況調查表</t>
    <phoneticPr fontId="1" type="noConversion"/>
  </si>
  <si>
    <t>（公營事業）</t>
    <phoneticPr fontId="1" type="noConversion"/>
  </si>
  <si>
    <t>公民營企業資金狀況調查表（續）</t>
    <phoneticPr fontId="1" type="noConversion"/>
  </si>
  <si>
    <t>電腦代號</t>
    <phoneticPr fontId="1" type="noConversion"/>
  </si>
  <si>
    <r>
      <t>資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產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計</t>
    </r>
    <phoneticPr fontId="1" type="noConversion"/>
  </si>
  <si>
    <r>
      <t>附表</t>
    </r>
    <r>
      <rPr>
        <b/>
        <sz val="22"/>
        <rFont val="Times New Roman"/>
        <family val="1"/>
      </rPr>
      <t>1----</t>
    </r>
    <r>
      <rPr>
        <b/>
        <sz val="22"/>
        <rFont val="標楷體"/>
        <family val="4"/>
        <charset val="136"/>
      </rPr>
      <t>應收、預付及應付、預收明細表</t>
    </r>
    <phoneticPr fontId="1" type="noConversion"/>
  </si>
  <si>
    <t>外勞保證金</t>
  </si>
  <si>
    <t>遞延所得稅負債</t>
  </si>
  <si>
    <t>法院擔保金</t>
  </si>
  <si>
    <t>遞延所得稅資產</t>
  </si>
  <si>
    <t>暫繳營所稅</t>
  </si>
  <si>
    <t>購入遠匯款</t>
  </si>
  <si>
    <t>應計簽證費</t>
  </si>
  <si>
    <t>佣金及運費</t>
  </si>
  <si>
    <t>中央銀行經濟研究處</t>
    <phoneticPr fontId="1" type="noConversion"/>
  </si>
  <si>
    <t>（由主辦單位填寫）</t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</si>
  <si>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</si>
  <si>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活期性存款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</si>
  <si>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定期性存款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</si>
  <si>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外匯存款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</si>
  <si>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</si>
  <si>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</si>
  <si>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</si>
  <si>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</si>
  <si>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</si>
  <si>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</si>
  <si>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r>
      <t xml:space="preserve">  </t>
    </r>
    <r>
      <rPr>
        <sz val="9"/>
        <rFont val="標楷體"/>
        <family val="4"/>
        <charset val="136"/>
      </rPr>
      <t>減：備抵呆帳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</si>
  <si>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政府公債及國庫券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</si>
  <si>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公司債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</si>
  <si>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金融債券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</si>
  <si>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共同基金（受益憑證）</t>
    </r>
    <phoneticPr fontId="1" type="noConversion"/>
  </si>
  <si>
    <r>
      <t xml:space="preserve">  7.</t>
    </r>
    <r>
      <rPr>
        <sz val="9"/>
        <rFont val="標楷體"/>
        <family val="4"/>
        <charset val="136"/>
      </rPr>
      <t>資產證券化商品</t>
    </r>
    <phoneticPr fontId="1" type="noConversion"/>
  </si>
  <si>
    <r>
      <t xml:space="preserve">  9.</t>
    </r>
    <r>
      <rPr>
        <sz val="9"/>
        <rFont val="標楷體"/>
        <family val="4"/>
        <charset val="136"/>
      </rPr>
      <t>其他國內投資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</si>
  <si>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國外存款</t>
    </r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</si>
  <si>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有價證券投資明細表，明細表各項目合計金額會自動連結至本欄各項</t>
    </r>
    <phoneticPr fontId="1" type="noConversion"/>
  </si>
  <si>
    <t/>
  </si>
  <si>
    <r>
      <t xml:space="preserve">  5.</t>
    </r>
    <r>
      <rPr>
        <sz val="9"/>
        <rFont val="標楷體"/>
        <family val="4"/>
        <charset val="136"/>
      </rPr>
      <t>國外不動產投資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</si>
  <si>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</si>
  <si>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            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</si>
  <si>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四、融通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</si>
  <si>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</si>
  <si>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</si>
  <si>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</si>
  <si>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>六、國內有價證券及投資淨額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</si>
  <si>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r>
      <t>八、國外投資淨額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</si>
  <si>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t>指下列一至十一大項之和</t>
    <phoneticPr fontId="1" type="noConversion"/>
  </si>
  <si>
    <t>指庫存現金（包含外幣）、零用金或週轉金</t>
    <phoneticPr fontId="1" type="noConversion"/>
  </si>
  <si>
    <t>指存於國內金融機構之外匯活（定）期存款（包括本項所產生之兌換損益）</t>
    <phoneticPr fontId="1" type="noConversion"/>
  </si>
  <si>
    <t>指附條件交易</t>
    <phoneticPr fontId="1" type="noConversion"/>
  </si>
  <si>
    <t>指對員工、個人股東或職工福利會等之融通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</si>
  <si>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細項之和，減「備抵呆帳」後之淨額（不計息）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</si>
  <si>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9</t>
    </r>
    <r>
      <rPr>
        <sz val="9"/>
        <rFont val="標楷體"/>
        <family val="4"/>
        <charset val="136"/>
      </rPr>
      <t>細項之和，各細項含評價調整</t>
    </r>
    <phoneticPr fontId="1" type="noConversion"/>
  </si>
  <si>
    <r>
      <t>指持有信託業發行之受益證券或資產基礎證券，包括不動產證券化商品（</t>
    </r>
    <r>
      <rPr>
        <sz val="9"/>
        <rFont val="Times New Roman"/>
        <family val="1"/>
      </rPr>
      <t>REITs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REATs</t>
    </r>
    <r>
      <rPr>
        <sz val="9"/>
        <rFont val="標楷體"/>
        <family val="4"/>
        <charset val="136"/>
      </rPr>
      <t>）、金融資產證券化商品、資產基礎商業本票</t>
    </r>
    <r>
      <rPr>
        <sz val="9"/>
        <rFont val="Times New Roman"/>
        <family val="1"/>
      </rPr>
      <t>(ABCP)</t>
    </r>
    <r>
      <rPr>
        <sz val="9"/>
        <rFont val="標楷體"/>
        <family val="4"/>
        <charset val="136"/>
      </rPr>
      <t>等</t>
    </r>
    <phoneticPr fontId="1" type="noConversion"/>
  </si>
  <si>
    <t>指持有黃金、寶石、古董、藝術品、紀念幣及團體保險解約價值等保值資產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</si>
  <si>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細項之和，各細項含其所產生之匯率換算調整數及評價調整</t>
    </r>
    <phoneticPr fontId="1" type="noConversion"/>
  </si>
  <si>
    <t>指企業存放在國外的各類存款</t>
    <phoneticPr fontId="1" type="noConversion"/>
  </si>
  <si>
    <r>
      <t>指在國外創設新公司、分公司或轉投資公司且持股在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</t>
    </r>
    <phoneticPr fontId="1" type="noConversion"/>
  </si>
  <si>
    <t>指持有國外發行之選擇權、認購權證、期貨及連動式債券及結構債券等</t>
    <phoneticPr fontId="1" type="noConversion"/>
  </si>
  <si>
    <t>指國外不動產投資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</si>
  <si>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及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細項之和，減「累積折舊」後之淨額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</si>
  <si>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</si>
  <si>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負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債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計</t>
    </r>
    <phoneticPr fontId="1" type="noConversion"/>
  </si>
  <si>
    <r>
      <t>二、國內非金融機構借款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</si>
  <si>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</si>
  <si>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民營企業</t>
    </r>
    <r>
      <rPr>
        <sz val="9"/>
        <rFont val="新細明體"/>
        <family val="1"/>
        <charset val="136"/>
      </rPr>
      <t/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</si>
  <si>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個人及非營利團體</t>
    </r>
    <phoneticPr fontId="1" type="noConversion"/>
  </si>
  <si>
    <t>三、國外借款</t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</si>
  <si>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</si>
  <si>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</si>
  <si>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</si>
  <si>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</si>
  <si>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</si>
  <si>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</si>
  <si>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</si>
  <si>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t>七、應付國內公司債</t>
    <phoneticPr fontId="1" type="noConversion"/>
  </si>
  <si>
    <t>八、應付國外有價證券</t>
    <phoneticPr fontId="1" type="noConversion"/>
  </si>
  <si>
    <t>十一、土地增值稅準備</t>
    <phoneticPr fontId="1" type="noConversion"/>
  </si>
  <si>
    <t>十二、資產證券化商品負債</t>
    <phoneticPr fontId="1" type="noConversion"/>
  </si>
  <si>
    <t>十七、特別股負債</t>
    <phoneticPr fontId="1" type="noConversion"/>
  </si>
  <si>
    <t>十八、其他金融負債</t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</si>
  <si>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</si>
  <si>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</si>
  <si>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</si>
  <si>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</si>
  <si>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t>指下列一至十八大項之和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</si>
  <si>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細項之和（計息）</t>
    </r>
    <phoneticPr fontId="1" type="noConversion"/>
  </si>
  <si>
    <r>
      <t>指政府（如行政院開發基金、中小企業發展基金）委託銀行貸放之各種政策性貸款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風險由政府承擔</t>
    </r>
    <r>
      <rPr>
        <sz val="9"/>
        <rFont val="Times New Roman"/>
        <family val="1"/>
      </rPr>
      <t>)</t>
    </r>
    <phoneticPr fontId="1" type="noConversion"/>
  </si>
  <si>
    <r>
      <t>指吸收員工存款、個人股東往來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計息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、向職工福利會借款或民間標會</t>
    </r>
    <phoneticPr fontId="1" type="noConversion"/>
  </si>
  <si>
    <t>指來自國外（含本國銀行海外分行）之借款，以經濟領域以外為劃分標準</t>
    <phoneticPr fontId="1" type="noConversion"/>
  </si>
  <si>
    <t>指附條件交易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</si>
  <si>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細項之和（不計息）</t>
    </r>
    <phoneticPr fontId="1" type="noConversion"/>
  </si>
  <si>
    <t>指發行經票券金融公司或銀行保證之商業本票未償還餘額（扣除未攤銷折價）、開立經銀行承兌之國內匯票餘額（扣除未攤銷折價）</t>
    <phoneticPr fontId="1" type="noConversion"/>
  </si>
  <si>
    <t>指在國內發行之公司債未償還餘額（扣除未攤銷折價）</t>
    <phoneticPr fontId="1" type="noConversion"/>
  </si>
  <si>
    <t>指在國外發行之公司債等有價證券未償還餘額（扣除未攤銷折價）</t>
    <phoneticPr fontId="1" type="noConversion"/>
  </si>
  <si>
    <t>指辦理土地重估，依法提列之增值稅準備</t>
    <phoneticPr fontId="1" type="noConversion"/>
  </si>
  <si>
    <t>因辦理資產證券化於帳上所產生之負債</t>
    <phoneticPr fontId="1" type="noConversion"/>
  </si>
  <si>
    <r>
      <t>(</t>
    </r>
    <r>
      <rPr>
        <sz val="13"/>
        <color indexed="8"/>
        <rFont val="標楷體"/>
        <family val="4"/>
        <charset val="136"/>
      </rPr>
      <t>本表填妥後，紅框內各部門合計金額會自動連結到調查表資產之五、應收及預付款項淨額下及負債之五、應付及預收款項淨額下紅框內各對應部門合計欄內。</t>
    </r>
    <r>
      <rPr>
        <sz val="13"/>
        <color indexed="8"/>
        <rFont val="Times New Roman"/>
        <family val="1"/>
      </rPr>
      <t>)</t>
    </r>
    <phoneticPr fontId="1" type="noConversion"/>
  </si>
  <si>
    <t>二、國內金融機構存款</t>
    <phoneticPr fontId="1" type="noConversion"/>
  </si>
  <si>
    <t>指下列一及二大項之和（本項金額如為負值，請在數字前加負號）</t>
    <phoneticPr fontId="1" type="noConversion"/>
  </si>
  <si>
    <t>一、庫存現金及零用金</t>
    <phoneticPr fontId="1" type="noConversion"/>
  </si>
  <si>
    <t>一、國內金融機構借款</t>
    <phoneticPr fontId="1" type="noConversion"/>
  </si>
  <si>
    <r>
      <t>五、應付及預收項淨額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</si>
  <si>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t>指存於國內金融機構之定存、可轉讓定存單及郵政定期存款</t>
    <phoneticPr fontId="1" type="noConversion"/>
  </si>
  <si>
    <t>指持有國內票券金融公司或銀行承銷之商業本票、持有經銀行承兌之國內匯票</t>
    <phoneticPr fontId="1" type="noConversion"/>
  </si>
  <si>
    <t>指持有國內發行之選擇權、認購權證、期貨、連動式債券、結構債券及結構式存款等</t>
    <phoneticPr fontId="1" type="noConversion"/>
  </si>
  <si>
    <t>指無法歸入以上項目之金融負債，金額小且重要性低，如其他金融負債－其他</t>
    <phoneticPr fontId="1" type="noConversion"/>
  </si>
  <si>
    <t>包括政府基金，如國安基金、行政院國家發展基金等</t>
    <phoneticPr fontId="1" type="noConversion"/>
  </si>
  <si>
    <r>
      <t>六、應付票券</t>
    </r>
    <r>
      <rPr>
        <b/>
        <sz val="9"/>
        <rFont val="Times New Roman"/>
        <family val="1"/>
      </rPr>
      <t>(</t>
    </r>
    <r>
      <rPr>
        <b/>
        <sz val="9"/>
        <rFont val="標楷體"/>
        <family val="4"/>
        <charset val="136"/>
      </rPr>
      <t>商業本票、銀行承兌匯票</t>
    </r>
    <r>
      <rPr>
        <b/>
        <sz val="9"/>
        <rFont val="Times New Roman"/>
        <family val="1"/>
      </rPr>
      <t>)</t>
    </r>
    <phoneticPr fontId="1" type="noConversion"/>
  </si>
  <si>
    <r>
      <t>指投資國外發行之有價證券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含債券、共同基金、持股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以下之股票等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。有關境外機構發行之共同基金名單請參照「境外基金資訊觀測站」
（網址：</t>
    </r>
    <r>
      <rPr>
        <sz val="9"/>
        <rFont val="Times New Roman"/>
        <family val="1"/>
      </rPr>
      <t>http://announce.fundclear.com.tw/MOPSFundWeb/)</t>
    </r>
    <phoneticPr fontId="1" type="noConversion"/>
  </si>
  <si>
    <r>
      <t xml:space="preserve">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 xml:space="preserve">:  </t>
    </r>
    <phoneticPr fontId="1" type="noConversion"/>
  </si>
  <si>
    <r>
      <t>單位：新台幣千元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千元以下四捨五入</t>
    </r>
    <r>
      <rPr>
        <sz val="10"/>
        <color indexed="10"/>
        <rFont val="Times New Roman"/>
        <family val="1"/>
      </rPr>
      <t>)</t>
    </r>
    <phoneticPr fontId="1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</si>
  <si>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1" type="noConversion"/>
  </si>
  <si>
    <r>
      <t xml:space="preserve">            </t>
    </r>
    <r>
      <rPr>
        <b/>
        <sz val="12"/>
        <rFont val="標楷體"/>
        <family val="4"/>
        <charset val="136"/>
      </rPr>
      <t>項目</t>
    </r>
    <phoneticPr fontId="1" type="noConversion"/>
  </si>
  <si>
    <r>
      <t xml:space="preserve">     </t>
    </r>
    <r>
      <rPr>
        <b/>
        <sz val="12"/>
        <rFont val="標楷體"/>
        <family val="4"/>
        <charset val="136"/>
      </rPr>
      <t>部門</t>
    </r>
    <r>
      <rPr>
        <b/>
        <sz val="12"/>
        <rFont val="Times New Roman"/>
        <family val="1"/>
      </rPr>
      <t xml:space="preserve">           </t>
    </r>
    <phoneticPr fontId="1" type="noConversion"/>
  </si>
  <si>
    <t>項目</t>
    <phoneticPr fontId="1" type="noConversion"/>
  </si>
  <si>
    <t>金額</t>
    <phoneticPr fontId="1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</si>
  <si>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1" type="noConversion"/>
  </si>
  <si>
    <r>
      <t>應退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留抵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稅款</t>
    </r>
    <phoneticPr fontId="1" type="noConversion"/>
  </si>
  <si>
    <t>稅款</t>
    <phoneticPr fontId="1" type="noConversion"/>
  </si>
  <si>
    <t>進項稅額</t>
    <phoneticPr fontId="1" type="noConversion"/>
  </si>
  <si>
    <t>銷項稅額</t>
    <phoneticPr fontId="1" type="noConversion"/>
  </si>
  <si>
    <t>代扣薪資所得稅</t>
    <phoneticPr fontId="1" type="noConversion"/>
  </si>
  <si>
    <t>代扣健保費</t>
    <phoneticPr fontId="1" type="noConversion"/>
  </si>
  <si>
    <r>
      <t>2.</t>
    </r>
    <r>
      <rPr>
        <b/>
        <sz val="12"/>
        <rFont val="標楷體"/>
        <family val="4"/>
        <charset val="136"/>
      </rPr>
      <t>金融機構（含公、民營）</t>
    </r>
    <phoneticPr fontId="1" type="noConversion"/>
  </si>
  <si>
    <t>保險費</t>
    <phoneticPr fontId="1" type="noConversion"/>
  </si>
  <si>
    <t>外購結匯款</t>
    <phoneticPr fontId="1" type="noConversion"/>
  </si>
  <si>
    <t>應收利息</t>
    <phoneticPr fontId="1" type="noConversion"/>
  </si>
  <si>
    <t>代扣勞保費</t>
    <phoneticPr fontId="1" type="noConversion"/>
  </si>
  <si>
    <t>應付金融機構借款利息</t>
    <phoneticPr fontId="1" type="noConversion"/>
  </si>
  <si>
    <r>
      <t>3.</t>
    </r>
    <r>
      <rPr>
        <b/>
        <sz val="12"/>
        <rFont val="標楷體"/>
        <family val="4"/>
        <charset val="136"/>
      </rPr>
      <t>公營事業（非金融）</t>
    </r>
    <phoneticPr fontId="1" type="noConversion"/>
  </si>
  <si>
    <t>貨款</t>
    <phoneticPr fontId="1" type="noConversion"/>
  </si>
  <si>
    <t>水電費</t>
    <phoneticPr fontId="1" type="noConversion"/>
  </si>
  <si>
    <t>郵政押金</t>
    <phoneticPr fontId="1" type="noConversion"/>
  </si>
  <si>
    <t>預收貨款</t>
    <phoneticPr fontId="1" type="noConversion"/>
  </si>
  <si>
    <t>工程押標金</t>
    <phoneticPr fontId="1" type="noConversion"/>
  </si>
  <si>
    <r>
      <t>4.</t>
    </r>
    <r>
      <rPr>
        <b/>
        <sz val="12"/>
        <rFont val="標楷體"/>
        <family val="4"/>
        <charset val="136"/>
      </rPr>
      <t>民營企業（非金融）</t>
    </r>
    <phoneticPr fontId="1" type="noConversion"/>
  </si>
  <si>
    <t>電話費</t>
    <phoneticPr fontId="1" type="noConversion"/>
  </si>
  <si>
    <t>電信押金</t>
    <phoneticPr fontId="1" type="noConversion"/>
  </si>
  <si>
    <t>預付購料款、機器設備款</t>
    <phoneticPr fontId="1" type="noConversion"/>
  </si>
  <si>
    <r>
      <t>5.</t>
    </r>
    <r>
      <rPr>
        <b/>
        <sz val="12"/>
        <rFont val="標楷體"/>
        <family val="4"/>
        <charset val="136"/>
      </rPr>
      <t>個人及非營利團體</t>
    </r>
    <phoneticPr fontId="1" type="noConversion"/>
  </si>
  <si>
    <t>薪資、旅費</t>
    <phoneticPr fontId="1" type="noConversion"/>
  </si>
  <si>
    <t>薪資</t>
    <phoneticPr fontId="1" type="noConversion"/>
  </si>
  <si>
    <t>自律基金保證金</t>
    <phoneticPr fontId="1" type="noConversion"/>
  </si>
  <si>
    <t>應計退休金負債</t>
    <phoneticPr fontId="1" type="noConversion"/>
  </si>
  <si>
    <t>員工借支</t>
    <phoneticPr fontId="1" type="noConversion"/>
  </si>
  <si>
    <t>應計勞務費</t>
    <phoneticPr fontId="1" type="noConversion"/>
  </si>
  <si>
    <r>
      <t>6.</t>
    </r>
    <r>
      <rPr>
        <b/>
        <sz val="12"/>
        <rFont val="標楷體"/>
        <family val="4"/>
        <charset val="136"/>
      </rPr>
      <t>國外</t>
    </r>
    <phoneticPr fontId="1" type="noConversion"/>
  </si>
  <si>
    <t>應收國外工程款</t>
    <phoneticPr fontId="1" type="noConversion"/>
  </si>
  <si>
    <r>
      <t>以</t>
    </r>
    <r>
      <rPr>
        <sz val="9"/>
        <rFont val="Times New Roman"/>
        <family val="1"/>
      </rPr>
      <t>D/A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D/P</t>
    </r>
    <r>
      <rPr>
        <sz val="9"/>
        <rFont val="標楷體"/>
        <family val="4"/>
        <charset val="136"/>
      </rPr>
      <t>進口</t>
    </r>
    <phoneticPr fontId="1" type="noConversion"/>
  </si>
  <si>
    <t>國外保險費</t>
    <phoneticPr fontId="1" type="noConversion"/>
  </si>
  <si>
    <t>國外貨款</t>
    <phoneticPr fontId="1" type="noConversion"/>
  </si>
  <si>
    <r>
      <t>註：</t>
    </r>
    <r>
      <rPr>
        <b/>
        <sz val="10"/>
        <color indexed="8"/>
        <rFont val="標楷體"/>
        <family val="4"/>
        <charset val="136"/>
      </rPr>
      <t>或有資產</t>
    </r>
    <r>
      <rPr>
        <sz val="10"/>
        <color indexed="8"/>
        <rFont val="標楷體"/>
        <family val="4"/>
        <charset val="136"/>
      </rPr>
      <t>「存出保證票據」、「應收保證票據」、「信託代理及保證資產」應與</t>
    </r>
    <r>
      <rPr>
        <b/>
        <sz val="10"/>
        <color indexed="8"/>
        <rFont val="標楷體"/>
        <family val="4"/>
        <charset val="136"/>
      </rPr>
      <t>或有負債</t>
    </r>
    <r>
      <rPr>
        <sz val="10"/>
        <color indexed="8"/>
        <rFont val="標楷體"/>
        <family val="4"/>
        <charset val="136"/>
      </rPr>
      <t>「應付保證票據」、「存入保證票據」、「信託代理及保證負債」相互沖銷。</t>
    </r>
    <r>
      <rPr>
        <sz val="10"/>
        <color indexed="8"/>
        <rFont val="Times New Roman"/>
        <family val="1"/>
      </rPr>
      <t xml:space="preserve">         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</si>
  <si>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</si>
  <si>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指存於國內金融機構之支票存款、活期存款、郵政劃撥及存簿存款、</t>
    </r>
    <r>
      <rPr>
        <sz val="9"/>
        <color indexed="10"/>
        <rFont val="標楷體"/>
        <family val="4"/>
        <charset val="136"/>
      </rPr>
      <t>在途存款</t>
    </r>
    <r>
      <rPr>
        <sz val="9"/>
        <rFont val="標楷體"/>
        <family val="4"/>
        <charset val="136"/>
      </rPr>
      <t>、</t>
    </r>
    <r>
      <rPr>
        <sz val="9"/>
        <color indexed="10"/>
        <rFont val="標楷體"/>
        <family val="4"/>
        <charset val="136"/>
      </rPr>
      <t>備償專戶</t>
    </r>
    <phoneticPr fontId="1" type="noConversion"/>
  </si>
  <si>
    <t>指非營業用之出租或閒置資產，及建設公司之營建推案（待售房地、營建用地、在建房地）</t>
    <phoneticPr fontId="1" type="noConversion"/>
  </si>
  <si>
    <r>
      <t xml:space="preserve">  1.</t>
    </r>
    <r>
      <rPr>
        <sz val="9"/>
        <rFont val="標楷體"/>
        <family val="4"/>
        <charset val="136"/>
      </rPr>
      <t>土地淨額</t>
    </r>
    <phoneticPr fontId="1" type="noConversion"/>
  </si>
  <si>
    <r>
      <t>為應收款項之減項科目，前面</t>
    </r>
    <r>
      <rPr>
        <sz val="9"/>
        <color indexed="10"/>
        <rFont val="標楷體"/>
        <family val="4"/>
        <charset val="136"/>
      </rPr>
      <t>不須加負號</t>
    </r>
    <phoneticPr fontId="1" type="noConversion"/>
  </si>
  <si>
    <r>
      <t>須以</t>
    </r>
    <r>
      <rPr>
        <sz val="9"/>
        <color indexed="10"/>
        <rFont val="標楷體"/>
        <family val="4"/>
        <charset val="136"/>
      </rPr>
      <t>毛額</t>
    </r>
    <r>
      <rPr>
        <sz val="9"/>
        <rFont val="標楷體"/>
        <family val="4"/>
        <charset val="136"/>
      </rPr>
      <t>填列，扣除銷售折讓及退回，不扣除備抵呆帳</t>
    </r>
    <phoneticPr fontId="1" type="noConversion"/>
  </si>
  <si>
    <r>
      <rPr>
        <sz val="9"/>
        <rFont val="標楷體"/>
        <family val="4"/>
        <charset val="136"/>
      </rP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細項之和（計息），融通應以「</t>
    </r>
    <r>
      <rPr>
        <sz val="9"/>
        <color indexed="10"/>
        <rFont val="標楷體"/>
        <family val="4"/>
        <charset val="136"/>
      </rPr>
      <t>淨額</t>
    </r>
    <r>
      <rPr>
        <sz val="9"/>
        <rFont val="標楷體"/>
        <family val="4"/>
        <charset val="136"/>
      </rPr>
      <t>」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即扣除備抵呆帳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填入</t>
    </r>
    <phoneticPr fontId="1" type="noConversion"/>
  </si>
  <si>
    <r>
      <t>指營業用之土地淨額，包含土地重估增值，</t>
    </r>
    <r>
      <rPr>
        <sz val="9"/>
        <color indexed="10"/>
        <rFont val="標楷體"/>
        <family val="4"/>
        <charset val="136"/>
      </rPr>
      <t>土地改良物</t>
    </r>
    <r>
      <rPr>
        <sz val="9"/>
        <rFont val="標楷體"/>
        <family val="4"/>
        <charset val="136"/>
      </rPr>
      <t>請填建築物、廠房及設備淨額</t>
    </r>
    <phoneticPr fontId="1" type="noConversion"/>
  </si>
  <si>
    <t>十一、無形資產、生物資產、遞延資產及用品盤存</t>
    <phoneticPr fontId="1" type="noConversion"/>
  </si>
  <si>
    <t>包括未攤銷費用、商譽、開辦費、租賃權益、遞延資產、遞延費用、遞延退休金成本、遞延兌換損失、未實現售後租回損失、電腦軟體及用品盤存等</t>
    <phoneticPr fontId="1" type="noConversion"/>
  </si>
  <si>
    <r>
      <t>包含各種損失準備、</t>
    </r>
    <r>
      <rPr>
        <sz val="9"/>
        <color indexed="10"/>
        <rFont val="標楷體"/>
        <family val="4"/>
        <charset val="136"/>
      </rPr>
      <t>長期股權投資貸餘</t>
    </r>
    <r>
      <rPr>
        <sz val="9"/>
        <rFont val="標楷體"/>
        <family val="4"/>
        <charset val="136"/>
      </rPr>
      <t>、售後租回準備等</t>
    </r>
    <phoneticPr fontId="1" type="noConversion"/>
  </si>
  <si>
    <t>九、責任及損失準備</t>
    <phoneticPr fontId="1" type="noConversion"/>
  </si>
  <si>
    <t>指未實現利益</t>
    <phoneticPr fontId="1" type="noConversion"/>
  </si>
  <si>
    <t>與財報上之會計科目一致</t>
    <phoneticPr fontId="1" type="noConversion"/>
  </si>
  <si>
    <r>
      <t>附表</t>
    </r>
    <r>
      <rPr>
        <b/>
        <sz val="20"/>
        <rFont val="Times New Roman"/>
        <family val="1"/>
      </rPr>
      <t>2----</t>
    </r>
    <r>
      <rPr>
        <b/>
        <sz val="20"/>
        <rFont val="標楷體"/>
        <family val="4"/>
        <charset val="136"/>
      </rPr>
      <t>國內外金融投資明細表</t>
    </r>
    <phoneticPr fontId="1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</si>
  <si>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1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</si>
  <si>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1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</si>
  <si>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1" type="noConversion"/>
  </si>
  <si>
    <t>一、國內金融投資淨額</t>
    <phoneticPr fontId="1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</si>
  <si>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1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</si>
  <si>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1" type="noConversion"/>
  </si>
  <si>
    <r>
      <t>3.</t>
    </r>
    <r>
      <rPr>
        <sz val="14"/>
        <rFont val="標楷體"/>
        <family val="4"/>
        <charset val="136"/>
      </rPr>
      <t>公司債</t>
    </r>
    <phoneticPr fontId="1" type="noConversion"/>
  </si>
  <si>
    <r>
      <t>4.</t>
    </r>
    <r>
      <rPr>
        <sz val="14"/>
        <rFont val="標楷體"/>
        <family val="4"/>
        <charset val="136"/>
      </rPr>
      <t>金融債券</t>
    </r>
    <phoneticPr fontId="1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</si>
  <si>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1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</si>
  <si>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1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</si>
  <si>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1" type="noConversion"/>
  </si>
  <si>
    <t>二、國外金融投資淨額</t>
    <phoneticPr fontId="1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</si>
  <si>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</si>
  <si>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</si>
  <si>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</si>
  <si>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1" type="noConversion"/>
  </si>
  <si>
    <t xml:space="preserve"> </t>
    <phoneticPr fontId="1" type="noConversion"/>
  </si>
  <si>
    <t xml:space="preserve">調查表項目          </t>
    <phoneticPr fontId="1" type="noConversion"/>
  </si>
  <si>
    <t>十四、透過損益按公允價值衡量之金融負債</t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</si>
  <si>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國內外金融投資明細表，明細表各項目合計金額會自動連結至本欄各項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</si>
  <si>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細項之和</t>
    </r>
    <r>
      <rPr>
        <sz val="9"/>
        <rFont val="新細明體"/>
        <family val="1"/>
        <charset val="136"/>
      </rPr>
      <t>，</t>
    </r>
    <r>
      <rPr>
        <sz val="9"/>
        <rFont val="標楷體"/>
        <family val="4"/>
        <charset val="136"/>
      </rPr>
      <t>國內金融機構包括</t>
    </r>
    <r>
      <rPr>
        <sz val="9"/>
        <color indexed="10"/>
        <rFont val="Times New Roman"/>
        <family val="1"/>
      </rPr>
      <t>OBU</t>
    </r>
    <r>
      <rPr>
        <sz val="9"/>
        <rFont val="標楷體"/>
        <family val="4"/>
        <charset val="136"/>
      </rPr>
      <t>、外商及</t>
    </r>
    <r>
      <rPr>
        <sz val="9"/>
        <color indexed="10"/>
        <rFont val="標楷體"/>
        <family val="4"/>
        <charset val="136"/>
      </rPr>
      <t>大陸銀行在台分行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結構型商品歸入衍生金融資產</t>
    </r>
    <r>
      <rPr>
        <sz val="9"/>
        <rFont val="標楷體"/>
        <family val="4"/>
        <charset val="136"/>
      </rPr>
      <t>）</t>
    </r>
    <phoneticPr fontId="1" type="noConversion"/>
  </si>
  <si>
    <t>指持有國內銀行發行之金融債券</t>
    <phoneticPr fontId="1" type="noConversion"/>
  </si>
  <si>
    <t>指持有公營事業、民營企業及金融機構之股權</t>
    <phoneticPr fontId="1" type="noConversion"/>
  </si>
  <si>
    <t>九、存貨淨額</t>
    <phoneticPr fontId="1" type="noConversion"/>
  </si>
  <si>
    <r>
      <t xml:space="preserve">  2.</t>
    </r>
    <r>
      <rPr>
        <sz val="9"/>
        <rFont val="標楷體"/>
        <family val="4"/>
        <charset val="136"/>
      </rPr>
      <t>建築物、廠房及設備淨額</t>
    </r>
    <phoneticPr fontId="1" type="noConversion"/>
  </si>
  <si>
    <t>指扣除備抵跌價損失後之淨額，不包含預購原物料
（建築業存貨（不含預付土地款）歸在國內投資性不動產項）</t>
    <phoneticPr fontId="1" type="noConversion"/>
  </si>
  <si>
    <t>指持有國內企業發行之公司債</t>
    <phoneticPr fontId="1" type="noConversion"/>
  </si>
  <si>
    <t>指持有我國各級政府發行之公債及財政部發行之國庫券</t>
    <phoneticPr fontId="1" type="noConversion"/>
  </si>
  <si>
    <r>
      <t>指國內金融機構之借款，包括</t>
    </r>
    <r>
      <rPr>
        <sz val="9"/>
        <rFont val="Times New Roman"/>
        <family val="1"/>
      </rPr>
      <t>OBU</t>
    </r>
    <r>
      <rPr>
        <sz val="9"/>
        <rFont val="標楷體"/>
        <family val="4"/>
        <charset val="136"/>
      </rPr>
      <t>、外商及大陸銀行在台分行、金融租賃公司等</t>
    </r>
    <phoneticPr fontId="1" type="noConversion"/>
  </si>
  <si>
    <t>四、附買回票債券負債</t>
    <phoneticPr fontId="1" type="noConversion"/>
  </si>
  <si>
    <t>十三、遞延負債</t>
    <phoneticPr fontId="1" type="noConversion"/>
  </si>
  <si>
    <t>一、實收資本</t>
    <phoneticPr fontId="1" type="noConversion"/>
  </si>
  <si>
    <t>二、資本公積、保留盈餘及其他權益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</si>
  <si>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本項明細不包括負債性質之特別股，請依據出資對象分別填列</t>
    </r>
    <r>
      <rPr>
        <sz val="9"/>
        <rFont val="標楷體"/>
        <family val="4"/>
        <charset val="136"/>
      </rPr>
      <t>）</t>
    </r>
    <phoneticPr fontId="1" type="noConversion"/>
  </si>
  <si>
    <t>包括投資公司、勞保基金、勞退基金、退撫基金等</t>
    <phoneticPr fontId="1" type="noConversion"/>
  </si>
  <si>
    <t>包括民間財團法人</t>
    <phoneticPr fontId="1" type="noConversion"/>
  </si>
  <si>
    <r>
      <t>來自國外政府、企業或個人（含華僑）之出資，包括以存託憑證（</t>
    </r>
    <r>
      <rPr>
        <sz val="9"/>
        <color indexed="10"/>
        <rFont val="Times New Roman"/>
        <family val="1"/>
      </rPr>
      <t>GDR</t>
    </r>
    <r>
      <rPr>
        <sz val="9"/>
        <rFont val="標楷體"/>
        <family val="4"/>
        <charset val="136"/>
      </rPr>
      <t>、</t>
    </r>
    <r>
      <rPr>
        <sz val="9"/>
        <color indexed="10"/>
        <rFont val="Times New Roman"/>
        <family val="1"/>
      </rPr>
      <t>ADR</t>
    </r>
    <r>
      <rPr>
        <sz val="9"/>
        <rFont val="標楷體"/>
        <family val="4"/>
        <charset val="136"/>
      </rPr>
      <t>）至海外發行部分</t>
    </r>
    <phoneticPr fontId="1" type="noConversion"/>
  </si>
  <si>
    <r>
      <t>包括法定公積、特別公積、資本公積、累積盈虧、庫藏股及累積換算調整數、金融商品未實現損益（包括備供出售金融資產未實現損益、現金流量避險未實現損益）等（本項金額</t>
    </r>
    <r>
      <rPr>
        <sz val="9"/>
        <color indexed="10"/>
        <rFont val="標楷體"/>
        <family val="4"/>
        <charset val="136"/>
      </rPr>
      <t>如為負值</t>
    </r>
    <r>
      <rPr>
        <sz val="9"/>
        <rFont val="標楷體"/>
        <family val="4"/>
        <charset val="136"/>
      </rPr>
      <t>，請在數字前</t>
    </r>
    <r>
      <rPr>
        <sz val="9"/>
        <color indexed="10"/>
        <rFont val="標楷體"/>
        <family val="4"/>
        <charset val="136"/>
      </rPr>
      <t>加負號</t>
    </r>
    <r>
      <rPr>
        <sz val="9"/>
        <rFont val="標楷體"/>
        <family val="4"/>
        <charset val="136"/>
      </rPr>
      <t>）</t>
    </r>
    <phoneticPr fontId="1" type="noConversion"/>
  </si>
  <si>
    <t>負債及權益合計</t>
    <phoneticPr fontId="1" type="noConversion"/>
  </si>
  <si>
    <r>
      <t>資產</t>
    </r>
    <r>
      <rPr>
        <b/>
        <sz val="10"/>
        <rFont val="Times New Roman"/>
        <family val="1"/>
      </rPr>
      <t>-(</t>
    </r>
    <r>
      <rPr>
        <b/>
        <sz val="10"/>
        <rFont val="標楷體"/>
        <family val="4"/>
        <charset val="136"/>
      </rPr>
      <t>負債</t>
    </r>
    <r>
      <rPr>
        <b/>
        <sz val="10"/>
        <rFont val="Times New Roman"/>
        <family val="1"/>
      </rPr>
      <t>+</t>
    </r>
    <r>
      <rPr>
        <b/>
        <sz val="10"/>
        <rFont val="標楷體"/>
        <family val="4"/>
        <charset val="136"/>
      </rPr>
      <t>權益</t>
    </r>
    <r>
      <rPr>
        <b/>
        <sz val="10"/>
        <rFont val="Times New Roman"/>
        <family val="1"/>
      </rPr>
      <t>)</t>
    </r>
    <phoneticPr fontId="1" type="noConversion"/>
  </si>
  <si>
    <r>
      <t>一、商業授信</t>
    </r>
    <r>
      <rPr>
        <b/>
        <sz val="10"/>
        <color indexed="10"/>
        <rFont val="標楷體"/>
        <family val="4"/>
        <charset val="136"/>
      </rPr>
      <t xml:space="preserve">毛額 </t>
    </r>
    <r>
      <rPr>
        <b/>
        <sz val="10"/>
        <rFont val="標楷體"/>
        <family val="4"/>
        <charset val="136"/>
      </rPr>
      <t xml:space="preserve">
（與商品、服務銷售直接相關的應收及預付款項；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1" type="noConversion"/>
  </si>
  <si>
    <t>二、其他應收、預付款項</t>
    <phoneticPr fontId="1" type="noConversion"/>
  </si>
  <si>
    <r>
      <t>一、商業受信
（與生產商品、提供服務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 xml:space="preserve">的應付及預收款項）                                   </t>
    </r>
    <phoneticPr fontId="1" type="noConversion"/>
  </si>
  <si>
    <t>二、其他應付、預收款項</t>
    <phoneticPr fontId="1" type="noConversion"/>
  </si>
  <si>
    <t>代扣勞保費</t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</si>
  <si>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    </t>
    </r>
    <r>
      <rPr>
        <sz val="12"/>
        <color indexed="10"/>
        <rFont val="標楷體"/>
        <family val="4"/>
        <charset val="136"/>
      </rPr>
      <t>填表人：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</t>
    </r>
    <r>
      <rPr>
        <sz val="12"/>
        <color indexed="10"/>
        <rFont val="標楷體"/>
        <family val="4"/>
        <charset val="136"/>
      </rPr>
      <t>電話：</t>
    </r>
    <r>
      <rPr>
        <u/>
        <sz val="12"/>
        <color indexed="10"/>
        <rFont val="Times New Roman"/>
        <family val="1"/>
      </rPr>
      <t xml:space="preserve">                             </t>
    </r>
    <r>
      <rPr>
        <sz val="12"/>
        <color indexed="10"/>
        <rFont val="Times New Roman"/>
        <family val="1"/>
      </rPr>
      <t xml:space="preserve">   </t>
    </r>
    <r>
      <rPr>
        <sz val="12"/>
        <color indexed="10"/>
        <rFont val="標楷體"/>
        <family val="4"/>
        <charset val="136"/>
      </rPr>
      <t>轉</t>
    </r>
    <r>
      <rPr>
        <u/>
        <sz val="12"/>
        <color indexed="10"/>
        <rFont val="Times New Roman"/>
        <family val="1"/>
      </rPr>
      <t xml:space="preserve">          </t>
    </r>
    <r>
      <rPr>
        <sz val="12"/>
        <color indexed="10"/>
        <rFont val="Times New Roman"/>
        <family val="1"/>
      </rPr>
      <t xml:space="preserve"> .</t>
    </r>
    <r>
      <rPr>
        <u/>
        <sz val="12"/>
        <color indexed="10"/>
        <rFont val="Times New Roman"/>
        <family val="1"/>
      </rPr>
      <t xml:space="preserve">           </t>
    </r>
    <phoneticPr fontId="1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</si>
  <si>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 
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</si>
  <si>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
（債券）</t>
    </r>
    <phoneticPr fontId="1" type="noConversion"/>
  </si>
  <si>
    <t>七、國內投資性不動產及閒置資產</t>
    <phoneticPr fontId="1" type="noConversion"/>
  </si>
  <si>
    <r>
      <t>指營業用之建築物、機械設備、運輸工具及各項設備等扣除累積折舊之淨額，</t>
    </r>
    <r>
      <rPr>
        <sz val="9"/>
        <color indexed="10"/>
        <rFont val="標楷體"/>
        <family val="4"/>
        <charset val="136"/>
      </rPr>
      <t>預付購置設備款</t>
    </r>
    <r>
      <rPr>
        <sz val="9"/>
        <rFont val="標楷體"/>
        <family val="4"/>
        <charset val="136"/>
      </rPr>
      <t>請填附表</t>
    </r>
    <r>
      <rPr>
        <sz val="9"/>
        <rFont val="Times New Roman"/>
        <family val="1"/>
      </rPr>
      <t>1</t>
    </r>
    <phoneticPr fontId="1" type="noConversion"/>
  </si>
  <si>
    <r>
      <t>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合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計</t>
    </r>
    <phoneticPr fontId="1" type="noConversion"/>
  </si>
  <si>
    <t>檢誤公式</t>
    <phoneticPr fontId="1" type="noConversion"/>
  </si>
  <si>
    <t>檢誤公式</t>
    <phoneticPr fontId="1" type="noConversion"/>
  </si>
  <si>
    <r>
      <t>（</t>
    </r>
    <r>
      <rPr>
        <sz val="9"/>
        <color indexed="10"/>
        <rFont val="標楷體"/>
        <family val="4"/>
        <charset val="136"/>
      </rPr>
      <t>應計退休金負債</t>
    </r>
    <r>
      <rPr>
        <sz val="9"/>
        <rFont val="標楷體"/>
        <family val="4"/>
        <charset val="136"/>
      </rPr>
      <t>，歸入</t>
    </r>
    <r>
      <rPr>
        <sz val="9"/>
        <color indexed="10"/>
        <rFont val="標楷體"/>
        <family val="4"/>
        <charset val="136"/>
      </rPr>
      <t>附表</t>
    </r>
    <r>
      <rPr>
        <sz val="9"/>
        <color indexed="10"/>
        <rFont val="Times New Roman"/>
        <family val="1"/>
      </rPr>
      <t>1</t>
    </r>
    <r>
      <rPr>
        <sz val="9"/>
        <rFont val="標楷體"/>
        <family val="4"/>
        <charset val="136"/>
      </rPr>
      <t>之</t>
    </r>
    <r>
      <rPr>
        <sz val="9"/>
        <color indexed="10"/>
        <rFont val="標楷體"/>
        <family val="4"/>
        <charset val="136"/>
      </rPr>
      <t>個人及非營利團</t>
    </r>
    <r>
      <rPr>
        <sz val="9"/>
        <rFont val="標楷體"/>
        <family val="4"/>
        <charset val="136"/>
      </rPr>
      <t>體部門）</t>
    </r>
    <phoneticPr fontId="1" type="noConversion"/>
  </si>
  <si>
    <t>三、附賣回票債券投資</t>
    <phoneticPr fontId="1" type="noConversion"/>
  </si>
  <si>
    <r>
      <t xml:space="preserve">  8.</t>
    </r>
    <r>
      <rPr>
        <sz val="9"/>
        <rFont val="標楷體"/>
        <family val="4"/>
        <charset val="136"/>
      </rPr>
      <t>衍生金融資產及結構式商品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</si>
  <si>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國外衍生金融資產及結構式商品</t>
    </r>
    <phoneticPr fontId="1" type="noConversion"/>
  </si>
  <si>
    <t>十、不動產、廠房與設備淨額</t>
    <phoneticPr fontId="1" type="noConversion"/>
  </si>
  <si>
    <t>小計</t>
    <phoneticPr fontId="1" type="noConversion"/>
  </si>
  <si>
    <r>
      <t>6-1.</t>
    </r>
    <r>
      <rPr>
        <sz val="14"/>
        <rFont val="標楷體"/>
        <family val="4"/>
        <charset val="136"/>
      </rPr>
      <t>上市櫃股份</t>
    </r>
    <phoneticPr fontId="1" type="noConversion"/>
  </si>
  <si>
    <r>
      <t>6-2.</t>
    </r>
    <r>
      <rPr>
        <sz val="14"/>
        <rFont val="標楷體"/>
        <family val="4"/>
        <charset val="136"/>
      </rPr>
      <t>非上市櫃股份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</si>
  <si>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股份</t>
    </r>
    <phoneticPr fontId="1" type="noConversion"/>
  </si>
  <si>
    <r>
      <t xml:space="preserve">    (1)</t>
    </r>
    <r>
      <rPr>
        <sz val="9"/>
        <rFont val="標楷體"/>
        <family val="4"/>
        <charset val="136"/>
      </rPr>
      <t>上市櫃股份</t>
    </r>
    <phoneticPr fontId="1" type="noConversion"/>
  </si>
  <si>
    <r>
      <t xml:space="preserve">    (2)</t>
    </r>
    <r>
      <rPr>
        <sz val="9"/>
        <rFont val="標楷體"/>
        <family val="4"/>
        <charset val="136"/>
      </rPr>
      <t>非上市櫃股份</t>
    </r>
    <phoneticPr fontId="1" type="noConversion"/>
  </si>
  <si>
    <r>
      <t>指持有國內證券投資信託公司及信託業發行之共同基金，包括債券基金、股票基金、貨幣市場基金等。有關國內投信與信託部發行之</t>
    </r>
    <r>
      <rPr>
        <sz val="9"/>
        <color indexed="10"/>
        <rFont val="標楷體"/>
        <family val="4"/>
        <charset val="136"/>
      </rPr>
      <t>共同基金名單</t>
    </r>
    <r>
      <rPr>
        <sz val="9"/>
        <rFont val="標楷體"/>
        <family val="4"/>
        <charset val="136"/>
      </rPr>
      <t>請參照「調查手冊</t>
    </r>
    <r>
      <rPr>
        <sz val="9"/>
        <color indexed="10"/>
        <rFont val="標楷體"/>
        <family val="4"/>
        <charset val="136"/>
      </rPr>
      <t>」附錄二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</si>
  <si>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P3~P4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</si>
  <si>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P5</t>
    </r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</si>
  <si>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</si>
  <si>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</si>
  <si>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應收工程款</t>
    <phoneticPr fontId="1" type="noConversion"/>
  </si>
  <si>
    <t>在建工程（應收建造合約款）</t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</si>
  <si>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</si>
  <si>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</si>
  <si>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應收關係人款項（不計息）</t>
    <phoneticPr fontId="1" type="noConversion"/>
  </si>
  <si>
    <t>(一)透過損益按公允價值衡量之金融資產</t>
  </si>
  <si>
    <t>(二)透過其他綜合損益按公允價值衡量之金融資產</t>
  </si>
  <si>
    <t>合約資產</t>
    <phoneticPr fontId="1" type="noConversion"/>
  </si>
  <si>
    <t>合約負債</t>
    <phoneticPr fontId="1" type="noConversion"/>
  </si>
  <si>
    <r>
      <t xml:space="preserve">  </t>
    </r>
    <r>
      <rPr>
        <sz val="14"/>
        <color indexed="10"/>
        <rFont val="標楷體"/>
        <family val="4"/>
        <charset val="136"/>
      </rPr>
      <t>機關編號</t>
    </r>
    <r>
      <rPr>
        <sz val="14"/>
        <color indexed="10"/>
        <rFont val="Times New Roman"/>
        <family val="1"/>
      </rPr>
      <t xml:space="preserve">:  </t>
    </r>
    <phoneticPr fontId="1" type="noConversion"/>
  </si>
  <si>
    <r>
      <t>五、應收及預付款項淨額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</si>
  <si>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短期票券（商業本票、銀行承兌匯票）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</si>
  <si>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國外直接投資（持股在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</si>
  <si>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國外有價證券投資（含境外基金）</t>
    </r>
    <phoneticPr fontId="1" type="noConversion"/>
  </si>
  <si>
    <r>
      <rPr>
        <b/>
        <sz val="11"/>
        <color indexed="10"/>
        <rFont val="Times New Roman"/>
        <family val="1"/>
      </rPr>
      <t>108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</si>
  <si>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>中央銀行經濟研究處聯絡電話</t>
    </r>
    <r>
      <rPr>
        <sz val="12"/>
        <rFont val="Times New Roman"/>
        <family val="1"/>
      </rPr>
      <t>:(02)23571766</t>
    </r>
    <phoneticPr fontId="1" type="noConversion"/>
  </si>
  <si>
    <r>
      <t xml:space="preserve">108 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</si>
  <si>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t>十、人事及退休金準備</t>
    <phoneticPr fontId="1" type="noConversion"/>
  </si>
  <si>
    <t>十五、避險之金融負債</t>
    <phoneticPr fontId="1" type="noConversion"/>
  </si>
  <si>
    <t>十六、按攤銷後成本衡量之金融負債</t>
    <phoneticPr fontId="1" type="noConversion"/>
  </si>
  <si>
    <r>
      <t>108</t>
    </r>
    <r>
      <rPr>
        <b/>
        <sz val="10"/>
        <rFont val="標楷體"/>
        <family val="4"/>
        <charset val="136"/>
      </rPr>
      <t>年底</t>
    </r>
    <phoneticPr fontId="1" type="noConversion"/>
  </si>
  <si>
    <r>
      <t>108</t>
    </r>
    <r>
      <rPr>
        <b/>
        <sz val="10"/>
        <rFont val="標楷體"/>
        <family val="4"/>
        <charset val="136"/>
      </rPr>
      <t>年底</t>
    </r>
    <phoneticPr fontId="1" type="noConversion"/>
  </si>
  <si>
    <t>(三)按攤銷後成本衡量之金融資產</t>
    <phoneticPr fontId="1" type="noConversion"/>
  </si>
  <si>
    <t>(四)避險之金融資產</t>
    <phoneticPr fontId="1" type="noConversion"/>
  </si>
  <si>
    <t>(五)採用權益法之投資</t>
    <phoneticPr fontId="1" type="noConversion"/>
  </si>
  <si>
    <r>
      <t>108</t>
    </r>
    <r>
      <rPr>
        <b/>
        <sz val="14"/>
        <rFont val="標楷體"/>
        <family val="4"/>
        <charset val="136"/>
      </rPr>
      <t>年底合計</t>
    </r>
    <phoneticPr fontId="1" type="noConversion"/>
  </si>
  <si>
    <t>註：本表之金融資產評價方式，按照會計準則規定處理，其中第(一)、(二)類按公允價值評價。</t>
    <phoneticPr fontId="1" type="noConversion"/>
  </si>
  <si>
    <r>
      <t xml:space="preserve">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</si>
</sst>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-#,##0;\ ;"/>
    <numFmt numFmtId="178" formatCode="#,###;[Red]\-#,###;;"/>
    <numFmt numFmtId="179" formatCode="[Black]_-&quot;減:&quot;* #,##0_-;[Red]_-&quot;減:&quot;\-* #,##0_-;[Red]_-&quot;減:&quot;* &quot; &quot;_-"/>
    <numFmt numFmtId="180" formatCode="#,##0_);[Red]\-#,##0;"/>
  </numFmts>
  <fonts count="8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Times New Roman"/>
      <family val="1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u/>
      <sz val="18"/>
      <name val="標楷體"/>
      <family val="4"/>
      <charset val="136"/>
    </font>
    <font>
      <sz val="10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name val="Times New Roman"/>
      <family val="1"/>
    </font>
    <font>
      <b/>
      <sz val="10"/>
      <color indexed="8"/>
      <name val="標楷體"/>
      <family val="4"/>
      <charset val="136"/>
    </font>
    <font>
      <b/>
      <sz val="12"/>
      <name val="Times New Roman"/>
      <family val="1"/>
    </font>
    <font>
      <sz val="8"/>
      <color indexed="8"/>
      <name val="Times New Roman"/>
      <family val="1"/>
    </font>
    <font>
      <sz val="12"/>
      <name val="Times New Roman"/>
      <family val="1"/>
    </font>
    <font>
      <b/>
      <sz val="9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81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3"/>
      <color indexed="8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name val="標楷體"/>
      <family val="4"/>
      <charset val="136"/>
    </font>
    <font>
      <sz val="9"/>
      <color indexed="10"/>
      <name val="Times New Roman"/>
      <family val="1"/>
    </font>
    <font>
      <sz val="11"/>
      <color indexed="10"/>
      <name val="標楷體"/>
      <family val="4"/>
      <charset val="136"/>
    </font>
    <font>
      <sz val="14"/>
      <name val="Times New Roman"/>
      <family val="1"/>
    </font>
    <font>
      <b/>
      <sz val="22"/>
      <name val="標楷體"/>
      <family val="4"/>
      <charset val="136"/>
    </font>
    <font>
      <b/>
      <sz val="2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7.5"/>
      <name val="標楷體"/>
      <family val="4"/>
      <charset val="136"/>
    </font>
    <font>
      <sz val="9"/>
      <color indexed="10"/>
      <name val="新細明體"/>
      <family val="1"/>
      <charset val="136"/>
    </font>
    <font>
      <u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indexed="10"/>
      <name val="Times New Roman"/>
      <family val="1"/>
    </font>
    <font>
      <b/>
      <sz val="18"/>
      <name val="Times New Roman"/>
      <family val="1"/>
    </font>
    <font>
      <sz val="7"/>
      <name val="Times New Roman"/>
      <family val="1"/>
    </font>
    <font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color indexed="10"/>
      <name val="標楷體"/>
      <family val="4"/>
      <charset val="136"/>
    </font>
    <font>
      <u/>
      <sz val="12"/>
      <color indexed="10"/>
      <name val="Times New Roman"/>
      <family val="1"/>
    </font>
    <font>
      <sz val="12"/>
      <name val="新細明體"/>
      <family val="1"/>
      <charset val="136"/>
    </font>
    <font>
      <sz val="7.5"/>
      <name val="Times New Roman"/>
      <family val="1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9"/>
      <color indexed="10"/>
      <name val="標楷體"/>
      <family val="4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indexed="8"/>
      <name val="Times New Roman"/>
      <family val="1"/>
    </font>
    <font>
      <sz val="16"/>
      <name val="新細明體"/>
      <family val="1"/>
      <charset val="136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Century Gothic"/>
      <family val="2"/>
    </font>
    <font>
      <sz val="13"/>
      <name val="Times New Roman"/>
      <family val="1"/>
    </font>
    <font>
      <sz val="12"/>
      <name val="Century Gothic"/>
      <family val="2"/>
    </font>
    <font>
      <b/>
      <sz val="14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u/>
      <sz val="10"/>
      <name val="標楷體"/>
      <family val="4"/>
      <charset val="136"/>
    </font>
    <font>
      <sz val="9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dotted">
        <color indexed="8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10"/>
      </left>
      <right style="medium">
        <color indexed="10"/>
      </right>
      <top style="dotted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10"/>
      </right>
      <top style="hair">
        <color indexed="64"/>
      </top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10"/>
      </bottom>
      <diagonal/>
    </border>
    <border>
      <left style="thin">
        <color theme="1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thin">
        <color theme="1"/>
      </bottom>
      <diagonal/>
    </border>
    <border>
      <left/>
      <right/>
      <top style="medium">
        <color indexed="10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/>
      <right style="thin">
        <color theme="1"/>
      </right>
      <top style="medium">
        <color indexed="10"/>
      </top>
      <bottom style="thin">
        <color theme="1"/>
      </bottom>
      <diagonal/>
    </border>
  </borders>
  <cellStyleXfs count="2">
    <xf numFmtId="0" fontId="0" fillId="0" borderId="1"/>
    <xf numFmtId="0" fontId="65" fillId="0" borderId="1"/>
  </cellStyleXfs>
  <cellXfs count="476">
    <xf numFmtId="0" fontId="0" fillId="0" borderId="1" xfId="0"/>
    <xf numFmtId="0" fontId="18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176" fontId="3" fillId="0" borderId="7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Fill="1" applyBorder="1" applyAlignment="1">
      <alignment horizontal="left" vertical="center"/>
    </xf>
    <xf numFmtId="0" fontId="45" fillId="2" borderId="0" xfId="0" applyFont="1" applyFill="1" applyBorder="1" applyAlignment="1" applyProtection="1">
      <alignment vertical="center"/>
    </xf>
    <xf numFmtId="0" fontId="39" fillId="0" borderId="0" xfId="0" applyFont="1" applyBorder="1"/>
    <xf numFmtId="0" fontId="49" fillId="0" borderId="0" xfId="0" applyFont="1" applyBorder="1"/>
    <xf numFmtId="0" fontId="49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21" fillId="0" borderId="0" xfId="0" applyFont="1" applyBorder="1"/>
    <xf numFmtId="0" fontId="3" fillId="0" borderId="4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 applyProtection="1">
      <alignment horizontal="left" vertical="center"/>
    </xf>
    <xf numFmtId="0" fontId="23" fillId="0" borderId="12" xfId="0" applyFont="1" applyBorder="1" applyAlignment="1"/>
    <xf numFmtId="0" fontId="3" fillId="0" borderId="1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3" fillId="0" borderId="14" xfId="0" applyFont="1" applyBorder="1" applyAlignment="1"/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76" fontId="2" fillId="0" borderId="0" xfId="0" applyNumberFormat="1" applyFont="1" applyBorder="1"/>
    <xf numFmtId="176" fontId="4" fillId="0" borderId="0" xfId="0" applyNumberFormat="1" applyFont="1" applyBorder="1"/>
    <xf numFmtId="176" fontId="12" fillId="0" borderId="0" xfId="0" applyNumberFormat="1" applyFont="1" applyFill="1" applyBorder="1"/>
    <xf numFmtId="176" fontId="2" fillId="0" borderId="0" xfId="0" applyNumberFormat="1" applyFont="1" applyFill="1" applyBorder="1"/>
    <xf numFmtId="176" fontId="4" fillId="0" borderId="0" xfId="0" applyNumberFormat="1" applyFont="1" applyFill="1" applyBorder="1"/>
    <xf numFmtId="176" fontId="5" fillId="0" borderId="0" xfId="0" applyNumberFormat="1" applyFont="1" applyFill="1" applyBorder="1"/>
    <xf numFmtId="176" fontId="5" fillId="0" borderId="0" xfId="0" applyNumberFormat="1" applyFont="1" applyBorder="1"/>
    <xf numFmtId="0" fontId="4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7" fillId="0" borderId="4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center" vertical="center"/>
    </xf>
    <xf numFmtId="178" fontId="2" fillId="0" borderId="16" xfId="0" applyNumberFormat="1" applyFont="1" applyFill="1" applyBorder="1" applyProtection="1">
      <protection locked="0"/>
    </xf>
    <xf numFmtId="178" fontId="2" fillId="0" borderId="17" xfId="0" applyNumberFormat="1" applyFont="1" applyFill="1" applyBorder="1" applyProtection="1">
      <protection locked="0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178" fontId="2" fillId="0" borderId="20" xfId="0" applyNumberFormat="1" applyFont="1" applyFill="1" applyBorder="1" applyProtection="1">
      <protection locked="0"/>
    </xf>
    <xf numFmtId="178" fontId="2" fillId="0" borderId="21" xfId="0" applyNumberFormat="1" applyFont="1" applyFill="1" applyBorder="1" applyProtection="1">
      <protection locked="0"/>
    </xf>
    <xf numFmtId="0" fontId="29" fillId="0" borderId="18" xfId="0" applyFont="1" applyFill="1" applyBorder="1" applyAlignment="1">
      <alignment horizontal="center" vertical="center"/>
    </xf>
    <xf numFmtId="178" fontId="2" fillId="0" borderId="22" xfId="0" applyNumberFormat="1" applyFont="1" applyFill="1" applyBorder="1" applyProtection="1">
      <protection locked="0"/>
    </xf>
    <xf numFmtId="178" fontId="2" fillId="0" borderId="23" xfId="0" applyNumberFormat="1" applyFont="1" applyFill="1" applyBorder="1" applyProtection="1">
      <protection locked="0"/>
    </xf>
    <xf numFmtId="178" fontId="4" fillId="0" borderId="23" xfId="0" applyNumberFormat="1" applyFont="1" applyFill="1" applyBorder="1" applyProtection="1">
      <protection locked="0"/>
    </xf>
    <xf numFmtId="0" fontId="39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21" fillId="0" borderId="0" xfId="0" applyFont="1" applyFill="1" applyBorder="1"/>
    <xf numFmtId="0" fontId="2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178" fontId="2" fillId="0" borderId="25" xfId="0" applyNumberFormat="1" applyFont="1" applyFill="1" applyBorder="1" applyProtection="1">
      <protection locked="0"/>
    </xf>
    <xf numFmtId="178" fontId="2" fillId="0" borderId="26" xfId="0" applyNumberFormat="1" applyFont="1" applyFill="1" applyBorder="1" applyProtection="1">
      <protection locked="0"/>
    </xf>
    <xf numFmtId="0" fontId="24" fillId="0" borderId="27" xfId="0" applyFont="1" applyFill="1" applyBorder="1" applyAlignment="1">
      <alignment horizontal="left"/>
    </xf>
    <xf numFmtId="0" fontId="3" fillId="0" borderId="4" xfId="0" applyFont="1" applyFill="1" applyBorder="1" applyAlignment="1" applyProtection="1">
      <alignment horizontal="left"/>
      <protection locked="0"/>
    </xf>
    <xf numFmtId="0" fontId="24" fillId="0" borderId="27" xfId="0" applyFont="1" applyFill="1" applyBorder="1" applyAlignment="1">
      <alignment horizontal="left" vertical="center"/>
    </xf>
    <xf numFmtId="0" fontId="10" fillId="0" borderId="28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10" fillId="0" borderId="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33" fillId="0" borderId="0" xfId="0" applyFont="1" applyFill="1" applyBorder="1" applyAlignment="1" applyProtection="1">
      <alignment horizontal="right" vertical="center"/>
      <protection locked="0"/>
    </xf>
    <xf numFmtId="0" fontId="33" fillId="0" borderId="32" xfId="0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49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3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10" fillId="0" borderId="3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/>
      <protection locked="0"/>
    </xf>
    <xf numFmtId="176" fontId="3" fillId="0" borderId="36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13" fillId="0" borderId="37" xfId="0" applyNumberFormat="1" applyFont="1" applyFill="1" applyBorder="1" applyAlignment="1" applyProtection="1">
      <alignment vertical="center"/>
      <protection locked="0"/>
    </xf>
    <xf numFmtId="176" fontId="3" fillId="0" borderId="37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176" fontId="8" fillId="0" borderId="36" xfId="0" applyNumberFormat="1" applyFont="1" applyFill="1" applyBorder="1" applyAlignment="1" applyProtection="1">
      <alignment vertical="center"/>
      <protection locked="0"/>
    </xf>
    <xf numFmtId="176" fontId="3" fillId="0" borderId="38" xfId="0" applyNumberFormat="1" applyFont="1" applyFill="1" applyBorder="1" applyAlignment="1" applyProtection="1">
      <alignment vertical="center"/>
      <protection locked="0"/>
    </xf>
    <xf numFmtId="176" fontId="8" fillId="0" borderId="37" xfId="0" applyNumberFormat="1" applyFont="1" applyFill="1" applyBorder="1" applyAlignment="1" applyProtection="1">
      <alignment vertical="center"/>
      <protection locked="0"/>
    </xf>
    <xf numFmtId="176" fontId="3" fillId="0" borderId="39" xfId="0" applyNumberFormat="1" applyFont="1" applyFill="1" applyBorder="1" applyAlignment="1" applyProtection="1">
      <alignment vertical="center"/>
      <protection locked="0"/>
    </xf>
    <xf numFmtId="176" fontId="2" fillId="0" borderId="37" xfId="0" applyNumberFormat="1" applyFont="1" applyFill="1" applyBorder="1" applyAlignment="1" applyProtection="1">
      <alignment vertical="center"/>
      <protection locked="0"/>
    </xf>
    <xf numFmtId="176" fontId="3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 applyProtection="1">
      <alignment vertical="center"/>
      <protection locked="0"/>
    </xf>
    <xf numFmtId="176" fontId="13" fillId="0" borderId="41" xfId="0" applyNumberFormat="1" applyFont="1" applyFill="1" applyBorder="1" applyAlignment="1" applyProtection="1">
      <alignment vertical="center"/>
      <protection locked="0"/>
    </xf>
    <xf numFmtId="176" fontId="3" fillId="0" borderId="41" xfId="0" applyNumberFormat="1" applyFont="1" applyFill="1" applyBorder="1" applyAlignment="1" applyProtection="1">
      <alignment vertical="center"/>
      <protection locked="0"/>
    </xf>
    <xf numFmtId="176" fontId="46" fillId="0" borderId="42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/>
    </xf>
    <xf numFmtId="176" fontId="57" fillId="0" borderId="0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3" borderId="43" xfId="0" applyNumberFormat="1" applyFont="1" applyFill="1" applyBorder="1" applyAlignment="1" applyProtection="1">
      <alignment vertical="center"/>
      <protection locked="0"/>
    </xf>
    <xf numFmtId="176" fontId="6" fillId="3" borderId="44" xfId="0" applyNumberFormat="1" applyFont="1" applyFill="1" applyBorder="1" applyAlignment="1" applyProtection="1">
      <alignment vertical="center"/>
      <protection locked="0"/>
    </xf>
    <xf numFmtId="177" fontId="6" fillId="3" borderId="43" xfId="0" applyNumberFormat="1" applyFont="1" applyFill="1" applyBorder="1" applyAlignment="1" applyProtection="1">
      <alignment vertical="center"/>
      <protection locked="0"/>
    </xf>
    <xf numFmtId="177" fontId="6" fillId="3" borderId="44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38" fillId="0" borderId="0" xfId="0" applyNumberFormat="1" applyFont="1" applyFill="1" applyBorder="1" applyAlignment="1" applyProtection="1">
      <alignment horizontal="right" vertical="center"/>
    </xf>
    <xf numFmtId="176" fontId="44" fillId="0" borderId="0" xfId="0" applyNumberFormat="1" applyFont="1" applyFill="1" applyBorder="1" applyAlignment="1">
      <alignment vertical="center"/>
    </xf>
    <xf numFmtId="176" fontId="43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 shrinkToFit="1"/>
      <protection locked="0"/>
    </xf>
    <xf numFmtId="176" fontId="24" fillId="0" borderId="45" xfId="0" applyNumberFormat="1" applyFont="1" applyFill="1" applyBorder="1" applyAlignment="1" applyProtection="1">
      <alignment horizontal="center" vertical="center"/>
    </xf>
    <xf numFmtId="176" fontId="24" fillId="0" borderId="46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vertical="center" shrinkToFit="1"/>
      <protection locked="0"/>
    </xf>
    <xf numFmtId="176" fontId="61" fillId="0" borderId="7" xfId="0" applyNumberFormat="1" applyFont="1" applyFill="1" applyBorder="1" applyAlignment="1" applyProtection="1">
      <alignment vertical="center"/>
      <protection locked="0"/>
    </xf>
    <xf numFmtId="0" fontId="44" fillId="2" borderId="0" xfId="0" applyFont="1" applyFill="1" applyBorder="1" applyAlignment="1" applyProtection="1">
      <alignment vertical="center"/>
    </xf>
    <xf numFmtId="0" fontId="24" fillId="0" borderId="27" xfId="0" applyFont="1" applyFill="1" applyBorder="1" applyAlignment="1">
      <alignment horizontal="left" vertical="center" wrapText="1" shrinkToFit="1"/>
    </xf>
    <xf numFmtId="0" fontId="10" fillId="0" borderId="47" xfId="0" applyFont="1" applyFill="1" applyBorder="1" applyAlignment="1" applyProtection="1">
      <alignment vertical="center"/>
    </xf>
    <xf numFmtId="176" fontId="13" fillId="0" borderId="6" xfId="0" applyNumberFormat="1" applyFont="1" applyFill="1" applyBorder="1" applyAlignment="1" applyProtection="1">
      <alignment vertical="center" wrapText="1"/>
      <protection locked="0"/>
    </xf>
    <xf numFmtId="176" fontId="13" fillId="0" borderId="36" xfId="0" applyNumberFormat="1" applyFont="1" applyFill="1" applyBorder="1" applyAlignment="1" applyProtection="1">
      <alignment vertical="center" wrapText="1"/>
      <protection locked="0"/>
    </xf>
    <xf numFmtId="176" fontId="13" fillId="0" borderId="37" xfId="0" applyNumberFormat="1" applyFont="1" applyFill="1" applyBorder="1" applyAlignment="1" applyProtection="1">
      <alignment vertical="center" wrapText="1"/>
      <protection locked="0"/>
    </xf>
    <xf numFmtId="176" fontId="13" fillId="0" borderId="7" xfId="0" applyNumberFormat="1" applyFont="1" applyFill="1" applyBorder="1" applyAlignment="1" applyProtection="1">
      <alignment vertical="center" wrapText="1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68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 applyProtection="1">
      <alignment horizontal="center" vertical="center" wrapText="1"/>
      <protection locked="0"/>
    </xf>
    <xf numFmtId="0" fontId="56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horizontal="right" vertical="center"/>
      <protection locked="0"/>
    </xf>
    <xf numFmtId="0" fontId="39" fillId="0" borderId="0" xfId="1" applyNumberFormat="1" applyFont="1" applyBorder="1" applyAlignment="1">
      <alignment horizontal="left" vertical="center"/>
    </xf>
    <xf numFmtId="0" fontId="33" fillId="0" borderId="0" xfId="1" applyFont="1" applyFill="1" applyBorder="1" applyAlignment="1" applyProtection="1">
      <alignment vertical="center"/>
      <protection locked="0"/>
    </xf>
    <xf numFmtId="176" fontId="23" fillId="0" borderId="0" xfId="1" applyNumberFormat="1" applyFont="1" applyFill="1" applyBorder="1" applyAlignment="1" applyProtection="1">
      <alignment vertical="center"/>
      <protection locked="0"/>
    </xf>
    <xf numFmtId="176" fontId="21" fillId="0" borderId="0" xfId="1" applyNumberFormat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33" fillId="0" borderId="0" xfId="1" applyFont="1" applyFill="1" applyBorder="1" applyAlignment="1" applyProtection="1">
      <alignment horizontal="right" vertical="center"/>
      <protection locked="0"/>
    </xf>
    <xf numFmtId="0" fontId="33" fillId="0" borderId="0" xfId="1" applyFont="1" applyFill="1" applyBorder="1" applyAlignment="1" applyProtection="1">
      <alignment horizontal="center" vertical="center"/>
    </xf>
    <xf numFmtId="176" fontId="17" fillId="0" borderId="0" xfId="1" applyNumberFormat="1" applyFont="1" applyFill="1" applyBorder="1" applyAlignment="1" applyProtection="1">
      <alignment horizontal="right" vertical="center"/>
      <protection locked="0"/>
    </xf>
    <xf numFmtId="0" fontId="50" fillId="0" borderId="0" xfId="1" applyFont="1" applyFill="1" applyBorder="1" applyAlignment="1" applyProtection="1">
      <alignment vertical="center"/>
      <protection locked="0"/>
    </xf>
    <xf numFmtId="0" fontId="36" fillId="0" borderId="38" xfId="1" applyFont="1" applyFill="1" applyBorder="1" applyAlignment="1" applyProtection="1">
      <alignment vertical="center" wrapText="1"/>
      <protection locked="0"/>
    </xf>
    <xf numFmtId="177" fontId="32" fillId="4" borderId="1" xfId="1" applyNumberFormat="1" applyFont="1" applyFill="1" applyBorder="1" applyAlignment="1">
      <alignment vertical="center"/>
    </xf>
    <xf numFmtId="177" fontId="32" fillId="4" borderId="41" xfId="1" applyNumberFormat="1" applyFont="1" applyFill="1" applyBorder="1" applyAlignment="1">
      <alignment vertical="center"/>
    </xf>
    <xf numFmtId="0" fontId="70" fillId="0" borderId="41" xfId="1" applyFont="1" applyFill="1" applyBorder="1" applyAlignment="1" applyProtection="1">
      <alignment vertical="center" wrapText="1"/>
      <protection locked="0"/>
    </xf>
    <xf numFmtId="176" fontId="39" fillId="0" borderId="48" xfId="1" applyNumberFormat="1" applyFont="1" applyFill="1" applyBorder="1" applyAlignment="1" applyProtection="1">
      <alignment vertical="center"/>
      <protection locked="0"/>
    </xf>
    <xf numFmtId="0" fontId="39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76" fontId="39" fillId="0" borderId="49" xfId="1" applyNumberFormat="1" applyFont="1" applyFill="1" applyBorder="1" applyAlignment="1" applyProtection="1">
      <alignment vertical="center"/>
      <protection locked="0"/>
    </xf>
    <xf numFmtId="0" fontId="36" fillId="0" borderId="50" xfId="1" applyFont="1" applyFill="1" applyBorder="1" applyAlignment="1" applyProtection="1">
      <alignment vertical="center" wrapText="1"/>
      <protection locked="0"/>
    </xf>
    <xf numFmtId="177" fontId="32" fillId="4" borderId="50" xfId="1" applyNumberFormat="1" applyFont="1" applyFill="1" applyBorder="1" applyAlignment="1">
      <alignment vertical="center"/>
    </xf>
    <xf numFmtId="0" fontId="39" fillId="0" borderId="41" xfId="1" applyFont="1" applyFill="1" applyBorder="1" applyAlignment="1" applyProtection="1">
      <alignment vertical="center" wrapText="1"/>
      <protection locked="0"/>
    </xf>
    <xf numFmtId="0" fontId="39" fillId="0" borderId="1" xfId="1" applyFont="1" applyFill="1" applyBorder="1" applyAlignment="1" applyProtection="1">
      <alignment vertical="center" wrapText="1"/>
      <protection locked="0"/>
    </xf>
    <xf numFmtId="176" fontId="39" fillId="0" borderId="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176" fontId="68" fillId="0" borderId="0" xfId="1" applyNumberFormat="1" applyFont="1" applyFill="1" applyBorder="1" applyAlignment="1" applyProtection="1">
      <alignment vertical="center"/>
      <protection locked="0"/>
    </xf>
    <xf numFmtId="176" fontId="75" fillId="0" borderId="0" xfId="1" applyNumberFormat="1" applyFont="1" applyFill="1" applyBorder="1" applyAlignment="1" applyProtection="1">
      <alignment vertical="center"/>
      <protection locked="0"/>
    </xf>
    <xf numFmtId="49" fontId="32" fillId="2" borderId="0" xfId="1" applyNumberFormat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0" fontId="54" fillId="0" borderId="0" xfId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7" fontId="32" fillId="4" borderId="117" xfId="1" applyNumberFormat="1" applyFont="1" applyFill="1" applyBorder="1" applyAlignment="1">
      <alignment vertical="center"/>
    </xf>
    <xf numFmtId="177" fontId="32" fillId="4" borderId="118" xfId="1" applyNumberFormat="1" applyFont="1" applyFill="1" applyBorder="1" applyAlignment="1">
      <alignment vertical="center"/>
    </xf>
    <xf numFmtId="177" fontId="32" fillId="4" borderId="119" xfId="1" applyNumberFormat="1" applyFont="1" applyFill="1" applyBorder="1" applyAlignment="1">
      <alignment vertical="center"/>
    </xf>
    <xf numFmtId="0" fontId="3" fillId="0" borderId="120" xfId="0" applyFont="1" applyFill="1" applyBorder="1" applyAlignment="1">
      <alignment horizontal="left" vertical="center"/>
    </xf>
    <xf numFmtId="0" fontId="29" fillId="0" borderId="121" xfId="0" applyFont="1" applyFill="1" applyBorder="1" applyAlignment="1" applyProtection="1">
      <alignment horizontal="center" vertical="center"/>
    </xf>
    <xf numFmtId="0" fontId="0" fillId="0" borderId="122" xfId="0" applyFill="1" applyBorder="1"/>
    <xf numFmtId="178" fontId="2" fillId="0" borderId="123" xfId="0" applyNumberFormat="1" applyFont="1" applyFill="1" applyBorder="1" applyAlignment="1"/>
    <xf numFmtId="0" fontId="0" fillId="0" borderId="124" xfId="0" applyFill="1" applyBorder="1"/>
    <xf numFmtId="176" fontId="39" fillId="0" borderId="51" xfId="1" applyNumberFormat="1" applyFont="1" applyFill="1" applyBorder="1" applyAlignment="1" applyProtection="1">
      <alignment vertical="center"/>
      <protection locked="0"/>
    </xf>
    <xf numFmtId="178" fontId="6" fillId="5" borderId="52" xfId="0" applyNumberFormat="1" applyFont="1" applyFill="1" applyBorder="1"/>
    <xf numFmtId="178" fontId="2" fillId="5" borderId="52" xfId="0" applyNumberFormat="1" applyFont="1" applyFill="1" applyBorder="1"/>
    <xf numFmtId="178" fontId="0" fillId="5" borderId="125" xfId="0" applyNumberFormat="1" applyFill="1" applyBorder="1"/>
    <xf numFmtId="178" fontId="2" fillId="5" borderId="19" xfId="0" applyNumberFormat="1" applyFont="1" applyFill="1" applyBorder="1"/>
    <xf numFmtId="178" fontId="2" fillId="5" borderId="53" xfId="0" applyNumberFormat="1" applyFont="1" applyFill="1" applyBorder="1"/>
    <xf numFmtId="178" fontId="6" fillId="5" borderId="54" xfId="0" applyNumberFormat="1" applyFont="1" applyFill="1" applyBorder="1"/>
    <xf numFmtId="178" fontId="6" fillId="5" borderId="53" xfId="0" applyNumberFormat="1" applyFont="1" applyFill="1" applyBorder="1"/>
    <xf numFmtId="178" fontId="12" fillId="5" borderId="52" xfId="0" applyNumberFormat="1" applyFont="1" applyFill="1" applyBorder="1"/>
    <xf numFmtId="178" fontId="12" fillId="5" borderId="54" xfId="0" applyNumberFormat="1" applyFont="1" applyFill="1" applyBorder="1"/>
    <xf numFmtId="177" fontId="6" fillId="5" borderId="55" xfId="0" applyNumberFormat="1" applyFont="1" applyFill="1" applyBorder="1" applyAlignment="1">
      <alignment vertical="center"/>
    </xf>
    <xf numFmtId="177" fontId="3" fillId="5" borderId="45" xfId="0" applyNumberFormat="1" applyFont="1" applyFill="1" applyBorder="1" applyAlignment="1">
      <alignment vertical="center"/>
    </xf>
    <xf numFmtId="178" fontId="3" fillId="5" borderId="45" xfId="0" applyNumberFormat="1" applyFont="1" applyFill="1" applyBorder="1" applyAlignment="1">
      <alignment vertical="center"/>
    </xf>
    <xf numFmtId="177" fontId="3" fillId="5" borderId="46" xfId="0" applyNumberFormat="1" applyFont="1" applyFill="1" applyBorder="1" applyAlignment="1">
      <alignment vertical="center"/>
    </xf>
    <xf numFmtId="177" fontId="6" fillId="5" borderId="56" xfId="0" applyNumberFormat="1" applyFont="1" applyFill="1" applyBorder="1" applyAlignment="1">
      <alignment vertical="center"/>
    </xf>
    <xf numFmtId="176" fontId="39" fillId="3" borderId="1" xfId="1" applyNumberFormat="1" applyFont="1" applyFill="1" applyBorder="1" applyAlignment="1" applyProtection="1">
      <alignment vertical="center"/>
    </xf>
    <xf numFmtId="176" fontId="39" fillId="3" borderId="41" xfId="1" applyNumberFormat="1" applyFont="1" applyFill="1" applyBorder="1" applyAlignment="1" applyProtection="1">
      <alignment vertical="center"/>
    </xf>
    <xf numFmtId="176" fontId="39" fillId="3" borderId="57" xfId="1" applyNumberFormat="1" applyFont="1" applyFill="1" applyBorder="1" applyAlignment="1" applyProtection="1">
      <alignment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179" fontId="76" fillId="5" borderId="52" xfId="0" applyNumberFormat="1" applyFont="1" applyFill="1" applyBorder="1" applyAlignment="1">
      <alignment horizontal="left"/>
    </xf>
    <xf numFmtId="0" fontId="36" fillId="0" borderId="38" xfId="1" applyFont="1" applyFill="1" applyBorder="1" applyAlignment="1" applyProtection="1">
      <alignment vertical="center"/>
      <protection locked="0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35" fillId="0" borderId="60" xfId="1" applyFont="1" applyFill="1" applyBorder="1" applyAlignment="1" applyProtection="1">
      <alignment vertical="center"/>
      <protection locked="0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176" fontId="9" fillId="0" borderId="6" xfId="0" applyNumberFormat="1" applyFont="1" applyFill="1" applyBorder="1" applyAlignment="1" applyProtection="1">
      <alignment vertical="center" shrinkToFit="1"/>
      <protection locked="0"/>
    </xf>
    <xf numFmtId="176" fontId="9" fillId="0" borderId="42" xfId="0" applyNumberFormat="1" applyFont="1" applyFill="1" applyBorder="1" applyAlignment="1" applyProtection="1">
      <alignment vertical="center" shrinkToFit="1"/>
      <protection locked="0"/>
    </xf>
    <xf numFmtId="176" fontId="9" fillId="0" borderId="36" xfId="0" applyNumberFormat="1" applyFont="1" applyFill="1" applyBorder="1" applyAlignment="1" applyProtection="1">
      <alignment vertical="center" shrinkToFit="1"/>
      <protection locked="0"/>
    </xf>
    <xf numFmtId="176" fontId="39" fillId="3" borderId="61" xfId="1" applyNumberFormat="1" applyFont="1" applyFill="1" applyBorder="1" applyAlignment="1" applyProtection="1">
      <alignment vertical="center"/>
    </xf>
    <xf numFmtId="176" fontId="39" fillId="0" borderId="62" xfId="1" applyNumberFormat="1" applyFont="1" applyFill="1" applyBorder="1" applyAlignment="1" applyProtection="1">
      <alignment vertical="center"/>
      <protection locked="0"/>
    </xf>
    <xf numFmtId="176" fontId="39" fillId="3" borderId="62" xfId="1" applyNumberFormat="1" applyFont="1" applyFill="1" applyBorder="1" applyAlignment="1" applyProtection="1">
      <alignment vertical="center"/>
    </xf>
    <xf numFmtId="176" fontId="79" fillId="0" borderId="37" xfId="0" applyNumberFormat="1" applyFont="1" applyFill="1" applyBorder="1" applyAlignment="1" applyProtection="1">
      <alignment vertical="center"/>
      <protection locked="0"/>
    </xf>
    <xf numFmtId="176" fontId="79" fillId="0" borderId="48" xfId="0" applyNumberFormat="1" applyFont="1" applyFill="1" applyBorder="1" applyAlignment="1" applyProtection="1">
      <alignment vertical="center"/>
      <protection locked="0"/>
    </xf>
    <xf numFmtId="177" fontId="32" fillId="4" borderId="63" xfId="1" applyNumberFormat="1" applyFont="1" applyFill="1" applyBorder="1" applyAlignment="1">
      <alignment vertical="center"/>
    </xf>
    <xf numFmtId="176" fontId="14" fillId="0" borderId="1" xfId="1" applyNumberFormat="1" applyFont="1" applyFill="1" applyBorder="1" applyAlignment="1" applyProtection="1">
      <alignment vertical="center"/>
    </xf>
    <xf numFmtId="176" fontId="39" fillId="0" borderId="1" xfId="1" applyNumberFormat="1" applyFont="1" applyFill="1" applyBorder="1" applyAlignment="1" applyProtection="1">
      <alignment vertical="center"/>
    </xf>
    <xf numFmtId="176" fontId="39" fillId="0" borderId="41" xfId="1" applyNumberFormat="1" applyFont="1" applyFill="1" applyBorder="1" applyAlignment="1" applyProtection="1">
      <alignment vertical="center"/>
    </xf>
    <xf numFmtId="176" fontId="39" fillId="0" borderId="57" xfId="1" applyNumberFormat="1" applyFont="1" applyFill="1" applyBorder="1" applyAlignment="1" applyProtection="1">
      <alignment vertical="center"/>
    </xf>
    <xf numFmtId="176" fontId="24" fillId="0" borderId="64" xfId="0" applyNumberFormat="1" applyFont="1" applyFill="1" applyBorder="1" applyAlignment="1" applyProtection="1">
      <alignment horizontal="center" vertical="center"/>
    </xf>
    <xf numFmtId="177" fontId="3" fillId="5" borderId="64" xfId="0" applyNumberFormat="1" applyFont="1" applyFill="1" applyBorder="1" applyAlignment="1">
      <alignment vertical="center"/>
    </xf>
    <xf numFmtId="177" fontId="6" fillId="5" borderId="65" xfId="0" applyNumberFormat="1" applyFont="1" applyFill="1" applyBorder="1" applyAlignment="1">
      <alignment vertical="center"/>
    </xf>
    <xf numFmtId="176" fontId="79" fillId="0" borderId="38" xfId="0" applyNumberFormat="1" applyFont="1" applyFill="1" applyBorder="1" applyAlignment="1" applyProtection="1">
      <alignment vertical="center"/>
      <protection locked="0"/>
    </xf>
    <xf numFmtId="176" fontId="3" fillId="0" borderId="42" xfId="0" applyNumberFormat="1" applyFont="1" applyFill="1" applyBorder="1" applyAlignment="1" applyProtection="1">
      <alignment vertical="center"/>
      <protection locked="0"/>
    </xf>
    <xf numFmtId="176" fontId="13" fillId="0" borderId="38" xfId="0" applyNumberFormat="1" applyFont="1" applyFill="1" applyBorder="1" applyAlignment="1" applyProtection="1">
      <alignment vertical="center"/>
      <protection locked="0"/>
    </xf>
    <xf numFmtId="176" fontId="79" fillId="0" borderId="66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/>
      <protection locked="0"/>
    </xf>
    <xf numFmtId="176" fontId="79" fillId="0" borderId="41" xfId="0" applyNumberFormat="1" applyFont="1" applyFill="1" applyBorder="1" applyAlignment="1" applyProtection="1">
      <alignment vertical="center"/>
      <protection locked="0"/>
    </xf>
    <xf numFmtId="176" fontId="6" fillId="3" borderId="67" xfId="0" applyNumberFormat="1" applyFont="1" applyFill="1" applyBorder="1" applyAlignment="1" applyProtection="1">
      <alignment vertical="center"/>
      <protection locked="0"/>
    </xf>
    <xf numFmtId="176" fontId="3" fillId="0" borderId="68" xfId="0" applyNumberFormat="1" applyFont="1" applyFill="1" applyBorder="1" applyAlignment="1" applyProtection="1">
      <alignment vertical="center"/>
      <protection locked="0"/>
    </xf>
    <xf numFmtId="176" fontId="3" fillId="0" borderId="69" xfId="0" applyNumberFormat="1" applyFont="1" applyFill="1" applyBorder="1" applyAlignment="1" applyProtection="1">
      <alignment vertical="center"/>
      <protection locked="0"/>
    </xf>
    <xf numFmtId="176" fontId="3" fillId="0" borderId="70" xfId="0" applyNumberFormat="1" applyFont="1" applyFill="1" applyBorder="1" applyAlignment="1" applyProtection="1">
      <alignment vertical="center"/>
      <protection locked="0"/>
    </xf>
    <xf numFmtId="176" fontId="24" fillId="0" borderId="71" xfId="0" applyNumberFormat="1" applyFont="1" applyFill="1" applyBorder="1" applyAlignment="1" applyProtection="1">
      <alignment horizontal="center" vertical="center"/>
    </xf>
    <xf numFmtId="177" fontId="3" fillId="5" borderId="71" xfId="0" applyNumberFormat="1" applyFont="1" applyFill="1" applyBorder="1" applyAlignment="1">
      <alignment vertical="center"/>
    </xf>
    <xf numFmtId="177" fontId="6" fillId="5" borderId="72" xfId="0" applyNumberFormat="1" applyFont="1" applyFill="1" applyBorder="1" applyAlignment="1">
      <alignment vertical="center"/>
    </xf>
    <xf numFmtId="177" fontId="3" fillId="5" borderId="73" xfId="0" applyNumberFormat="1" applyFont="1" applyFill="1" applyBorder="1" applyAlignment="1">
      <alignment vertical="center"/>
    </xf>
    <xf numFmtId="176" fontId="8" fillId="0" borderId="42" xfId="0" applyNumberFormat="1" applyFont="1" applyFill="1" applyBorder="1" applyAlignment="1" applyProtection="1">
      <alignment vertical="center"/>
      <protection locked="0"/>
    </xf>
    <xf numFmtId="176" fontId="3" fillId="6" borderId="42" xfId="0" applyNumberFormat="1" applyFont="1" applyFill="1" applyBorder="1" applyAlignment="1" applyProtection="1">
      <alignment vertical="center"/>
      <protection locked="0"/>
    </xf>
    <xf numFmtId="176" fontId="13" fillId="0" borderId="66" xfId="0" applyNumberFormat="1" applyFont="1" applyFill="1" applyBorder="1" applyAlignment="1" applyProtection="1">
      <alignment vertical="center"/>
      <protection locked="0"/>
    </xf>
    <xf numFmtId="178" fontId="2" fillId="5" borderId="74" xfId="0" applyNumberFormat="1" applyFont="1" applyFill="1" applyBorder="1" applyAlignment="1"/>
    <xf numFmtId="0" fontId="0" fillId="5" borderId="12" xfId="0" applyFill="1" applyBorder="1"/>
    <xf numFmtId="0" fontId="0" fillId="5" borderId="75" xfId="0" applyFill="1" applyBorder="1"/>
    <xf numFmtId="177" fontId="5" fillId="5" borderId="76" xfId="0" applyNumberFormat="1" applyFont="1" applyFill="1" applyBorder="1" applyAlignment="1">
      <alignment horizontal="right" vertical="center"/>
    </xf>
    <xf numFmtId="177" fontId="5" fillId="5" borderId="9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right" vertical="center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178" fontId="2" fillId="5" borderId="77" xfId="0" applyNumberFormat="1" applyFont="1" applyFill="1" applyBorder="1" applyAlignment="1"/>
    <xf numFmtId="0" fontId="0" fillId="5" borderId="78" xfId="0" applyFill="1" applyBorder="1"/>
    <xf numFmtId="0" fontId="0" fillId="5" borderId="79" xfId="0" applyFill="1" applyBorder="1"/>
    <xf numFmtId="0" fontId="13" fillId="3" borderId="80" xfId="0" applyFont="1" applyFill="1" applyBorder="1" applyAlignment="1" applyProtection="1">
      <alignment horizontal="center" vertical="center"/>
    </xf>
    <xf numFmtId="0" fontId="3" fillId="3" borderId="81" xfId="0" applyFont="1" applyFill="1" applyBorder="1" applyAlignment="1"/>
    <xf numFmtId="0" fontId="3" fillId="3" borderId="82" xfId="0" applyFont="1" applyFill="1" applyBorder="1" applyAlignment="1"/>
    <xf numFmtId="176" fontId="13" fillId="0" borderId="83" xfId="0" applyNumberFormat="1" applyFont="1" applyFill="1" applyBorder="1" applyAlignment="1">
      <alignment wrapText="1"/>
    </xf>
    <xf numFmtId="176" fontId="3" fillId="0" borderId="12" xfId="0" applyNumberFormat="1" applyFont="1" applyFill="1" applyBorder="1" applyAlignment="1">
      <alignment wrapText="1"/>
    </xf>
    <xf numFmtId="176" fontId="3" fillId="0" borderId="14" xfId="0" applyNumberFormat="1" applyFont="1" applyFill="1" applyBorder="1" applyAlignment="1">
      <alignment wrapText="1"/>
    </xf>
    <xf numFmtId="176" fontId="3" fillId="0" borderId="74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14" xfId="0" applyFont="1" applyFill="1" applyBorder="1" applyAlignment="1"/>
    <xf numFmtId="176" fontId="13" fillId="0" borderId="84" xfId="0" applyNumberFormat="1" applyFont="1" applyFill="1" applyBorder="1" applyAlignment="1">
      <alignment horizontal="left" vertical="center"/>
    </xf>
    <xf numFmtId="176" fontId="13" fillId="0" borderId="9" xfId="0" applyNumberFormat="1" applyFont="1" applyFill="1" applyBorder="1" applyAlignment="1">
      <alignment horizontal="left" vertical="center"/>
    </xf>
    <xf numFmtId="176" fontId="13" fillId="0" borderId="10" xfId="0" applyNumberFormat="1" applyFont="1" applyFill="1" applyBorder="1" applyAlignment="1">
      <alignment horizontal="left" vertical="center"/>
    </xf>
    <xf numFmtId="176" fontId="13" fillId="0" borderId="85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13" fillId="0" borderId="33" xfId="0" applyNumberFormat="1" applyFont="1" applyFill="1" applyBorder="1" applyAlignment="1">
      <alignment horizontal="left" vertical="center"/>
    </xf>
    <xf numFmtId="176" fontId="13" fillId="0" borderId="86" xfId="0" applyNumberFormat="1" applyFont="1" applyFill="1" applyBorder="1" applyAlignment="1">
      <alignment horizontal="left" vertical="center"/>
    </xf>
    <xf numFmtId="176" fontId="13" fillId="0" borderId="87" xfId="0" applyNumberFormat="1" applyFont="1" applyFill="1" applyBorder="1" applyAlignment="1">
      <alignment horizontal="left" vertical="center"/>
    </xf>
    <xf numFmtId="176" fontId="13" fillId="0" borderId="66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177" fontId="5" fillId="5" borderId="74" xfId="0" applyNumberFormat="1" applyFont="1" applyFill="1" applyBorder="1" applyAlignment="1" applyProtection="1">
      <alignment horizontal="right" vertical="center"/>
    </xf>
    <xf numFmtId="177" fontId="5" fillId="5" borderId="12" xfId="0" applyNumberFormat="1" applyFont="1" applyFill="1" applyBorder="1" applyAlignment="1" applyProtection="1">
      <alignment horizontal="right" vertical="center"/>
    </xf>
    <xf numFmtId="177" fontId="5" fillId="5" borderId="14" xfId="0" applyNumberFormat="1" applyFont="1" applyFill="1" applyBorder="1" applyAlignment="1" applyProtection="1">
      <alignment horizontal="right" vertical="center"/>
    </xf>
    <xf numFmtId="0" fontId="13" fillId="3" borderId="88" xfId="0" applyFont="1" applyFill="1" applyBorder="1" applyAlignment="1" applyProtection="1">
      <alignment horizontal="center" vertical="center" shrinkToFit="1"/>
    </xf>
    <xf numFmtId="0" fontId="3" fillId="3" borderId="89" xfId="0" applyFont="1" applyFill="1" applyBorder="1" applyAlignment="1">
      <alignment shrinkToFit="1"/>
    </xf>
    <xf numFmtId="0" fontId="3" fillId="3" borderId="90" xfId="0" applyFont="1" applyFill="1" applyBorder="1" applyAlignment="1">
      <alignment shrinkToFit="1"/>
    </xf>
    <xf numFmtId="176" fontId="13" fillId="0" borderId="74" xfId="0" applyNumberFormat="1" applyFont="1" applyFill="1" applyBorder="1" applyAlignment="1"/>
    <xf numFmtId="176" fontId="18" fillId="0" borderId="91" xfId="0" applyNumberFormat="1" applyFont="1" applyBorder="1" applyAlignment="1">
      <alignment horizontal="center" vertical="center"/>
    </xf>
    <xf numFmtId="176" fontId="19" fillId="0" borderId="92" xfId="0" applyNumberFormat="1" applyFont="1" applyBorder="1" applyAlignment="1">
      <alignment horizontal="center" vertical="center"/>
    </xf>
    <xf numFmtId="176" fontId="19" fillId="0" borderId="48" xfId="0" applyNumberFormat="1" applyFont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77" fontId="5" fillId="5" borderId="74" xfId="0" applyNumberFormat="1" applyFont="1" applyFill="1" applyBorder="1" applyAlignment="1">
      <alignment horizontal="right" vertical="center"/>
    </xf>
    <xf numFmtId="177" fontId="5" fillId="5" borderId="12" xfId="0" applyNumberFormat="1" applyFont="1" applyFill="1" applyBorder="1" applyAlignment="1">
      <alignment horizontal="right" vertical="center"/>
    </xf>
    <xf numFmtId="177" fontId="5" fillId="5" borderId="14" xfId="0" applyNumberFormat="1" applyFont="1" applyFill="1" applyBorder="1" applyAlignment="1">
      <alignment horizontal="right" vertical="center"/>
    </xf>
    <xf numFmtId="176" fontId="17" fillId="0" borderId="93" xfId="0" applyNumberFormat="1" applyFont="1" applyBorder="1" applyAlignment="1">
      <alignment horizontal="right"/>
    </xf>
    <xf numFmtId="0" fontId="33" fillId="0" borderId="93" xfId="0" applyFont="1" applyBorder="1" applyAlignment="1">
      <alignment horizontal="right"/>
    </xf>
    <xf numFmtId="0" fontId="23" fillId="0" borderId="93" xfId="0" applyFont="1" applyBorder="1" applyAlignment="1">
      <alignment horizontal="right"/>
    </xf>
    <xf numFmtId="176" fontId="33" fillId="0" borderId="93" xfId="0" applyNumberFormat="1" applyFont="1" applyBorder="1" applyAlignment="1"/>
    <xf numFmtId="0" fontId="33" fillId="0" borderId="93" xfId="0" applyFont="1" applyBorder="1" applyAlignment="1"/>
    <xf numFmtId="176" fontId="62" fillId="0" borderId="92" xfId="0" applyNumberFormat="1" applyFont="1" applyBorder="1" applyAlignment="1">
      <alignment horizontal="center" vertical="center"/>
    </xf>
    <xf numFmtId="176" fontId="63" fillId="0" borderId="9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23" fillId="0" borderId="103" xfId="0" applyFont="1" applyFill="1" applyBorder="1" applyAlignment="1"/>
    <xf numFmtId="176" fontId="13" fillId="0" borderId="74" xfId="0" applyNumberFormat="1" applyFont="1" applyFill="1" applyBorder="1" applyAlignment="1">
      <alignment wrapText="1"/>
    </xf>
    <xf numFmtId="176" fontId="13" fillId="0" borderId="74" xfId="0" applyNumberFormat="1" applyFont="1" applyFill="1" applyBorder="1" applyAlignment="1">
      <alignment shrinkToFit="1"/>
    </xf>
    <xf numFmtId="0" fontId="23" fillId="0" borderId="12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176" fontId="13" fillId="0" borderId="12" xfId="0" applyNumberFormat="1" applyFont="1" applyFill="1" applyBorder="1" applyAlignment="1"/>
    <xf numFmtId="0" fontId="0" fillId="5" borderId="12" xfId="0" applyFill="1" applyBorder="1" applyAlignment="1"/>
    <xf numFmtId="0" fontId="0" fillId="5" borderId="75" xfId="0" applyFill="1" applyBorder="1" applyAlignment="1"/>
    <xf numFmtId="176" fontId="13" fillId="0" borderId="14" xfId="0" applyNumberFormat="1" applyFont="1" applyFill="1" applyBorder="1" applyAlignment="1"/>
    <xf numFmtId="176" fontId="17" fillId="0" borderId="0" xfId="0" applyNumberFormat="1" applyFont="1" applyFill="1" applyBorder="1" applyAlignment="1"/>
    <xf numFmtId="176" fontId="33" fillId="0" borderId="0" xfId="0" applyNumberFormat="1" applyFont="1" applyFill="1" applyBorder="1" applyAlignment="1"/>
    <xf numFmtId="176" fontId="13" fillId="0" borderId="74" xfId="0" applyNumberFormat="1" applyFont="1" applyFill="1" applyBorder="1" applyAlignment="1">
      <alignment vertical="center" wrapText="1"/>
    </xf>
    <xf numFmtId="176" fontId="13" fillId="0" borderId="12" xfId="0" applyNumberFormat="1" applyFont="1" applyFill="1" applyBorder="1" applyAlignment="1">
      <alignment vertical="center" wrapText="1"/>
    </xf>
    <xf numFmtId="176" fontId="13" fillId="0" borderId="14" xfId="0" applyNumberFormat="1" applyFont="1" applyFill="1" applyBorder="1" applyAlignment="1">
      <alignment vertical="center" wrapText="1"/>
    </xf>
    <xf numFmtId="0" fontId="0" fillId="5" borderId="78" xfId="0" applyFill="1" applyBorder="1" applyAlignment="1"/>
    <xf numFmtId="0" fontId="0" fillId="5" borderId="79" xfId="0" applyFill="1" applyBorder="1" applyAlignment="1"/>
    <xf numFmtId="176" fontId="13" fillId="0" borderId="94" xfId="0" applyNumberFormat="1" applyFont="1" applyFill="1" applyBorder="1" applyAlignment="1">
      <alignment wrapText="1" shrinkToFit="1"/>
    </xf>
    <xf numFmtId="0" fontId="3" fillId="0" borderId="95" xfId="0" applyFont="1" applyFill="1" applyBorder="1" applyAlignment="1">
      <alignment wrapText="1" shrinkToFit="1"/>
    </xf>
    <xf numFmtId="0" fontId="3" fillId="0" borderId="96" xfId="0" applyFont="1" applyFill="1" applyBorder="1" applyAlignment="1">
      <alignment wrapText="1" shrinkToFit="1"/>
    </xf>
    <xf numFmtId="0" fontId="3" fillId="0" borderId="12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178" fontId="2" fillId="5" borderId="74" xfId="0" applyNumberFormat="1" applyFont="1" applyFill="1" applyBorder="1" applyAlignment="1">
      <alignment horizontal="right"/>
    </xf>
    <xf numFmtId="178" fontId="2" fillId="5" borderId="12" xfId="0" applyNumberFormat="1" applyFont="1" applyFill="1" applyBorder="1" applyAlignment="1">
      <alignment horizontal="right"/>
    </xf>
    <xf numFmtId="178" fontId="2" fillId="5" borderId="75" xfId="0" applyNumberFormat="1" applyFont="1" applyFill="1" applyBorder="1" applyAlignment="1">
      <alignment horizontal="right"/>
    </xf>
    <xf numFmtId="176" fontId="13" fillId="0" borderId="83" xfId="0" applyNumberFormat="1" applyFont="1" applyFill="1" applyBorder="1" applyAlignment="1">
      <alignment wrapText="1" shrinkToFit="1"/>
    </xf>
    <xf numFmtId="176" fontId="3" fillId="0" borderId="12" xfId="0" applyNumberFormat="1" applyFont="1" applyFill="1" applyBorder="1" applyAlignment="1">
      <alignment wrapText="1" shrinkToFit="1"/>
    </xf>
    <xf numFmtId="176" fontId="3" fillId="0" borderId="14" xfId="0" applyNumberFormat="1" applyFont="1" applyFill="1" applyBorder="1" applyAlignment="1">
      <alignment wrapText="1" shrinkToFit="1"/>
    </xf>
    <xf numFmtId="0" fontId="60" fillId="5" borderId="12" xfId="0" applyFont="1" applyFill="1" applyBorder="1"/>
    <xf numFmtId="0" fontId="60" fillId="5" borderId="75" xfId="0" applyFont="1" applyFill="1" applyBorder="1"/>
    <xf numFmtId="0" fontId="60" fillId="5" borderId="78" xfId="0" applyFont="1" applyFill="1" applyBorder="1"/>
    <xf numFmtId="0" fontId="60" fillId="5" borderId="79" xfId="0" applyFont="1" applyFill="1" applyBorder="1"/>
    <xf numFmtId="176" fontId="13" fillId="0" borderId="94" xfId="0" applyNumberFormat="1" applyFont="1" applyFill="1" applyBorder="1" applyAlignment="1">
      <alignment shrinkToFit="1"/>
    </xf>
    <xf numFmtId="0" fontId="3" fillId="0" borderId="95" xfId="0" applyFont="1" applyFill="1" applyBorder="1" applyAlignment="1">
      <alignment shrinkToFit="1"/>
    </xf>
    <xf numFmtId="0" fontId="3" fillId="0" borderId="96" xfId="0" applyFont="1" applyFill="1" applyBorder="1" applyAlignment="1">
      <alignment shrinkToFit="1"/>
    </xf>
    <xf numFmtId="176" fontId="13" fillId="0" borderId="97" xfId="0" applyNumberFormat="1" applyFont="1" applyFill="1" applyBorder="1" applyAlignment="1">
      <alignment vertical="center" shrinkToFit="1"/>
    </xf>
    <xf numFmtId="176" fontId="3" fillId="0" borderId="87" xfId="0" applyNumberFormat="1" applyFont="1" applyFill="1" applyBorder="1" applyAlignment="1">
      <alignment vertical="center" shrinkToFit="1"/>
    </xf>
    <xf numFmtId="176" fontId="3" fillId="0" borderId="66" xfId="0" applyNumberFormat="1" applyFont="1" applyFill="1" applyBorder="1" applyAlignment="1">
      <alignment vertical="center" shrinkToFit="1"/>
    </xf>
    <xf numFmtId="177" fontId="5" fillId="5" borderId="28" xfId="0" applyNumberFormat="1" applyFont="1" applyFill="1" applyBorder="1" applyAlignment="1">
      <alignment horizontal="right" vertical="center"/>
    </xf>
    <xf numFmtId="177" fontId="5" fillId="5" borderId="98" xfId="0" applyNumberFormat="1" applyFont="1" applyFill="1" applyBorder="1" applyAlignment="1">
      <alignment horizontal="right" vertical="center"/>
    </xf>
    <xf numFmtId="177" fontId="5" fillId="5" borderId="99" xfId="0" applyNumberFormat="1" applyFont="1" applyFill="1" applyBorder="1" applyAlignment="1">
      <alignment horizontal="right" vertical="center"/>
    </xf>
    <xf numFmtId="176" fontId="3" fillId="0" borderId="74" xfId="0" applyNumberFormat="1" applyFont="1" applyFill="1" applyBorder="1" applyAlignment="1">
      <alignment shrinkToFit="1"/>
    </xf>
    <xf numFmtId="0" fontId="13" fillId="0" borderId="12" xfId="0" applyFont="1" applyFill="1" applyBorder="1" applyAlignment="1">
      <alignment shrinkToFit="1"/>
    </xf>
    <xf numFmtId="0" fontId="13" fillId="0" borderId="14" xfId="0" applyFont="1" applyFill="1" applyBorder="1" applyAlignment="1">
      <alignment shrinkToFit="1"/>
    </xf>
    <xf numFmtId="176" fontId="13" fillId="0" borderId="74" xfId="0" applyNumberFormat="1" applyFont="1" applyFill="1" applyBorder="1" applyAlignment="1">
      <alignment wrapText="1" shrinkToFit="1"/>
    </xf>
    <xf numFmtId="0" fontId="3" fillId="0" borderId="12" xfId="0" applyFont="1" applyFill="1" applyBorder="1" applyAlignment="1">
      <alignment wrapText="1" shrinkToFit="1"/>
    </xf>
    <xf numFmtId="0" fontId="3" fillId="0" borderId="14" xfId="0" applyFont="1" applyFill="1" applyBorder="1" applyAlignment="1">
      <alignment wrapText="1" shrinkToFit="1"/>
    </xf>
    <xf numFmtId="177" fontId="5" fillId="5" borderId="5" xfId="0" applyNumberFormat="1" applyFont="1" applyFill="1" applyBorder="1" applyAlignment="1">
      <alignment horizontal="right" vertical="center"/>
    </xf>
    <xf numFmtId="177" fontId="5" fillId="5" borderId="26" xfId="0" applyNumberFormat="1" applyFont="1" applyFill="1" applyBorder="1" applyAlignment="1">
      <alignment horizontal="right" vertical="center"/>
    </xf>
    <xf numFmtId="177" fontId="5" fillId="5" borderId="100" xfId="0" applyNumberFormat="1" applyFont="1" applyFill="1" applyBorder="1" applyAlignment="1">
      <alignment horizontal="right" vertical="center"/>
    </xf>
    <xf numFmtId="177" fontId="5" fillId="5" borderId="47" xfId="0" applyNumberFormat="1" applyFont="1" applyFill="1" applyBorder="1" applyAlignment="1">
      <alignment horizontal="right" vertical="center"/>
    </xf>
    <xf numFmtId="177" fontId="5" fillId="5" borderId="101" xfId="0" applyNumberFormat="1" applyFont="1" applyFill="1" applyBorder="1" applyAlignment="1">
      <alignment horizontal="right" vertical="center"/>
    </xf>
    <xf numFmtId="177" fontId="5" fillId="5" borderId="102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 applyAlignment="1"/>
    <xf numFmtId="177" fontId="5" fillId="5" borderId="16" xfId="0" applyNumberFormat="1" applyFont="1" applyFill="1" applyBorder="1" applyAlignment="1">
      <alignment horizontal="right" vertical="center"/>
    </xf>
    <xf numFmtId="177" fontId="5" fillId="5" borderId="17" xfId="0" applyNumberFormat="1" applyFont="1" applyFill="1" applyBorder="1" applyAlignment="1">
      <alignment horizontal="right" vertical="center"/>
    </xf>
    <xf numFmtId="177" fontId="5" fillId="5" borderId="52" xfId="0" applyNumberFormat="1" applyFont="1" applyFill="1" applyBorder="1" applyAlignment="1">
      <alignment horizontal="right" vertical="center"/>
    </xf>
    <xf numFmtId="177" fontId="5" fillId="5" borderId="2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top"/>
    </xf>
    <xf numFmtId="176" fontId="33" fillId="0" borderId="93" xfId="0" applyNumberFormat="1" applyFont="1" applyFill="1" applyBorder="1" applyAlignment="1"/>
    <xf numFmtId="0" fontId="33" fillId="0" borderId="93" xfId="0" applyFont="1" applyFill="1" applyBorder="1" applyAlignment="1"/>
    <xf numFmtId="176" fontId="17" fillId="0" borderId="93" xfId="0" applyNumberFormat="1" applyFont="1" applyFill="1" applyBorder="1" applyAlignment="1">
      <alignment horizontal="right"/>
    </xf>
    <xf numFmtId="0" fontId="33" fillId="0" borderId="93" xfId="0" applyFont="1" applyFill="1" applyBorder="1" applyAlignment="1">
      <alignment horizontal="right"/>
    </xf>
    <xf numFmtId="0" fontId="23" fillId="0" borderId="93" xfId="0" applyFont="1" applyFill="1" applyBorder="1" applyAlignment="1">
      <alignment horizontal="right"/>
    </xf>
    <xf numFmtId="0" fontId="13" fillId="3" borderId="80" xfId="0" applyFont="1" applyFill="1" applyBorder="1" applyAlignment="1" applyProtection="1">
      <alignment horizontal="center" vertical="center" shrinkToFit="1"/>
    </xf>
    <xf numFmtId="0" fontId="3" fillId="3" borderId="81" xfId="0" applyFont="1" applyFill="1" applyBorder="1" applyAlignment="1">
      <alignment shrinkToFit="1"/>
    </xf>
    <xf numFmtId="0" fontId="3" fillId="3" borderId="82" xfId="0" applyFont="1" applyFill="1" applyBorder="1" applyAlignment="1">
      <alignment shrinkToFit="1"/>
    </xf>
    <xf numFmtId="176" fontId="3" fillId="0" borderId="57" xfId="0" applyNumberFormat="1" applyFont="1" applyFill="1" applyBorder="1" applyAlignment="1">
      <alignment shrinkToFit="1"/>
    </xf>
    <xf numFmtId="0" fontId="3" fillId="0" borderId="61" xfId="0" applyFont="1" applyFill="1" applyBorder="1" applyAlignment="1">
      <alignment shrinkToFit="1"/>
    </xf>
    <xf numFmtId="0" fontId="3" fillId="0" borderId="35" xfId="0" applyFont="1" applyFill="1" applyBorder="1" applyAlignment="1">
      <alignment shrinkToFit="1"/>
    </xf>
    <xf numFmtId="0" fontId="15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180" fontId="5" fillId="5" borderId="28" xfId="0" applyNumberFormat="1" applyFont="1" applyFill="1" applyBorder="1" applyAlignment="1">
      <alignment horizontal="right" vertical="center"/>
    </xf>
    <xf numFmtId="180" fontId="5" fillId="5" borderId="98" xfId="0" applyNumberFormat="1" applyFont="1" applyFill="1" applyBorder="1" applyAlignment="1">
      <alignment horizontal="right" vertical="center"/>
    </xf>
    <xf numFmtId="180" fontId="5" fillId="5" borderId="99" xfId="0" applyNumberFormat="1" applyFont="1" applyFill="1" applyBorder="1" applyAlignment="1">
      <alignment horizontal="right" vertical="center"/>
    </xf>
    <xf numFmtId="176" fontId="3" fillId="0" borderId="103" xfId="0" applyNumberFormat="1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33" xfId="0" applyFont="1" applyFill="1" applyBorder="1" applyAlignment="1">
      <alignment shrinkToFit="1"/>
    </xf>
    <xf numFmtId="176" fontId="18" fillId="0" borderId="91" xfId="0" applyNumberFormat="1" applyFont="1" applyFill="1" applyBorder="1" applyAlignment="1">
      <alignment horizontal="center" vertical="center"/>
    </xf>
    <xf numFmtId="176" fontId="19" fillId="0" borderId="92" xfId="0" applyNumberFormat="1" applyFont="1" applyFill="1" applyBorder="1" applyAlignment="1">
      <alignment horizontal="center" vertical="center"/>
    </xf>
    <xf numFmtId="176" fontId="19" fillId="0" borderId="48" xfId="0" applyNumberFormat="1" applyFont="1" applyFill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176" fontId="3" fillId="0" borderId="14" xfId="0" applyNumberFormat="1" applyFont="1" applyFill="1" applyBorder="1" applyAlignment="1">
      <alignment vertical="center" shrinkToFit="1"/>
    </xf>
    <xf numFmtId="0" fontId="21" fillId="0" borderId="104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1" fillId="0" borderId="105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1" fillId="0" borderId="106" xfId="0" applyFont="1" applyFill="1" applyBorder="1" applyAlignment="1">
      <alignment vertical="center"/>
    </xf>
    <xf numFmtId="0" fontId="23" fillId="0" borderId="107" xfId="0" applyFont="1" applyFill="1" applyBorder="1" applyAlignment="1">
      <alignment vertical="center"/>
    </xf>
    <xf numFmtId="0" fontId="21" fillId="0" borderId="104" xfId="0" applyFont="1" applyFill="1" applyBorder="1" applyAlignment="1">
      <alignment vertical="center" wrapText="1"/>
    </xf>
    <xf numFmtId="0" fontId="21" fillId="0" borderId="105" xfId="0" applyFont="1" applyFill="1" applyBorder="1" applyAlignment="1">
      <alignment vertical="center" wrapText="1"/>
    </xf>
    <xf numFmtId="0" fontId="21" fillId="0" borderId="106" xfId="0" applyFont="1" applyFill="1" applyBorder="1" applyAlignment="1">
      <alignment vertical="center" wrapText="1"/>
    </xf>
    <xf numFmtId="176" fontId="21" fillId="0" borderId="108" xfId="0" applyNumberFormat="1" applyFont="1" applyFill="1" applyBorder="1" applyAlignment="1">
      <alignment horizontal="center" vertical="center" wrapText="1"/>
    </xf>
    <xf numFmtId="176" fontId="21" fillId="0" borderId="109" xfId="0" applyNumberFormat="1" applyFont="1" applyFill="1" applyBorder="1" applyAlignment="1">
      <alignment horizontal="center" vertical="center"/>
    </xf>
    <xf numFmtId="176" fontId="21" fillId="0" borderId="11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/>
    </xf>
    <xf numFmtId="0" fontId="21" fillId="0" borderId="112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/>
    </xf>
    <xf numFmtId="0" fontId="21" fillId="0" borderId="107" xfId="0" applyFont="1" applyFill="1" applyBorder="1" applyAlignment="1">
      <alignment horizontal="center" vertical="center"/>
    </xf>
    <xf numFmtId="0" fontId="21" fillId="0" borderId="113" xfId="0" applyFont="1" applyFill="1" applyBorder="1" applyAlignment="1">
      <alignment vertical="center"/>
    </xf>
    <xf numFmtId="0" fontId="23" fillId="0" borderId="114" xfId="0" applyFont="1" applyFill="1" applyBorder="1" applyAlignment="1">
      <alignment vertical="center"/>
    </xf>
    <xf numFmtId="0" fontId="23" fillId="0" borderId="49" xfId="0" applyFont="1" applyFill="1" applyBorder="1" applyAlignment="1"/>
    <xf numFmtId="0" fontId="23" fillId="0" borderId="105" xfId="0" applyFont="1" applyFill="1" applyBorder="1" applyAlignment="1"/>
    <xf numFmtId="0" fontId="23" fillId="0" borderId="33" xfId="0" applyFont="1" applyFill="1" applyBorder="1" applyAlignment="1"/>
    <xf numFmtId="0" fontId="23" fillId="0" borderId="106" xfId="0" applyFont="1" applyFill="1" applyBorder="1" applyAlignment="1"/>
    <xf numFmtId="0" fontId="23" fillId="0" borderId="107" xfId="0" applyFont="1" applyFill="1" applyBorder="1" applyAlignment="1"/>
    <xf numFmtId="0" fontId="10" fillId="0" borderId="115" xfId="0" applyFont="1" applyFill="1" applyBorder="1" applyAlignment="1">
      <alignment vertical="top" wrapText="1"/>
    </xf>
    <xf numFmtId="0" fontId="5" fillId="0" borderId="112" xfId="0" applyFont="1" applyFill="1" applyBorder="1" applyAlignment="1">
      <alignment vertical="top" wrapText="1"/>
    </xf>
    <xf numFmtId="0" fontId="23" fillId="0" borderId="103" xfId="0" applyFont="1" applyFill="1" applyBorder="1" applyAlignment="1">
      <alignment vertical="top" wrapText="1"/>
    </xf>
    <xf numFmtId="0" fontId="23" fillId="0" borderId="33" xfId="0" applyFont="1" applyFill="1" applyBorder="1" applyAlignment="1">
      <alignment vertical="top" wrapText="1"/>
    </xf>
    <xf numFmtId="0" fontId="23" fillId="0" borderId="116" xfId="0" applyFont="1" applyFill="1" applyBorder="1" applyAlignment="1">
      <alignment vertical="top" wrapText="1"/>
    </xf>
    <xf numFmtId="0" fontId="23" fillId="0" borderId="107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33" fillId="0" borderId="32" xfId="0" applyNumberFormat="1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vertical="center"/>
    </xf>
    <xf numFmtId="0" fontId="10" fillId="0" borderId="115" xfId="0" applyFont="1" applyFill="1" applyBorder="1" applyAlignment="1">
      <alignment horizontal="left" vertical="top" wrapText="1"/>
    </xf>
    <xf numFmtId="0" fontId="5" fillId="0" borderId="112" xfId="0" applyFont="1" applyFill="1" applyBorder="1" applyAlignment="1">
      <alignment horizontal="left" vertical="top" wrapText="1"/>
    </xf>
    <xf numFmtId="0" fontId="5" fillId="0" borderId="10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116" xfId="0" applyFont="1" applyFill="1" applyBorder="1" applyAlignment="1">
      <alignment horizontal="left" vertical="top" wrapText="1"/>
    </xf>
    <xf numFmtId="0" fontId="5" fillId="0" borderId="107" xfId="0" applyFont="1" applyFill="1" applyBorder="1" applyAlignment="1">
      <alignment horizontal="left" vertical="top" wrapText="1"/>
    </xf>
    <xf numFmtId="0" fontId="10" fillId="0" borderId="111" xfId="0" applyFont="1" applyFill="1" applyBorder="1" applyAlignment="1">
      <alignment horizontal="left" vertical="top" wrapText="1"/>
    </xf>
    <xf numFmtId="0" fontId="5" fillId="0" borderId="105" xfId="0" applyFont="1" applyFill="1" applyBorder="1" applyAlignment="1">
      <alignment horizontal="left" vertical="top" wrapText="1"/>
    </xf>
    <xf numFmtId="0" fontId="5" fillId="0" borderId="106" xfId="0" applyFont="1" applyFill="1" applyBorder="1" applyAlignment="1">
      <alignment horizontal="left" vertical="top" wrapText="1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Border="1" applyAlignment="1" applyProtection="1">
      <alignment horizontal="center" vertical="center" wrapText="1"/>
      <protection locked="0"/>
    </xf>
    <xf numFmtId="0" fontId="35" fillId="0" borderId="41" xfId="1" applyFont="1" applyFill="1" applyBorder="1" applyAlignment="1" applyProtection="1">
      <alignment horizontal="center" vertical="center"/>
      <protection locked="0"/>
    </xf>
    <xf numFmtId="0" fontId="69" fillId="0" borderId="38" xfId="1" applyFont="1" applyBorder="1" applyAlignment="1">
      <alignment vertical="center"/>
    </xf>
    <xf numFmtId="0" fontId="36" fillId="0" borderId="41" xfId="1" applyFont="1" applyFill="1" applyBorder="1" applyAlignment="1" applyProtection="1">
      <alignment vertical="center" wrapText="1"/>
      <protection locked="0"/>
    </xf>
    <xf numFmtId="0" fontId="7" fillId="0" borderId="38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50" fillId="0" borderId="41" xfId="1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176" fontId="58" fillId="0" borderId="0" xfId="1" applyNumberFormat="1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323850</xdr:colOff>
          <xdr:row>2</xdr:row>
          <xdr:rowOff>123825</xdr:rowOff>
        </xdr:from>
        <xdr:to>
          <xdr:col>6</xdr:col>
          <xdr:colOff>323850</xdr:colOff>
          <xdr:row>4</xdr:row>
          <xdr:rowOff>152400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</xdr:row>
          <xdr:rowOff>66675</xdr:rowOff>
        </xdr:from>
        <xdr:to>
          <xdr:col>1</xdr:col>
          <xdr:colOff>409575</xdr:colOff>
          <xdr:row>4</xdr:row>
          <xdr:rowOff>295275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2</xdr:row>
          <xdr:rowOff>114300</xdr:rowOff>
        </xdr:from>
        <xdr:to>
          <xdr:col>5</xdr:col>
          <xdr:colOff>247650</xdr:colOff>
          <xdr:row>4</xdr:row>
          <xdr:rowOff>142875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</xdr:row>
          <xdr:rowOff>9525</xdr:rowOff>
        </xdr:from>
        <xdr:to>
          <xdr:col>1</xdr:col>
          <xdr:colOff>333375</xdr:colOff>
          <xdr:row>4</xdr:row>
          <xdr:rowOff>238125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</xdr:row>
          <xdr:rowOff>190500</xdr:rowOff>
        </xdr:from>
        <xdr:to>
          <xdr:col>2</xdr:col>
          <xdr:colOff>1085850</xdr:colOff>
          <xdr:row>5</xdr:row>
          <xdr:rowOff>171450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6</xdr:row>
      <xdr:rowOff>9525</xdr:rowOff>
    </xdr:from>
    <xdr:to>
      <xdr:col>1</xdr:col>
      <xdr:colOff>714375</xdr:colOff>
      <xdr:row>11</xdr:row>
      <xdr:rowOff>180975</xdr:rowOff>
    </xdr:to>
    <xdr:sp macro="" textlink="">
      <xdr:nvSpPr>
        <xdr:cNvPr id="3279" name="Freeform 31"/>
        <xdr:cNvSpPr>
          <a:spLocks/>
        </xdr:cNvSpPr>
      </xdr:nvSpPr>
      <xdr:spPr bwMode="auto">
        <a:xfrm>
          <a:off x="0" y="1257300"/>
          <a:ext cx="2085975" cy="1266825"/>
        </a:xfrm>
        <a:custGeom>
          <a:avLst/>
          <a:gdLst>
            <a:gd name="T0" fmla="*/ 0 w 219"/>
            <a:gd name="T1" fmla="*/ 0 h 190"/>
            <a:gd name="T2" fmla="*/ 2147483646 w 219"/>
            <a:gd name="T3" fmla="*/ 2147483646 h 190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19" h="190">
              <a:moveTo>
                <a:pt x="0" y="0"/>
              </a:moveTo>
              <a:cubicBezTo>
                <a:pt x="37" y="32"/>
                <a:pt x="174" y="150"/>
                <a:pt x="219" y="19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7" name="Rectangle 2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8" name="Rectangle 3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9" name="Rectangle 4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733425</xdr:colOff>
      <xdr:row>0</xdr:row>
      <xdr:rowOff>0</xdr:rowOff>
    </xdr:from>
    <xdr:to>
      <xdr:col>0</xdr:col>
      <xdr:colOff>733425</xdr:colOff>
      <xdr:row>0</xdr:row>
      <xdr:rowOff>0</xdr:rowOff>
    </xdr:to>
    <xdr:sp macro="" textlink="">
      <xdr:nvSpPr>
        <xdr:cNvPr id="8310" name="Line 5"/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1" name="Line 6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2" name="Line 7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3" name="Line 8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4" name="Line 9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5" name="Line 10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6" name="Line 11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7" name="Line 12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8" name="Line 13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9" name="Line 14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10</xdr:row>
      <xdr:rowOff>9525</xdr:rowOff>
    </xdr:to>
    <xdr:sp macro="" textlink="">
      <xdr:nvSpPr>
        <xdr:cNvPr id="8320" name="Line 15"/>
        <xdr:cNvSpPr>
          <a:spLocks noChangeShapeType="1"/>
        </xdr:cNvSpPr>
      </xdr:nvSpPr>
      <xdr:spPr bwMode="auto">
        <a:xfrm>
          <a:off x="0" y="1485900"/>
          <a:ext cx="2809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4</xdr:row>
      <xdr:rowOff>238125</xdr:rowOff>
    </xdr:from>
    <xdr:to>
      <xdr:col>2</xdr:col>
      <xdr:colOff>0</xdr:colOff>
      <xdr:row>4</xdr:row>
      <xdr:rowOff>238125</xdr:rowOff>
    </xdr:to>
    <xdr:sp macro="" textlink="">
      <xdr:nvSpPr>
        <xdr:cNvPr id="8321" name="Line 17"/>
        <xdr:cNvSpPr>
          <a:spLocks noChangeShapeType="1"/>
        </xdr:cNvSpPr>
      </xdr:nvSpPr>
      <xdr:spPr bwMode="auto">
        <a:xfrm>
          <a:off x="2838450" y="1285875"/>
          <a:ext cx="261937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2</xdr:row>
          <xdr:rowOff>247650</xdr:rowOff>
        </xdr:from>
        <xdr:to>
          <xdr:col>1</xdr:col>
          <xdr:colOff>1066800</xdr:colOff>
          <xdr:row>5</xdr:row>
          <xdr:rowOff>152400</xdr:rowOff>
        </xdr:to>
        <xdr:sp macro="" textlink="">
          <xdr:nvSpPr>
            <xdr:cNvPr id="8231" name="Object 2087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b\fl$\FL\PR\103&#27665;&#29151;&#35519;&#26597;\&#35519;&#26597;&#20316;&#26989;\&#35519;&#26597;&#25163;&#20874;&#21450;&#35519;&#26597;&#34920;\&#35519;&#26597;&#34920;\103&#24180;&#27665;&#29151;&#35519;&#26597;&#34920;R-103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產表"/>
      <sheetName val="負債表 "/>
      <sheetName val="附表1-應收預付及應付預收款項明細表"/>
      <sheetName val="附表2-國內外金融投資明細表"/>
      <sheetName val="上市櫃公司實收資本工作表"/>
    </sheetNames>
    <sheetDataSet>
      <sheetData sheetId="0">
        <row r="4">
          <cell r="B4" t="str">
            <v xml:space="preserve">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Microsoft_Word_97_-_2003___1.doc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__.doc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Microsoft_Word_97_-_2003___3.doc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oleObject" Target="../embeddings/Microsoft_Word_97_-_2003___2.doc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4.emf"/><Relationship Id="rId5" Type="http://schemas.openxmlformats.org/officeDocument/2006/relationships/oleObject" Target="../embeddings/Microsoft_Word_97_-_2003___4.doc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__5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zoomScaleNormal="100" workbookViewId="0">
      <pane xSplit="2" ySplit="7" topLeftCell="C26" activePane="bottomRight" state="frozenSplit"/>
      <selection pane="topRight" activeCell="C1" sqref="C1"/>
      <selection pane="bottomLeft" activeCell="A8" sqref="A8"/>
      <selection pane="bottomRight" activeCell="Q30" sqref="Q30"/>
    </sheetView>
  </sheetViews>
  <sheetFormatPr defaultRowHeight="15" customHeight="1" x14ac:dyDescent="0.25"/>
  <cols>
    <col min="1" max="1" width="32" style="19" customWidth="1"/>
    <col min="2" max="2" width="6.625" style="19" customWidth="1"/>
    <col min="3" max="5" width="8.625" style="35" customWidth="1"/>
    <col min="6" max="6" width="9.625" style="40" customWidth="1"/>
    <col min="7" max="10" width="10.625" style="35" customWidth="1"/>
    <col min="11" max="11" width="32.375" style="40" customWidth="1"/>
    <col min="12" max="16384" width="9" style="18"/>
  </cols>
  <sheetData>
    <row r="1" spans="1:11" s="14" customFormat="1" ht="24.95" customHeight="1" x14ac:dyDescent="0.3">
      <c r="A1" s="311" t="s">
        <v>16</v>
      </c>
      <c r="B1" s="312"/>
      <c r="C1" s="313"/>
      <c r="D1" s="313"/>
      <c r="E1" s="313"/>
      <c r="F1" s="313"/>
      <c r="G1" s="313"/>
      <c r="H1" s="313"/>
      <c r="I1" s="313"/>
      <c r="J1" s="313"/>
      <c r="K1" s="313"/>
    </row>
    <row r="2" spans="1:11" s="15" customFormat="1" ht="24.95" customHeight="1" x14ac:dyDescent="0.35">
      <c r="A2" s="324" t="s">
        <v>2</v>
      </c>
      <c r="B2" s="325"/>
      <c r="C2" s="326"/>
      <c r="D2" s="326"/>
      <c r="E2" s="326"/>
      <c r="F2" s="326"/>
      <c r="G2" s="326"/>
      <c r="H2" s="326"/>
      <c r="I2" s="326"/>
      <c r="J2" s="326"/>
      <c r="K2" s="326"/>
    </row>
    <row r="3" spans="1:11" s="16" customFormat="1" ht="24.95" customHeight="1" x14ac:dyDescent="0.35">
      <c r="A3" s="329" t="s">
        <v>3</v>
      </c>
      <c r="B3" s="330"/>
      <c r="C3" s="331"/>
      <c r="D3" s="331"/>
      <c r="E3" s="331"/>
      <c r="F3" s="331"/>
      <c r="G3" s="331"/>
      <c r="H3" s="331"/>
      <c r="I3" s="331"/>
      <c r="J3" s="331"/>
      <c r="K3" s="332"/>
    </row>
    <row r="4" spans="1:11" s="17" customFormat="1" ht="24.95" customHeight="1" x14ac:dyDescent="0.25">
      <c r="A4" s="308" t="s">
        <v>40</v>
      </c>
      <c r="B4" s="309"/>
      <c r="C4" s="309"/>
      <c r="D4" s="309"/>
      <c r="E4" s="309"/>
      <c r="F4" s="309"/>
      <c r="G4" s="309"/>
      <c r="H4" s="309"/>
      <c r="I4" s="309"/>
      <c r="J4" s="309"/>
      <c r="K4" s="310"/>
    </row>
    <row r="5" spans="1:11" ht="24.95" customHeight="1" x14ac:dyDescent="0.25">
      <c r="A5" s="293" t="s">
        <v>17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</row>
    <row r="6" spans="1:11" ht="24.95" customHeight="1" x14ac:dyDescent="0.25">
      <c r="B6" s="20"/>
      <c r="C6" s="320"/>
      <c r="D6" s="321"/>
      <c r="E6" s="321"/>
      <c r="F6" s="321"/>
      <c r="G6" s="317" t="s">
        <v>0</v>
      </c>
      <c r="H6" s="318"/>
      <c r="I6" s="318"/>
      <c r="J6" s="318"/>
      <c r="K6" s="319"/>
    </row>
    <row r="7" spans="1:11" s="21" customFormat="1" ht="20.100000000000001" customHeight="1" x14ac:dyDescent="0.2">
      <c r="A7" s="1" t="s">
        <v>1</v>
      </c>
      <c r="B7" s="2" t="s">
        <v>5</v>
      </c>
      <c r="C7" s="322" t="s">
        <v>252</v>
      </c>
      <c r="D7" s="323"/>
      <c r="E7" s="323"/>
      <c r="F7" s="323"/>
      <c r="G7" s="302" t="s">
        <v>18</v>
      </c>
      <c r="H7" s="303"/>
      <c r="I7" s="303"/>
      <c r="J7" s="303"/>
      <c r="K7" s="304"/>
    </row>
    <row r="8" spans="1:11" s="22" customFormat="1" ht="20.100000000000001" customHeight="1" x14ac:dyDescent="0.25">
      <c r="A8" s="43" t="s">
        <v>6</v>
      </c>
      <c r="B8" s="44">
        <v>100000</v>
      </c>
      <c r="C8" s="295">
        <f>F9+C10+F14+C15+C22+C31+F44+C45+F52+C53+F56</f>
        <v>0</v>
      </c>
      <c r="D8" s="296"/>
      <c r="E8" s="296"/>
      <c r="F8" s="297"/>
      <c r="G8" s="305" t="s">
        <v>47</v>
      </c>
      <c r="H8" s="306"/>
      <c r="I8" s="306"/>
      <c r="J8" s="306"/>
      <c r="K8" s="307"/>
    </row>
    <row r="9" spans="1:11" ht="15.95" customHeight="1" x14ac:dyDescent="0.25">
      <c r="A9" s="3" t="s">
        <v>101</v>
      </c>
      <c r="B9" s="44">
        <v>101000</v>
      </c>
      <c r="C9" s="45"/>
      <c r="D9" s="46"/>
      <c r="E9" s="46"/>
      <c r="F9" s="202">
        <f>SUM(C9:E9)</f>
        <v>0</v>
      </c>
      <c r="G9" s="301" t="s">
        <v>48</v>
      </c>
      <c r="H9" s="282"/>
      <c r="I9" s="282"/>
      <c r="J9" s="282"/>
      <c r="K9" s="283"/>
    </row>
    <row r="10" spans="1:11" ht="15.95" customHeight="1" x14ac:dyDescent="0.25">
      <c r="A10" s="3" t="s">
        <v>99</v>
      </c>
      <c r="B10" s="44">
        <v>102000</v>
      </c>
      <c r="C10" s="314">
        <f>SUM(F11:F13)</f>
        <v>0</v>
      </c>
      <c r="D10" s="315"/>
      <c r="E10" s="315"/>
      <c r="F10" s="316">
        <f>SUM(F11:F13)</f>
        <v>0</v>
      </c>
      <c r="G10" s="334" t="s">
        <v>189</v>
      </c>
      <c r="H10" s="351"/>
      <c r="I10" s="351"/>
      <c r="J10" s="351"/>
      <c r="K10" s="352"/>
    </row>
    <row r="11" spans="1:11" ht="15.95" customHeight="1" x14ac:dyDescent="0.25">
      <c r="A11" s="23" t="s">
        <v>19</v>
      </c>
      <c r="B11" s="44">
        <v>102010</v>
      </c>
      <c r="C11" s="45"/>
      <c r="D11" s="46"/>
      <c r="E11" s="46"/>
      <c r="F11" s="203">
        <f>SUM(C11:E11)</f>
        <v>0</v>
      </c>
      <c r="G11" s="301" t="s">
        <v>155</v>
      </c>
      <c r="H11" s="282"/>
      <c r="I11" s="282"/>
      <c r="J11" s="282"/>
      <c r="K11" s="283"/>
    </row>
    <row r="12" spans="1:11" ht="15.95" customHeight="1" x14ac:dyDescent="0.25">
      <c r="A12" s="23" t="s">
        <v>20</v>
      </c>
      <c r="B12" s="44">
        <v>102020</v>
      </c>
      <c r="C12" s="45"/>
      <c r="D12" s="46"/>
      <c r="E12" s="46"/>
      <c r="F12" s="203">
        <f>SUM(C12:E12)</f>
        <v>0</v>
      </c>
      <c r="G12" s="301" t="s">
        <v>104</v>
      </c>
      <c r="H12" s="282"/>
      <c r="I12" s="282"/>
      <c r="J12" s="282"/>
      <c r="K12" s="283"/>
    </row>
    <row r="13" spans="1:11" ht="15.95" customHeight="1" x14ac:dyDescent="0.25">
      <c r="A13" s="23" t="s">
        <v>21</v>
      </c>
      <c r="B13" s="44">
        <v>102030</v>
      </c>
      <c r="C13" s="45"/>
      <c r="D13" s="46"/>
      <c r="E13" s="46"/>
      <c r="F13" s="203">
        <f>SUM(C13:E13)</f>
        <v>0</v>
      </c>
      <c r="G13" s="301" t="s">
        <v>49</v>
      </c>
      <c r="H13" s="282"/>
      <c r="I13" s="282"/>
      <c r="J13" s="282"/>
      <c r="K13" s="283"/>
    </row>
    <row r="14" spans="1:11" ht="15.95" customHeight="1" x14ac:dyDescent="0.25">
      <c r="A14" s="3" t="s">
        <v>223</v>
      </c>
      <c r="B14" s="44">
        <v>103000</v>
      </c>
      <c r="C14" s="45"/>
      <c r="D14" s="46"/>
      <c r="E14" s="46"/>
      <c r="F14" s="203">
        <f>SUM(C14:E14)</f>
        <v>0</v>
      </c>
      <c r="G14" s="301" t="s">
        <v>50</v>
      </c>
      <c r="H14" s="282"/>
      <c r="I14" s="282"/>
      <c r="J14" s="282"/>
      <c r="K14" s="283"/>
    </row>
    <row r="15" spans="1:11" ht="15.95" customHeight="1" x14ac:dyDescent="0.25">
      <c r="A15" s="3" t="s">
        <v>41</v>
      </c>
      <c r="B15" s="44">
        <v>104000</v>
      </c>
      <c r="C15" s="314">
        <f>SUM(F16:F21)</f>
        <v>0</v>
      </c>
      <c r="D15" s="315"/>
      <c r="E15" s="315"/>
      <c r="F15" s="316">
        <f>SUM(F16:F21)</f>
        <v>0</v>
      </c>
      <c r="G15" s="281" t="s">
        <v>160</v>
      </c>
      <c r="H15" s="282"/>
      <c r="I15" s="282"/>
      <c r="J15" s="282"/>
      <c r="K15" s="283"/>
    </row>
    <row r="16" spans="1:11" ht="15.95" customHeight="1" x14ac:dyDescent="0.25">
      <c r="A16" s="23" t="s">
        <v>22</v>
      </c>
      <c r="B16" s="44">
        <v>104010</v>
      </c>
      <c r="C16" s="45"/>
      <c r="D16" s="46"/>
      <c r="E16" s="46"/>
      <c r="F16" s="203">
        <f t="shared" ref="F16:F21" si="0">SUM(C16:E16)</f>
        <v>0</v>
      </c>
      <c r="G16" s="281"/>
      <c r="H16" s="282"/>
      <c r="I16" s="282"/>
      <c r="J16" s="282"/>
      <c r="K16" s="283"/>
    </row>
    <row r="17" spans="1:11" ht="15.95" customHeight="1" x14ac:dyDescent="0.25">
      <c r="A17" s="23" t="s">
        <v>23</v>
      </c>
      <c r="B17" s="44">
        <v>104020</v>
      </c>
      <c r="C17" s="45"/>
      <c r="D17" s="46"/>
      <c r="E17" s="46"/>
      <c r="F17" s="203">
        <f t="shared" si="0"/>
        <v>0</v>
      </c>
      <c r="G17" s="281" t="s">
        <v>234</v>
      </c>
      <c r="H17" s="282"/>
      <c r="I17" s="282"/>
      <c r="J17" s="282"/>
      <c r="K17" s="283"/>
    </row>
    <row r="18" spans="1:11" ht="15.95" customHeight="1" x14ac:dyDescent="0.25">
      <c r="A18" s="23" t="s">
        <v>24</v>
      </c>
      <c r="B18" s="44">
        <v>104030</v>
      </c>
      <c r="C18" s="45"/>
      <c r="D18" s="46"/>
      <c r="E18" s="46"/>
      <c r="F18" s="203">
        <f t="shared" si="0"/>
        <v>0</v>
      </c>
      <c r="G18" s="281" t="s">
        <v>235</v>
      </c>
      <c r="H18" s="282"/>
      <c r="I18" s="282"/>
      <c r="J18" s="282"/>
      <c r="K18" s="283"/>
    </row>
    <row r="19" spans="1:11" ht="15.95" customHeight="1" x14ac:dyDescent="0.25">
      <c r="A19" s="23" t="s">
        <v>25</v>
      </c>
      <c r="B19" s="44">
        <v>104040</v>
      </c>
      <c r="C19" s="45"/>
      <c r="D19" s="46"/>
      <c r="E19" s="46"/>
      <c r="F19" s="203">
        <f t="shared" si="0"/>
        <v>0</v>
      </c>
      <c r="G19" s="281"/>
      <c r="H19" s="282"/>
      <c r="I19" s="282"/>
      <c r="J19" s="282"/>
      <c r="K19" s="283"/>
    </row>
    <row r="20" spans="1:11" ht="15.95" customHeight="1" x14ac:dyDescent="0.25">
      <c r="A20" s="23" t="s">
        <v>26</v>
      </c>
      <c r="B20" s="44">
        <v>104050</v>
      </c>
      <c r="C20" s="45"/>
      <c r="D20" s="46"/>
      <c r="E20" s="46"/>
      <c r="F20" s="203">
        <f t="shared" si="0"/>
        <v>0</v>
      </c>
      <c r="G20" s="301" t="s">
        <v>51</v>
      </c>
      <c r="H20" s="282"/>
      <c r="I20" s="282"/>
      <c r="J20" s="282"/>
      <c r="K20" s="283"/>
    </row>
    <row r="21" spans="1:11" ht="15.95" customHeight="1" x14ac:dyDescent="0.25">
      <c r="A21" s="23" t="s">
        <v>27</v>
      </c>
      <c r="B21" s="44">
        <v>104060</v>
      </c>
      <c r="C21" s="45"/>
      <c r="D21" s="46"/>
      <c r="E21" s="46"/>
      <c r="F21" s="203">
        <f t="shared" si="0"/>
        <v>0</v>
      </c>
      <c r="G21" s="281"/>
      <c r="H21" s="282"/>
      <c r="I21" s="282"/>
      <c r="J21" s="282"/>
      <c r="K21" s="283"/>
    </row>
    <row r="22" spans="1:11" ht="15.95" customHeight="1" thickBot="1" x14ac:dyDescent="0.3">
      <c r="A22" s="4" t="s">
        <v>248</v>
      </c>
      <c r="B22" s="219">
        <v>105000</v>
      </c>
      <c r="C22" s="266">
        <f>SUM(C24:F29)-F30</f>
        <v>0</v>
      </c>
      <c r="D22" s="267"/>
      <c r="E22" s="267"/>
      <c r="F22" s="268">
        <f>SUM(F24:F29)-F30</f>
        <v>0</v>
      </c>
      <c r="G22" s="301" t="s">
        <v>52</v>
      </c>
      <c r="H22" s="282"/>
      <c r="I22" s="282"/>
      <c r="J22" s="282"/>
      <c r="K22" s="283"/>
    </row>
    <row r="23" spans="1:11" ht="15.95" customHeight="1" x14ac:dyDescent="0.25">
      <c r="A23" s="298" t="s">
        <v>42</v>
      </c>
      <c r="B23" s="299"/>
      <c r="C23" s="299"/>
      <c r="D23" s="299"/>
      <c r="E23" s="299"/>
      <c r="F23" s="300"/>
      <c r="G23" s="24"/>
      <c r="H23" s="25"/>
      <c r="I23" s="25"/>
      <c r="J23" s="25"/>
      <c r="K23" s="26"/>
    </row>
    <row r="24" spans="1:11" ht="15.95" customHeight="1" x14ac:dyDescent="0.25">
      <c r="A24" s="27" t="s">
        <v>22</v>
      </c>
      <c r="B24" s="47">
        <v>105010</v>
      </c>
      <c r="C24" s="263">
        <f>'附表1-應收預付及應付預收明細表'!G20</f>
        <v>0</v>
      </c>
      <c r="D24" s="264"/>
      <c r="E24" s="264"/>
      <c r="F24" s="265"/>
      <c r="G24" s="284" t="s">
        <v>159</v>
      </c>
      <c r="H24" s="285"/>
      <c r="I24" s="285"/>
      <c r="J24" s="285"/>
      <c r="K24" s="286"/>
    </row>
    <row r="25" spans="1:11" ht="15.95" customHeight="1" x14ac:dyDescent="0.25">
      <c r="A25" s="27" t="s">
        <v>39</v>
      </c>
      <c r="B25" s="47">
        <v>105020</v>
      </c>
      <c r="C25" s="263">
        <f>'附表1-應收預付及應付預收明細表'!G26</f>
        <v>0</v>
      </c>
      <c r="D25" s="264"/>
      <c r="E25" s="264"/>
      <c r="F25" s="265"/>
      <c r="G25" s="287"/>
      <c r="H25" s="288"/>
      <c r="I25" s="288"/>
      <c r="J25" s="288"/>
      <c r="K25" s="289"/>
    </row>
    <row r="26" spans="1:11" ht="15.95" customHeight="1" x14ac:dyDescent="0.25">
      <c r="A26" s="27" t="s">
        <v>43</v>
      </c>
      <c r="B26" s="47">
        <v>105030</v>
      </c>
      <c r="C26" s="263">
        <f>'附表1-應收預付及應付預收明細表'!G31</f>
        <v>0</v>
      </c>
      <c r="D26" s="264"/>
      <c r="E26" s="264"/>
      <c r="F26" s="265"/>
      <c r="G26" s="287"/>
      <c r="H26" s="288"/>
      <c r="I26" s="288"/>
      <c r="J26" s="288"/>
      <c r="K26" s="289"/>
    </row>
    <row r="27" spans="1:11" ht="15.95" customHeight="1" x14ac:dyDescent="0.25">
      <c r="A27" s="27" t="s">
        <v>44</v>
      </c>
      <c r="B27" s="47">
        <v>105040</v>
      </c>
      <c r="C27" s="263">
        <f>'附表1-應收預付及應付預收明細表'!G36</f>
        <v>0</v>
      </c>
      <c r="D27" s="264"/>
      <c r="E27" s="264"/>
      <c r="F27" s="265"/>
      <c r="G27" s="287"/>
      <c r="H27" s="288"/>
      <c r="I27" s="288"/>
      <c r="J27" s="288"/>
      <c r="K27" s="289"/>
    </row>
    <row r="28" spans="1:11" ht="15.95" customHeight="1" x14ac:dyDescent="0.25">
      <c r="A28" s="27" t="s">
        <v>26</v>
      </c>
      <c r="B28" s="47">
        <v>105050</v>
      </c>
      <c r="C28" s="263">
        <f>'附表1-應收預付及應付預收明細表'!G42</f>
        <v>0</v>
      </c>
      <c r="D28" s="264"/>
      <c r="E28" s="264"/>
      <c r="F28" s="265"/>
      <c r="G28" s="287"/>
      <c r="H28" s="288"/>
      <c r="I28" s="288"/>
      <c r="J28" s="288"/>
      <c r="K28" s="289"/>
    </row>
    <row r="29" spans="1:11" ht="15.95" customHeight="1" thickBot="1" x14ac:dyDescent="0.3">
      <c r="A29" s="29" t="s">
        <v>27</v>
      </c>
      <c r="B29" s="48">
        <v>105060</v>
      </c>
      <c r="C29" s="272">
        <f>'附表1-應收預付及應付預收明細表'!G47</f>
        <v>0</v>
      </c>
      <c r="D29" s="273"/>
      <c r="E29" s="273"/>
      <c r="F29" s="274"/>
      <c r="G29" s="290"/>
      <c r="H29" s="291"/>
      <c r="I29" s="291"/>
      <c r="J29" s="291"/>
      <c r="K29" s="292"/>
    </row>
    <row r="30" spans="1:11" ht="15.95" customHeight="1" x14ac:dyDescent="0.25">
      <c r="A30" s="30" t="s">
        <v>28</v>
      </c>
      <c r="B30" s="49">
        <v>105070</v>
      </c>
      <c r="C30" s="50"/>
      <c r="D30" s="51"/>
      <c r="E30" s="51"/>
      <c r="F30" s="221">
        <f>SUM(C30:E30)</f>
        <v>0</v>
      </c>
      <c r="G30" s="301" t="s">
        <v>158</v>
      </c>
      <c r="H30" s="282"/>
      <c r="I30" s="282"/>
      <c r="J30" s="282"/>
      <c r="K30" s="283"/>
    </row>
    <row r="31" spans="1:11" ht="15.95" customHeight="1" thickBot="1" x14ac:dyDescent="0.3">
      <c r="A31" s="4" t="s">
        <v>45</v>
      </c>
      <c r="B31" s="219">
        <v>106000</v>
      </c>
      <c r="C31" s="266">
        <f>C33+C34+C35+C36+C37+C38+C41+C42+F43</f>
        <v>0</v>
      </c>
      <c r="D31" s="267"/>
      <c r="E31" s="267"/>
      <c r="F31" s="268" t="e">
        <f>SUM(F33:F43)-#REF!</f>
        <v>#REF!</v>
      </c>
      <c r="G31" s="301" t="s">
        <v>53</v>
      </c>
      <c r="H31" s="282"/>
      <c r="I31" s="282"/>
      <c r="J31" s="282"/>
      <c r="K31" s="283"/>
    </row>
    <row r="32" spans="1:11" ht="15.95" customHeight="1" x14ac:dyDescent="0.25">
      <c r="A32" s="275" t="s">
        <v>188</v>
      </c>
      <c r="B32" s="276"/>
      <c r="C32" s="276"/>
      <c r="D32" s="276"/>
      <c r="E32" s="276"/>
      <c r="F32" s="277"/>
      <c r="G32" s="28"/>
      <c r="H32" s="28"/>
      <c r="I32" s="28"/>
      <c r="J32" s="28"/>
      <c r="K32" s="31"/>
    </row>
    <row r="33" spans="1:11" ht="15.95" customHeight="1" x14ac:dyDescent="0.25">
      <c r="A33" s="32" t="s">
        <v>249</v>
      </c>
      <c r="B33" s="47">
        <v>106010</v>
      </c>
      <c r="C33" s="263">
        <f>'附表2-國內外金融投資明細表'!G12</f>
        <v>0</v>
      </c>
      <c r="D33" s="264"/>
      <c r="E33" s="264"/>
      <c r="F33" s="265"/>
      <c r="G33" s="269" t="s">
        <v>105</v>
      </c>
      <c r="H33" s="270"/>
      <c r="I33" s="270"/>
      <c r="J33" s="270"/>
      <c r="K33" s="271"/>
    </row>
    <row r="34" spans="1:11" ht="15.95" customHeight="1" x14ac:dyDescent="0.25">
      <c r="A34" s="32" t="s">
        <v>29</v>
      </c>
      <c r="B34" s="47">
        <v>106020</v>
      </c>
      <c r="C34" s="263">
        <f>'附表2-國內外金融投資明細表'!G13</f>
        <v>0</v>
      </c>
      <c r="D34" s="264"/>
      <c r="E34" s="264"/>
      <c r="F34" s="265"/>
      <c r="G34" s="269" t="s">
        <v>196</v>
      </c>
      <c r="H34" s="270"/>
      <c r="I34" s="270"/>
      <c r="J34" s="270"/>
      <c r="K34" s="271"/>
    </row>
    <row r="35" spans="1:11" ht="15.95" customHeight="1" x14ac:dyDescent="0.25">
      <c r="A35" s="32" t="s">
        <v>30</v>
      </c>
      <c r="B35" s="47">
        <v>106030</v>
      </c>
      <c r="C35" s="263">
        <f>'附表2-國內外金融投資明細表'!G14</f>
        <v>0</v>
      </c>
      <c r="D35" s="264"/>
      <c r="E35" s="264"/>
      <c r="F35" s="265"/>
      <c r="G35" s="269" t="s">
        <v>195</v>
      </c>
      <c r="H35" s="270"/>
      <c r="I35" s="270"/>
      <c r="J35" s="270"/>
      <c r="K35" s="271"/>
    </row>
    <row r="36" spans="1:11" ht="15.95" customHeight="1" x14ac:dyDescent="0.25">
      <c r="A36" s="32" t="s">
        <v>31</v>
      </c>
      <c r="B36" s="47">
        <v>106040</v>
      </c>
      <c r="C36" s="263">
        <f>'附表2-國內外金融投資明細表'!G15</f>
        <v>0</v>
      </c>
      <c r="D36" s="264"/>
      <c r="E36" s="264"/>
      <c r="F36" s="265"/>
      <c r="G36" s="269" t="s">
        <v>190</v>
      </c>
      <c r="H36" s="270"/>
      <c r="I36" s="270"/>
      <c r="J36" s="270"/>
      <c r="K36" s="271"/>
    </row>
    <row r="37" spans="1:11" ht="24.75" customHeight="1" x14ac:dyDescent="0.25">
      <c r="A37" s="32" t="s">
        <v>32</v>
      </c>
      <c r="B37" s="47">
        <v>106050</v>
      </c>
      <c r="C37" s="263">
        <f>'附表2-國內外金融投資明細表'!G16</f>
        <v>0</v>
      </c>
      <c r="D37" s="264"/>
      <c r="E37" s="264"/>
      <c r="F37" s="265"/>
      <c r="G37" s="356" t="s">
        <v>233</v>
      </c>
      <c r="H37" s="357"/>
      <c r="I37" s="357"/>
      <c r="J37" s="357"/>
      <c r="K37" s="358"/>
    </row>
    <row r="38" spans="1:11" ht="15.95" customHeight="1" x14ac:dyDescent="0.25">
      <c r="A38" s="32" t="s">
        <v>230</v>
      </c>
      <c r="B38" s="47">
        <v>106060</v>
      </c>
      <c r="C38" s="263">
        <f>SUM(C39:F40)</f>
        <v>0</v>
      </c>
      <c r="D38" s="264"/>
      <c r="E38" s="264"/>
      <c r="F38" s="265"/>
      <c r="G38" s="269" t="s">
        <v>191</v>
      </c>
      <c r="H38" s="270"/>
      <c r="I38" s="270"/>
      <c r="J38" s="270"/>
      <c r="K38" s="271"/>
    </row>
    <row r="39" spans="1:11" ht="15.95" customHeight="1" x14ac:dyDescent="0.25">
      <c r="A39" s="32" t="s">
        <v>231</v>
      </c>
      <c r="B39" s="47">
        <v>106061</v>
      </c>
      <c r="C39" s="353">
        <f>'附表2-國內外金融投資明細表'!G17</f>
        <v>0</v>
      </c>
      <c r="D39" s="354"/>
      <c r="E39" s="354"/>
      <c r="F39" s="355"/>
      <c r="G39" s="226"/>
      <c r="H39" s="227"/>
      <c r="I39" s="227"/>
      <c r="J39" s="227"/>
      <c r="K39" s="228"/>
    </row>
    <row r="40" spans="1:11" ht="15.95" customHeight="1" x14ac:dyDescent="0.25">
      <c r="A40" s="32" t="s">
        <v>232</v>
      </c>
      <c r="B40" s="47">
        <v>106062</v>
      </c>
      <c r="C40" s="353">
        <f>'附表2-國內外金融投資明細表'!G18</f>
        <v>0</v>
      </c>
      <c r="D40" s="354"/>
      <c r="E40" s="354"/>
      <c r="F40" s="355"/>
      <c r="G40" s="226"/>
      <c r="H40" s="227"/>
      <c r="I40" s="227"/>
      <c r="J40" s="227"/>
      <c r="K40" s="228"/>
    </row>
    <row r="41" spans="1:11" ht="24.75" customHeight="1" x14ac:dyDescent="0.25">
      <c r="A41" s="32" t="s">
        <v>33</v>
      </c>
      <c r="B41" s="47">
        <v>106070</v>
      </c>
      <c r="C41" s="263">
        <f>'附表2-國內外金融投資明細表'!G19</f>
        <v>0</v>
      </c>
      <c r="D41" s="264"/>
      <c r="E41" s="264"/>
      <c r="F41" s="265"/>
      <c r="G41" s="278" t="s">
        <v>54</v>
      </c>
      <c r="H41" s="279"/>
      <c r="I41" s="279"/>
      <c r="J41" s="279"/>
      <c r="K41" s="280"/>
    </row>
    <row r="42" spans="1:11" ht="15.95" customHeight="1" thickBot="1" x14ac:dyDescent="0.3">
      <c r="A42" s="33" t="s">
        <v>224</v>
      </c>
      <c r="B42" s="48">
        <v>106080</v>
      </c>
      <c r="C42" s="272">
        <f>'附表2-國內外金融投資明細表'!G20</f>
        <v>0</v>
      </c>
      <c r="D42" s="273"/>
      <c r="E42" s="273"/>
      <c r="F42" s="274"/>
      <c r="G42" s="269" t="s">
        <v>106</v>
      </c>
      <c r="H42" s="270"/>
      <c r="I42" s="270"/>
      <c r="J42" s="270"/>
      <c r="K42" s="271"/>
    </row>
    <row r="43" spans="1:11" ht="15.95" customHeight="1" x14ac:dyDescent="0.25">
      <c r="A43" s="196" t="s">
        <v>34</v>
      </c>
      <c r="B43" s="197">
        <v>106090</v>
      </c>
      <c r="C43" s="199"/>
      <c r="D43" s="198"/>
      <c r="E43" s="200"/>
      <c r="F43" s="204">
        <f>SUM(C43:E43)</f>
        <v>0</v>
      </c>
      <c r="G43" s="269" t="s">
        <v>55</v>
      </c>
      <c r="H43" s="270"/>
      <c r="I43" s="270"/>
      <c r="J43" s="270"/>
      <c r="K43" s="271"/>
    </row>
    <row r="44" spans="1:11" ht="15" customHeight="1" x14ac:dyDescent="0.25">
      <c r="A44" s="12" t="s">
        <v>217</v>
      </c>
      <c r="B44" s="49">
        <v>107000</v>
      </c>
      <c r="C44" s="50"/>
      <c r="D44" s="51"/>
      <c r="E44" s="51"/>
      <c r="F44" s="205">
        <f>SUM(C44:E44)</f>
        <v>0</v>
      </c>
      <c r="G44" s="333" t="s">
        <v>156</v>
      </c>
      <c r="H44" s="327"/>
      <c r="I44" s="327"/>
      <c r="J44" s="327"/>
      <c r="K44" s="328"/>
    </row>
    <row r="45" spans="1:11" ht="15.75" customHeight="1" x14ac:dyDescent="0.25">
      <c r="A45" s="3" t="s">
        <v>46</v>
      </c>
      <c r="B45" s="44">
        <v>108000</v>
      </c>
      <c r="C45" s="314">
        <f>F46+C48+C49+C50+F51</f>
        <v>0</v>
      </c>
      <c r="D45" s="315"/>
      <c r="E45" s="315"/>
      <c r="F45" s="316" t="e">
        <f>SUM(F46:F51)-#REF!</f>
        <v>#REF!</v>
      </c>
      <c r="G45" s="334" t="s">
        <v>56</v>
      </c>
      <c r="H45" s="335"/>
      <c r="I45" s="335"/>
      <c r="J45" s="335"/>
      <c r="K45" s="336"/>
    </row>
    <row r="46" spans="1:11" ht="15.95" customHeight="1" thickBot="1" x14ac:dyDescent="0.3">
      <c r="A46" s="23" t="s">
        <v>35</v>
      </c>
      <c r="B46" s="44">
        <v>108010</v>
      </c>
      <c r="C46" s="45"/>
      <c r="D46" s="46"/>
      <c r="E46" s="46"/>
      <c r="F46" s="203">
        <f>SUM(C46:E46)</f>
        <v>0</v>
      </c>
      <c r="G46" s="301" t="s">
        <v>57</v>
      </c>
      <c r="H46" s="282"/>
      <c r="I46" s="282"/>
      <c r="J46" s="282"/>
      <c r="K46" s="283"/>
    </row>
    <row r="47" spans="1:11" ht="15.95" customHeight="1" x14ac:dyDescent="0.25">
      <c r="A47" s="275" t="s">
        <v>36</v>
      </c>
      <c r="B47" s="276"/>
      <c r="C47" s="276"/>
      <c r="D47" s="276"/>
      <c r="E47" s="276"/>
      <c r="F47" s="277"/>
      <c r="G47" s="337"/>
      <c r="H47" s="282"/>
      <c r="I47" s="282"/>
      <c r="J47" s="282"/>
      <c r="K47" s="283"/>
    </row>
    <row r="48" spans="1:11" ht="15.95" customHeight="1" x14ac:dyDescent="0.25">
      <c r="A48" s="32" t="s">
        <v>250</v>
      </c>
      <c r="B48" s="44">
        <v>108020</v>
      </c>
      <c r="C48" s="263">
        <f>'附表2-國內外金融投資明細表'!G22</f>
        <v>0</v>
      </c>
      <c r="D48" s="338"/>
      <c r="E48" s="338"/>
      <c r="F48" s="339"/>
      <c r="G48" s="337" t="s">
        <v>58</v>
      </c>
      <c r="H48" s="282"/>
      <c r="I48" s="282"/>
      <c r="J48" s="282"/>
      <c r="K48" s="283"/>
    </row>
    <row r="49" spans="1:13" ht="36" customHeight="1" x14ac:dyDescent="0.25">
      <c r="A49" s="32" t="s">
        <v>251</v>
      </c>
      <c r="B49" s="44">
        <v>108030</v>
      </c>
      <c r="C49" s="263">
        <f>SUM('附表2-國內外金融投資明細表'!G23:G26)</f>
        <v>0</v>
      </c>
      <c r="D49" s="338"/>
      <c r="E49" s="338"/>
      <c r="F49" s="339"/>
      <c r="G49" s="278" t="s">
        <v>110</v>
      </c>
      <c r="H49" s="327"/>
      <c r="I49" s="327"/>
      <c r="J49" s="327"/>
      <c r="K49" s="328"/>
    </row>
    <row r="50" spans="1:13" ht="15.95" customHeight="1" thickBot="1" x14ac:dyDescent="0.3">
      <c r="A50" s="33" t="s">
        <v>225</v>
      </c>
      <c r="B50" s="52">
        <v>108040</v>
      </c>
      <c r="C50" s="272">
        <f>'附表2-國內外金融投資明細表'!G27</f>
        <v>0</v>
      </c>
      <c r="D50" s="346"/>
      <c r="E50" s="346"/>
      <c r="F50" s="347"/>
      <c r="G50" s="337" t="s">
        <v>59</v>
      </c>
      <c r="H50" s="282"/>
      <c r="I50" s="282"/>
      <c r="J50" s="282"/>
      <c r="K50" s="283"/>
    </row>
    <row r="51" spans="1:13" ht="15.95" customHeight="1" x14ac:dyDescent="0.25">
      <c r="A51" s="30" t="s">
        <v>38</v>
      </c>
      <c r="B51" s="49">
        <v>108050</v>
      </c>
      <c r="C51" s="50"/>
      <c r="D51" s="51"/>
      <c r="E51" s="51"/>
      <c r="F51" s="206">
        <f>SUM(C51:E51)</f>
        <v>0</v>
      </c>
      <c r="G51" s="301" t="s">
        <v>60</v>
      </c>
      <c r="H51" s="282"/>
      <c r="I51" s="282"/>
      <c r="J51" s="282"/>
      <c r="K51" s="283"/>
    </row>
    <row r="52" spans="1:13" ht="24.75" customHeight="1" x14ac:dyDescent="0.25">
      <c r="A52" s="3" t="s">
        <v>192</v>
      </c>
      <c r="B52" s="44">
        <v>109000</v>
      </c>
      <c r="C52" s="45"/>
      <c r="D52" s="46"/>
      <c r="E52" s="46"/>
      <c r="F52" s="202">
        <f>SUM(C52:E52)</f>
        <v>0</v>
      </c>
      <c r="G52" s="333" t="s">
        <v>194</v>
      </c>
      <c r="H52" s="282"/>
      <c r="I52" s="282"/>
      <c r="J52" s="282"/>
      <c r="K52" s="283"/>
    </row>
    <row r="53" spans="1:13" ht="15.95" customHeight="1" x14ac:dyDescent="0.25">
      <c r="A53" s="3" t="s">
        <v>226</v>
      </c>
      <c r="B53" s="44">
        <v>110000</v>
      </c>
      <c r="C53" s="314">
        <f>SUM(F54:F55)</f>
        <v>0</v>
      </c>
      <c r="D53" s="315"/>
      <c r="E53" s="315"/>
      <c r="F53" s="316" t="e">
        <f>SUM(F54:F55)-#REF!</f>
        <v>#REF!</v>
      </c>
      <c r="G53" s="301" t="s">
        <v>61</v>
      </c>
      <c r="H53" s="282"/>
      <c r="I53" s="282"/>
      <c r="J53" s="282"/>
      <c r="K53" s="283"/>
    </row>
    <row r="54" spans="1:13" ht="15.95" customHeight="1" x14ac:dyDescent="0.25">
      <c r="A54" s="23" t="s">
        <v>157</v>
      </c>
      <c r="B54" s="44">
        <v>110010</v>
      </c>
      <c r="C54" s="45"/>
      <c r="D54" s="46"/>
      <c r="E54" s="46"/>
      <c r="F54" s="203">
        <f>SUM(C54:E54)</f>
        <v>0</v>
      </c>
      <c r="G54" s="301" t="s">
        <v>161</v>
      </c>
      <c r="H54" s="337"/>
      <c r="I54" s="337"/>
      <c r="J54" s="337"/>
      <c r="K54" s="340"/>
    </row>
    <row r="55" spans="1:13" ht="26.45" customHeight="1" x14ac:dyDescent="0.25">
      <c r="A55" s="23" t="s">
        <v>193</v>
      </c>
      <c r="B55" s="44">
        <v>110020</v>
      </c>
      <c r="C55" s="45"/>
      <c r="D55" s="46"/>
      <c r="E55" s="46"/>
      <c r="F55" s="203">
        <f>SUM(C55:E55)</f>
        <v>0</v>
      </c>
      <c r="G55" s="343" t="s">
        <v>218</v>
      </c>
      <c r="H55" s="344"/>
      <c r="I55" s="344"/>
      <c r="J55" s="344"/>
      <c r="K55" s="345"/>
    </row>
    <row r="56" spans="1:13" ht="24.75" customHeight="1" x14ac:dyDescent="0.25">
      <c r="A56" s="149" t="s">
        <v>162</v>
      </c>
      <c r="B56" s="220">
        <v>111000</v>
      </c>
      <c r="C56" s="53"/>
      <c r="D56" s="54"/>
      <c r="E56" s="55"/>
      <c r="F56" s="207">
        <f>SUM(C56:E56)</f>
        <v>0</v>
      </c>
      <c r="G56" s="348" t="s">
        <v>163</v>
      </c>
      <c r="H56" s="349"/>
      <c r="I56" s="349"/>
      <c r="J56" s="349"/>
      <c r="K56" s="350"/>
    </row>
    <row r="57" spans="1:13" ht="14.25" customHeight="1" x14ac:dyDescent="0.25">
      <c r="A57" s="9"/>
      <c r="B57" s="5"/>
      <c r="C57" s="34"/>
      <c r="D57" s="34"/>
      <c r="F57" s="36"/>
      <c r="G57" s="37"/>
      <c r="H57" s="37"/>
      <c r="I57" s="37"/>
      <c r="J57" s="37"/>
      <c r="K57" s="36"/>
    </row>
    <row r="58" spans="1:13" s="17" customFormat="1" ht="14.25" customHeight="1" x14ac:dyDescent="0.25">
      <c r="A58" s="341" t="s">
        <v>62</v>
      </c>
      <c r="B58" s="342"/>
      <c r="C58" s="342"/>
      <c r="D58" s="342"/>
      <c r="E58" s="342"/>
      <c r="F58" s="342"/>
      <c r="G58" s="342"/>
      <c r="H58" s="342"/>
      <c r="I58" s="342"/>
      <c r="J58" s="342"/>
      <c r="K58" s="342"/>
    </row>
    <row r="59" spans="1:13" s="8" customFormat="1" ht="15" customHeight="1" x14ac:dyDescent="0.25">
      <c r="A59" s="6"/>
      <c r="B59" s="7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8" customFormat="1" ht="15" customHeight="1" x14ac:dyDescent="0.25">
      <c r="A60" s="138" t="s">
        <v>253</v>
      </c>
      <c r="B60" s="7"/>
      <c r="D60" s="6"/>
      <c r="E60" s="6"/>
      <c r="F60" s="6"/>
      <c r="G60" s="6"/>
      <c r="H60" s="6"/>
      <c r="I60" s="6"/>
      <c r="J60" s="6"/>
      <c r="K60" s="6"/>
      <c r="L60" s="6"/>
      <c r="M60" s="6"/>
    </row>
  </sheetData>
  <customSheetViews>
    <customSheetView guid="{88339BFA-8130-4B78-B7A5-CD4C6AFA87C1}" showGridLines="0" showRuler="0">
      <selection activeCell="G3" sqref="G3"/>
      <pageMargins left="0.19685039370078741" right="0.19685039370078741" top="0.39370078740157483" bottom="0.39370078740157483" header="0.51181102362204722" footer="0.51181102362204722"/>
      <pageSetup paperSize="12" orientation="portrait" r:id="rId1"/>
      <headerFooter alignWithMargins="0"/>
    </customSheetView>
  </customSheetViews>
  <mergeCells count="79">
    <mergeCell ref="G54:K54"/>
    <mergeCell ref="A58:K58"/>
    <mergeCell ref="C45:F45"/>
    <mergeCell ref="G55:K55"/>
    <mergeCell ref="C53:F53"/>
    <mergeCell ref="G53:K53"/>
    <mergeCell ref="C48:F48"/>
    <mergeCell ref="G48:K48"/>
    <mergeCell ref="C50:F50"/>
    <mergeCell ref="G51:K51"/>
    <mergeCell ref="G56:K56"/>
    <mergeCell ref="G47:K47"/>
    <mergeCell ref="G30:K30"/>
    <mergeCell ref="G49:K49"/>
    <mergeCell ref="A47:F47"/>
    <mergeCell ref="A3:K3"/>
    <mergeCell ref="G52:K52"/>
    <mergeCell ref="G45:K45"/>
    <mergeCell ref="G46:K46"/>
    <mergeCell ref="G44:K44"/>
    <mergeCell ref="G50:K50"/>
    <mergeCell ref="C49:F49"/>
    <mergeCell ref="G31:K31"/>
    <mergeCell ref="G9:K9"/>
    <mergeCell ref="G10:K10"/>
    <mergeCell ref="G11:K11"/>
    <mergeCell ref="G12:K12"/>
    <mergeCell ref="G13:K13"/>
    <mergeCell ref="A4:K4"/>
    <mergeCell ref="C27:F27"/>
    <mergeCell ref="A1:K1"/>
    <mergeCell ref="C10:F10"/>
    <mergeCell ref="C15:F15"/>
    <mergeCell ref="G15:K15"/>
    <mergeCell ref="G6:K6"/>
    <mergeCell ref="C6:F6"/>
    <mergeCell ref="C7:F7"/>
    <mergeCell ref="A2:K2"/>
    <mergeCell ref="G14:K14"/>
    <mergeCell ref="G22:K22"/>
    <mergeCell ref="C26:F26"/>
    <mergeCell ref="A5:K5"/>
    <mergeCell ref="C8:F8"/>
    <mergeCell ref="A23:F23"/>
    <mergeCell ref="G21:K21"/>
    <mergeCell ref="G20:K20"/>
    <mergeCell ref="G19:K19"/>
    <mergeCell ref="G7:K7"/>
    <mergeCell ref="G8:K8"/>
    <mergeCell ref="G17:K17"/>
    <mergeCell ref="G18:K18"/>
    <mergeCell ref="G43:K43"/>
    <mergeCell ref="C33:F33"/>
    <mergeCell ref="C34:F34"/>
    <mergeCell ref="C35:F35"/>
    <mergeCell ref="C36:F36"/>
    <mergeCell ref="C39:F39"/>
    <mergeCell ref="C40:F40"/>
    <mergeCell ref="G37:K37"/>
    <mergeCell ref="G36:K36"/>
    <mergeCell ref="G35:K35"/>
    <mergeCell ref="G34:K34"/>
    <mergeCell ref="G16:K16"/>
    <mergeCell ref="C25:F25"/>
    <mergeCell ref="C22:F22"/>
    <mergeCell ref="C24:F24"/>
    <mergeCell ref="G24:K29"/>
    <mergeCell ref="C28:F28"/>
    <mergeCell ref="C29:F29"/>
    <mergeCell ref="C37:F37"/>
    <mergeCell ref="C31:F31"/>
    <mergeCell ref="G42:K42"/>
    <mergeCell ref="G38:K38"/>
    <mergeCell ref="C42:F42"/>
    <mergeCell ref="A32:F32"/>
    <mergeCell ref="G41:K41"/>
    <mergeCell ref="C41:F41"/>
    <mergeCell ref="C38:F38"/>
    <mergeCell ref="G33:K33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12" scale="82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1032" r:id="rId5">
          <objectPr locked="0" defaultSize="0" autoPict="0" r:id="rId6">
            <anchor moveWithCells="1" sizeWithCells="1">
              <from>
                <xdr:col>5</xdr:col>
                <xdr:colOff>323850</xdr:colOff>
                <xdr:row>2</xdr:row>
                <xdr:rowOff>123825</xdr:rowOff>
              </from>
              <to>
                <xdr:col>6</xdr:col>
                <xdr:colOff>323850</xdr:colOff>
                <xdr:row>4</xdr:row>
                <xdr:rowOff>152400</xdr:rowOff>
              </to>
            </anchor>
          </objectPr>
        </oleObject>
      </mc:Choice>
      <mc:Fallback>
        <oleObject progId="Word.Document.8" shapeId="1032" r:id="rId5"/>
      </mc:Fallback>
    </mc:AlternateContent>
    <mc:AlternateContent xmlns:mc="http://schemas.openxmlformats.org/markup-compatibility/2006">
      <mc:Choice Requires="x14">
        <oleObject progId="Word.Document.8" shapeId="1040" r:id="rId7">
          <objectPr defaultSize="0" autoPict="0" r:id="rId8">
            <anchor moveWithCells="1" sizeWithCells="1">
              <from>
                <xdr:col>0</xdr:col>
                <xdr:colOff>9525</xdr:colOff>
                <xdr:row>1</xdr:row>
                <xdr:rowOff>66675</xdr:rowOff>
              </from>
              <to>
                <xdr:col>1</xdr:col>
                <xdr:colOff>409575</xdr:colOff>
                <xdr:row>4</xdr:row>
                <xdr:rowOff>295275</xdr:rowOff>
              </to>
            </anchor>
          </objectPr>
        </oleObject>
      </mc:Choice>
      <mc:Fallback>
        <oleObject progId="Word.Document.8" shapeId="104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zoomScale="106" zoomScaleNormal="106" workbookViewId="0">
      <selection activeCell="M8" sqref="M8"/>
    </sheetView>
  </sheetViews>
  <sheetFormatPr defaultRowHeight="15.75" x14ac:dyDescent="0.25"/>
  <cols>
    <col min="1" max="1" width="33.125" style="42" customWidth="1"/>
    <col min="2" max="2" width="6.625" style="42" customWidth="1"/>
    <col min="3" max="5" width="8.625" style="38" customWidth="1"/>
    <col min="6" max="6" width="9.625" style="39" customWidth="1"/>
    <col min="7" max="10" width="10.625" style="38" customWidth="1"/>
    <col min="11" max="11" width="11.625" style="39" customWidth="1"/>
    <col min="12" max="16384" width="9" style="17"/>
  </cols>
  <sheetData>
    <row r="1" spans="1:11" s="56" customFormat="1" ht="24.95" customHeight="1" x14ac:dyDescent="0.3">
      <c r="A1" s="329" t="s">
        <v>16</v>
      </c>
      <c r="B1" s="330"/>
      <c r="C1" s="331"/>
      <c r="D1" s="331"/>
      <c r="E1" s="331"/>
      <c r="F1" s="331"/>
      <c r="G1" s="331"/>
      <c r="H1" s="331"/>
      <c r="I1" s="331"/>
      <c r="J1" s="331"/>
      <c r="K1" s="331"/>
    </row>
    <row r="2" spans="1:11" s="16" customFormat="1" ht="24.95" customHeight="1" x14ac:dyDescent="0.35">
      <c r="A2" s="402" t="s">
        <v>4</v>
      </c>
      <c r="B2" s="403"/>
      <c r="C2" s="404"/>
      <c r="D2" s="404"/>
      <c r="E2" s="404"/>
      <c r="F2" s="404"/>
      <c r="G2" s="404"/>
      <c r="H2" s="404"/>
      <c r="I2" s="404"/>
      <c r="J2" s="404"/>
      <c r="K2" s="404"/>
    </row>
    <row r="3" spans="1:11" s="16" customFormat="1" ht="24.95" customHeight="1" x14ac:dyDescent="0.35">
      <c r="A3" s="329" t="s">
        <v>3</v>
      </c>
      <c r="B3" s="330"/>
      <c r="C3" s="331"/>
      <c r="D3" s="331"/>
      <c r="E3" s="331"/>
      <c r="F3" s="331"/>
      <c r="G3" s="331"/>
      <c r="H3" s="331"/>
      <c r="I3" s="331"/>
      <c r="J3" s="331"/>
      <c r="K3" s="332"/>
    </row>
    <row r="4" spans="1:11" ht="24.95" customHeight="1" x14ac:dyDescent="0.25">
      <c r="A4" s="308" t="s">
        <v>265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4.95" customHeight="1" x14ac:dyDescent="0.25">
      <c r="A5" s="293" t="s">
        <v>17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</row>
    <row r="6" spans="1:11" ht="24.95" customHeight="1" x14ac:dyDescent="0.25">
      <c r="A6" s="41"/>
      <c r="B6" s="57"/>
      <c r="C6" s="391"/>
      <c r="D6" s="392"/>
      <c r="E6" s="392"/>
      <c r="F6" s="392"/>
      <c r="G6" s="393" t="s">
        <v>0</v>
      </c>
      <c r="H6" s="394"/>
      <c r="I6" s="394"/>
      <c r="J6" s="394"/>
      <c r="K6" s="395"/>
    </row>
    <row r="7" spans="1:11" s="60" customFormat="1" ht="20.100000000000001" customHeight="1" x14ac:dyDescent="0.25">
      <c r="A7" s="58" t="s">
        <v>1</v>
      </c>
      <c r="B7" s="59" t="s">
        <v>5</v>
      </c>
      <c r="C7" s="323" t="s">
        <v>254</v>
      </c>
      <c r="D7" s="303"/>
      <c r="E7" s="303"/>
      <c r="F7" s="303"/>
      <c r="G7" s="411" t="s">
        <v>85</v>
      </c>
      <c r="H7" s="412"/>
      <c r="I7" s="412"/>
      <c r="J7" s="412"/>
      <c r="K7" s="413"/>
    </row>
    <row r="8" spans="1:11" s="60" customFormat="1" ht="20.100000000000001" customHeight="1" x14ac:dyDescent="0.25">
      <c r="A8" s="75" t="s">
        <v>63</v>
      </c>
      <c r="B8" s="76">
        <v>200000</v>
      </c>
      <c r="C8" s="386">
        <f>SUM(F9,C10,F15:F16,C17,F25:F37)</f>
        <v>0</v>
      </c>
      <c r="D8" s="387"/>
      <c r="E8" s="387"/>
      <c r="F8" s="388"/>
      <c r="G8" s="414" t="s">
        <v>86</v>
      </c>
      <c r="H8" s="415"/>
      <c r="I8" s="415"/>
      <c r="J8" s="415"/>
      <c r="K8" s="416"/>
    </row>
    <row r="9" spans="1:11" ht="15.95" customHeight="1" x14ac:dyDescent="0.25">
      <c r="A9" s="61" t="s">
        <v>102</v>
      </c>
      <c r="B9" s="76">
        <v>201000</v>
      </c>
      <c r="C9" s="45"/>
      <c r="D9" s="46"/>
      <c r="E9" s="46"/>
      <c r="F9" s="202">
        <f>SUM(C9:E9)</f>
        <v>0</v>
      </c>
      <c r="G9" s="334" t="s">
        <v>197</v>
      </c>
      <c r="H9" s="351"/>
      <c r="I9" s="351"/>
      <c r="J9" s="351"/>
      <c r="K9" s="352"/>
    </row>
    <row r="10" spans="1:11" ht="15.95" customHeight="1" x14ac:dyDescent="0.25">
      <c r="A10" s="61" t="s">
        <v>64</v>
      </c>
      <c r="B10" s="76">
        <v>202000</v>
      </c>
      <c r="C10" s="386">
        <f>SUM(F11:F14)</f>
        <v>0</v>
      </c>
      <c r="D10" s="387"/>
      <c r="E10" s="387"/>
      <c r="F10" s="388">
        <f>SUM(F11:F14)</f>
        <v>0</v>
      </c>
      <c r="G10" s="334" t="s">
        <v>87</v>
      </c>
      <c r="H10" s="351"/>
      <c r="I10" s="351"/>
      <c r="J10" s="351"/>
      <c r="K10" s="352"/>
    </row>
    <row r="11" spans="1:11" ht="24.75" customHeight="1" x14ac:dyDescent="0.25">
      <c r="A11" s="23" t="s">
        <v>22</v>
      </c>
      <c r="B11" s="76">
        <v>202010</v>
      </c>
      <c r="C11" s="45"/>
      <c r="D11" s="46"/>
      <c r="E11" s="46"/>
      <c r="F11" s="203">
        <f t="shared" ref="F11:F16" si="0">SUM(C11:E11)</f>
        <v>0</v>
      </c>
      <c r="G11" s="375" t="s">
        <v>88</v>
      </c>
      <c r="H11" s="376"/>
      <c r="I11" s="376"/>
      <c r="J11" s="376"/>
      <c r="K11" s="377"/>
    </row>
    <row r="12" spans="1:11" ht="15.95" customHeight="1" x14ac:dyDescent="0.25">
      <c r="A12" s="62" t="s">
        <v>65</v>
      </c>
      <c r="B12" s="76">
        <v>202020</v>
      </c>
      <c r="C12" s="45"/>
      <c r="D12" s="46"/>
      <c r="E12" s="46"/>
      <c r="F12" s="203">
        <f t="shared" si="0"/>
        <v>0</v>
      </c>
      <c r="G12" s="372"/>
      <c r="H12" s="351"/>
      <c r="I12" s="351"/>
      <c r="J12" s="351"/>
      <c r="K12" s="352"/>
    </row>
    <row r="13" spans="1:11" ht="15.95" customHeight="1" x14ac:dyDescent="0.25">
      <c r="A13" s="62" t="s">
        <v>66</v>
      </c>
      <c r="B13" s="76">
        <v>202030</v>
      </c>
      <c r="C13" s="45"/>
      <c r="D13" s="46"/>
      <c r="E13" s="46"/>
      <c r="F13" s="203">
        <f t="shared" si="0"/>
        <v>0</v>
      </c>
      <c r="G13" s="372"/>
      <c r="H13" s="351"/>
      <c r="I13" s="351"/>
      <c r="J13" s="351"/>
      <c r="K13" s="352"/>
    </row>
    <row r="14" spans="1:11" ht="15.95" customHeight="1" x14ac:dyDescent="0.25">
      <c r="A14" s="62" t="s">
        <v>67</v>
      </c>
      <c r="B14" s="76">
        <v>202040</v>
      </c>
      <c r="C14" s="45"/>
      <c r="D14" s="46"/>
      <c r="E14" s="46"/>
      <c r="F14" s="203">
        <f t="shared" si="0"/>
        <v>0</v>
      </c>
      <c r="G14" s="334" t="s">
        <v>89</v>
      </c>
      <c r="H14" s="351"/>
      <c r="I14" s="351"/>
      <c r="J14" s="351"/>
      <c r="K14" s="352"/>
    </row>
    <row r="15" spans="1:11" ht="15.95" customHeight="1" x14ac:dyDescent="0.25">
      <c r="A15" s="61" t="s">
        <v>68</v>
      </c>
      <c r="B15" s="76">
        <v>203000</v>
      </c>
      <c r="C15" s="45"/>
      <c r="D15" s="46"/>
      <c r="E15" s="46"/>
      <c r="F15" s="202">
        <f t="shared" si="0"/>
        <v>0</v>
      </c>
      <c r="G15" s="334" t="s">
        <v>90</v>
      </c>
      <c r="H15" s="351"/>
      <c r="I15" s="351"/>
      <c r="J15" s="351"/>
      <c r="K15" s="352"/>
    </row>
    <row r="16" spans="1:11" ht="15.95" customHeight="1" x14ac:dyDescent="0.25">
      <c r="A16" s="61" t="s">
        <v>198</v>
      </c>
      <c r="B16" s="76">
        <v>204000</v>
      </c>
      <c r="C16" s="45"/>
      <c r="D16" s="46"/>
      <c r="E16" s="46"/>
      <c r="F16" s="202">
        <f t="shared" si="0"/>
        <v>0</v>
      </c>
      <c r="G16" s="334" t="s">
        <v>91</v>
      </c>
      <c r="H16" s="351"/>
      <c r="I16" s="351"/>
      <c r="J16" s="351"/>
      <c r="K16" s="352"/>
    </row>
    <row r="17" spans="1:11" ht="15.95" customHeight="1" thickBot="1" x14ac:dyDescent="0.3">
      <c r="A17" s="63" t="s">
        <v>103</v>
      </c>
      <c r="B17" s="77">
        <v>205000</v>
      </c>
      <c r="C17" s="389">
        <f>SUM(C19:F24)</f>
        <v>0</v>
      </c>
      <c r="D17" s="379"/>
      <c r="E17" s="379"/>
      <c r="F17" s="380">
        <f>SUM(F19:F24)</f>
        <v>0</v>
      </c>
      <c r="G17" s="334" t="s">
        <v>92</v>
      </c>
      <c r="H17" s="351"/>
      <c r="I17" s="351"/>
      <c r="J17" s="351"/>
      <c r="K17" s="352"/>
    </row>
    <row r="18" spans="1:11" ht="15.95" customHeight="1" x14ac:dyDescent="0.25">
      <c r="A18" s="396" t="s">
        <v>69</v>
      </c>
      <c r="B18" s="397"/>
      <c r="C18" s="397"/>
      <c r="D18" s="397"/>
      <c r="E18" s="397"/>
      <c r="F18" s="398"/>
      <c r="G18" s="24"/>
      <c r="H18" s="25"/>
      <c r="I18" s="25"/>
      <c r="J18" s="25"/>
      <c r="K18" s="26"/>
    </row>
    <row r="19" spans="1:11" ht="15.95" customHeight="1" x14ac:dyDescent="0.25">
      <c r="A19" s="64" t="s">
        <v>70</v>
      </c>
      <c r="B19" s="78">
        <v>205010</v>
      </c>
      <c r="C19" s="263">
        <f>'附表1-應收預付及應付預收明細表'!L20</f>
        <v>0</v>
      </c>
      <c r="D19" s="359"/>
      <c r="E19" s="359"/>
      <c r="F19" s="360"/>
      <c r="G19" s="281"/>
      <c r="H19" s="282"/>
      <c r="I19" s="282"/>
      <c r="J19" s="282"/>
      <c r="K19" s="283"/>
    </row>
    <row r="20" spans="1:11" ht="15.95" customHeight="1" x14ac:dyDescent="0.25">
      <c r="A20" s="27" t="s">
        <v>71</v>
      </c>
      <c r="B20" s="76">
        <v>205020</v>
      </c>
      <c r="C20" s="263">
        <f>'附表1-應收預付及應付預收明細表'!L26</f>
        <v>0</v>
      </c>
      <c r="D20" s="359"/>
      <c r="E20" s="359"/>
      <c r="F20" s="360"/>
      <c r="G20" s="281"/>
      <c r="H20" s="282"/>
      <c r="I20" s="282"/>
      <c r="J20" s="282"/>
      <c r="K20" s="283"/>
    </row>
    <row r="21" spans="1:11" ht="15.95" customHeight="1" x14ac:dyDescent="0.25">
      <c r="A21" s="27" t="s">
        <v>72</v>
      </c>
      <c r="B21" s="76">
        <v>205030</v>
      </c>
      <c r="C21" s="263">
        <f>'附表1-應收預付及應付預收明細表'!L31</f>
        <v>0</v>
      </c>
      <c r="D21" s="359"/>
      <c r="E21" s="359"/>
      <c r="F21" s="360"/>
      <c r="G21" s="281"/>
      <c r="H21" s="282"/>
      <c r="I21" s="282"/>
      <c r="J21" s="282"/>
      <c r="K21" s="283"/>
    </row>
    <row r="22" spans="1:11" ht="15.95" customHeight="1" x14ac:dyDescent="0.25">
      <c r="A22" s="27" t="s">
        <v>73</v>
      </c>
      <c r="B22" s="76">
        <v>205040</v>
      </c>
      <c r="C22" s="263">
        <f>'附表1-應收預付及應付預收明細表'!L36</f>
        <v>0</v>
      </c>
      <c r="D22" s="359"/>
      <c r="E22" s="359"/>
      <c r="F22" s="360"/>
      <c r="G22" s="281"/>
      <c r="H22" s="282"/>
      <c r="I22" s="282"/>
      <c r="J22" s="282"/>
      <c r="K22" s="283"/>
    </row>
    <row r="23" spans="1:11" ht="15.95" customHeight="1" x14ac:dyDescent="0.25">
      <c r="A23" s="65" t="s">
        <v>74</v>
      </c>
      <c r="B23" s="76">
        <v>205050</v>
      </c>
      <c r="C23" s="263">
        <f>'附表1-應收預付及應付預收明細表'!L42</f>
        <v>0</v>
      </c>
      <c r="D23" s="359"/>
      <c r="E23" s="359"/>
      <c r="F23" s="360"/>
      <c r="G23" s="281"/>
      <c r="H23" s="282"/>
      <c r="I23" s="282"/>
      <c r="J23" s="282"/>
      <c r="K23" s="283"/>
    </row>
    <row r="24" spans="1:11" ht="15.95" customHeight="1" thickBot="1" x14ac:dyDescent="0.3">
      <c r="A24" s="66" t="s">
        <v>75</v>
      </c>
      <c r="B24" s="79">
        <v>205060</v>
      </c>
      <c r="C24" s="272">
        <f>'附表1-應收預付及應付預收明細表'!L47</f>
        <v>0</v>
      </c>
      <c r="D24" s="361"/>
      <c r="E24" s="361"/>
      <c r="F24" s="362"/>
      <c r="G24" s="281"/>
      <c r="H24" s="282"/>
      <c r="I24" s="282"/>
      <c r="J24" s="282"/>
      <c r="K24" s="283"/>
    </row>
    <row r="25" spans="1:11" ht="26.25" customHeight="1" x14ac:dyDescent="0.25">
      <c r="A25" s="3" t="s">
        <v>109</v>
      </c>
      <c r="B25" s="80">
        <v>206000</v>
      </c>
      <c r="C25" s="50"/>
      <c r="D25" s="51"/>
      <c r="E25" s="51"/>
      <c r="F25" s="208">
        <f>SUM(C25:E25)</f>
        <v>0</v>
      </c>
      <c r="G25" s="333" t="s">
        <v>93</v>
      </c>
      <c r="H25" s="327"/>
      <c r="I25" s="327"/>
      <c r="J25" s="327"/>
      <c r="K25" s="328"/>
    </row>
    <row r="26" spans="1:11" ht="15.95" customHeight="1" x14ac:dyDescent="0.25">
      <c r="A26" s="61" t="s">
        <v>76</v>
      </c>
      <c r="B26" s="76">
        <v>207000</v>
      </c>
      <c r="C26" s="45"/>
      <c r="D26" s="46"/>
      <c r="E26" s="46"/>
      <c r="F26" s="202">
        <f>SUM(C26:E26)</f>
        <v>0</v>
      </c>
      <c r="G26" s="334" t="s">
        <v>94</v>
      </c>
      <c r="H26" s="351"/>
      <c r="I26" s="351"/>
      <c r="J26" s="351"/>
      <c r="K26" s="352"/>
    </row>
    <row r="27" spans="1:11" ht="15.95" customHeight="1" x14ac:dyDescent="0.25">
      <c r="A27" s="61" t="s">
        <v>77</v>
      </c>
      <c r="B27" s="76">
        <v>208000</v>
      </c>
      <c r="C27" s="45"/>
      <c r="D27" s="46"/>
      <c r="E27" s="46"/>
      <c r="F27" s="202">
        <f>SUM(C27:E27)</f>
        <v>0</v>
      </c>
      <c r="G27" s="334" t="s">
        <v>95</v>
      </c>
      <c r="H27" s="351"/>
      <c r="I27" s="351"/>
      <c r="J27" s="351"/>
      <c r="K27" s="352"/>
    </row>
    <row r="28" spans="1:11" ht="15.95" customHeight="1" x14ac:dyDescent="0.25">
      <c r="A28" s="61" t="s">
        <v>165</v>
      </c>
      <c r="B28" s="76">
        <v>209000</v>
      </c>
      <c r="C28" s="45"/>
      <c r="D28" s="46"/>
      <c r="E28" s="46"/>
      <c r="F28" s="202">
        <f>SUM(C28:E28)</f>
        <v>0</v>
      </c>
      <c r="G28" s="334" t="s">
        <v>164</v>
      </c>
      <c r="H28" s="351"/>
      <c r="I28" s="351"/>
      <c r="J28" s="351"/>
      <c r="K28" s="352"/>
    </row>
    <row r="29" spans="1:11" ht="15.95" customHeight="1" x14ac:dyDescent="0.25">
      <c r="A29" s="61" t="s">
        <v>255</v>
      </c>
      <c r="B29" s="76">
        <v>210000</v>
      </c>
      <c r="C29" s="45"/>
      <c r="D29" s="46"/>
      <c r="E29" s="46"/>
      <c r="F29" s="202">
        <f>SUM(C29:E29)</f>
        <v>0</v>
      </c>
      <c r="G29" s="334" t="s">
        <v>222</v>
      </c>
      <c r="H29" s="373"/>
      <c r="I29" s="373"/>
      <c r="J29" s="373"/>
      <c r="K29" s="374"/>
    </row>
    <row r="30" spans="1:11" ht="15.95" customHeight="1" x14ac:dyDescent="0.25">
      <c r="A30" s="61" t="s">
        <v>78</v>
      </c>
      <c r="B30" s="76">
        <v>211000</v>
      </c>
      <c r="C30" s="45"/>
      <c r="D30" s="46"/>
      <c r="E30" s="46"/>
      <c r="F30" s="202">
        <f t="shared" ref="F30:F36" si="1">SUM(C30:E30)</f>
        <v>0</v>
      </c>
      <c r="G30" s="334" t="s">
        <v>96</v>
      </c>
      <c r="H30" s="351"/>
      <c r="I30" s="351"/>
      <c r="J30" s="351"/>
      <c r="K30" s="352"/>
    </row>
    <row r="31" spans="1:11" ht="15.95" customHeight="1" x14ac:dyDescent="0.25">
      <c r="A31" s="61" t="s">
        <v>79</v>
      </c>
      <c r="B31" s="76">
        <v>212000</v>
      </c>
      <c r="C31" s="45"/>
      <c r="D31" s="46"/>
      <c r="E31" s="46"/>
      <c r="F31" s="202">
        <f t="shared" si="1"/>
        <v>0</v>
      </c>
      <c r="G31" s="334" t="s">
        <v>97</v>
      </c>
      <c r="H31" s="351"/>
      <c r="I31" s="351"/>
      <c r="J31" s="351"/>
      <c r="K31" s="352"/>
    </row>
    <row r="32" spans="1:11" ht="15.95" customHeight="1" x14ac:dyDescent="0.25">
      <c r="A32" s="61" t="s">
        <v>199</v>
      </c>
      <c r="B32" s="76">
        <v>213000</v>
      </c>
      <c r="C32" s="45"/>
      <c r="D32" s="46"/>
      <c r="E32" s="46"/>
      <c r="F32" s="202">
        <f t="shared" si="1"/>
        <v>0</v>
      </c>
      <c r="G32" s="334" t="s">
        <v>166</v>
      </c>
      <c r="H32" s="351"/>
      <c r="I32" s="351"/>
      <c r="J32" s="351"/>
      <c r="K32" s="352"/>
    </row>
    <row r="33" spans="1:14" ht="15.95" customHeight="1" x14ac:dyDescent="0.25">
      <c r="A33" s="61" t="s">
        <v>187</v>
      </c>
      <c r="B33" s="76">
        <v>214000</v>
      </c>
      <c r="C33" s="45"/>
      <c r="D33" s="46"/>
      <c r="E33" s="46"/>
      <c r="F33" s="202">
        <f t="shared" si="1"/>
        <v>0</v>
      </c>
      <c r="G33" s="334" t="s">
        <v>167</v>
      </c>
      <c r="H33" s="351"/>
      <c r="I33" s="351"/>
      <c r="J33" s="351"/>
      <c r="K33" s="352"/>
    </row>
    <row r="34" spans="1:14" ht="15.95" customHeight="1" x14ac:dyDescent="0.25">
      <c r="A34" s="61" t="s">
        <v>256</v>
      </c>
      <c r="B34" s="76">
        <v>215000</v>
      </c>
      <c r="C34" s="45"/>
      <c r="D34" s="46"/>
      <c r="E34" s="46"/>
      <c r="F34" s="202">
        <f t="shared" si="1"/>
        <v>0</v>
      </c>
      <c r="G34" s="334" t="s">
        <v>167</v>
      </c>
      <c r="H34" s="351"/>
      <c r="I34" s="351"/>
      <c r="J34" s="351"/>
      <c r="K34" s="352"/>
    </row>
    <row r="35" spans="1:14" ht="15.95" customHeight="1" x14ac:dyDescent="0.25">
      <c r="A35" s="61" t="s">
        <v>257</v>
      </c>
      <c r="B35" s="76">
        <v>216000</v>
      </c>
      <c r="C35" s="67"/>
      <c r="D35" s="68"/>
      <c r="E35" s="68"/>
      <c r="F35" s="202">
        <f t="shared" si="1"/>
        <v>0</v>
      </c>
      <c r="G35" s="334" t="s">
        <v>167</v>
      </c>
      <c r="H35" s="351"/>
      <c r="I35" s="351"/>
      <c r="J35" s="351"/>
      <c r="K35" s="352"/>
    </row>
    <row r="36" spans="1:14" ht="15.95" customHeight="1" x14ac:dyDescent="0.25">
      <c r="A36" s="61" t="s">
        <v>80</v>
      </c>
      <c r="B36" s="76">
        <v>217000</v>
      </c>
      <c r="C36" s="67"/>
      <c r="D36" s="68"/>
      <c r="E36" s="68"/>
      <c r="F36" s="202">
        <f t="shared" si="1"/>
        <v>0</v>
      </c>
      <c r="G36" s="334" t="s">
        <v>167</v>
      </c>
      <c r="H36" s="351"/>
      <c r="I36" s="351"/>
      <c r="J36" s="351"/>
      <c r="K36" s="352"/>
      <c r="N36" s="73"/>
    </row>
    <row r="37" spans="1:14" ht="15.95" customHeight="1" x14ac:dyDescent="0.25">
      <c r="A37" s="69" t="s">
        <v>81</v>
      </c>
      <c r="B37" s="81">
        <v>218000</v>
      </c>
      <c r="C37" s="53"/>
      <c r="D37" s="54"/>
      <c r="E37" s="54"/>
      <c r="F37" s="207">
        <f>SUM(C37:E37)</f>
        <v>0</v>
      </c>
      <c r="G37" s="363" t="s">
        <v>107</v>
      </c>
      <c r="H37" s="364"/>
      <c r="I37" s="364"/>
      <c r="J37" s="364"/>
      <c r="K37" s="365"/>
    </row>
    <row r="38" spans="1:14" ht="15.95" customHeight="1" x14ac:dyDescent="0.25">
      <c r="A38" s="82" t="s">
        <v>219</v>
      </c>
      <c r="B38" s="78">
        <v>300000</v>
      </c>
      <c r="C38" s="369">
        <f>F39+F46</f>
        <v>0</v>
      </c>
      <c r="D38" s="370"/>
      <c r="E38" s="370"/>
      <c r="F38" s="371"/>
      <c r="G38" s="366" t="s">
        <v>100</v>
      </c>
      <c r="H38" s="367"/>
      <c r="I38" s="367"/>
      <c r="J38" s="367"/>
      <c r="K38" s="368"/>
    </row>
    <row r="39" spans="1:14" ht="25.5" customHeight="1" x14ac:dyDescent="0.25">
      <c r="A39" s="3" t="s">
        <v>200</v>
      </c>
      <c r="B39" s="76">
        <v>301000</v>
      </c>
      <c r="C39" s="378">
        <f>SUM(F40:F45)</f>
        <v>0</v>
      </c>
      <c r="D39" s="379"/>
      <c r="E39" s="379"/>
      <c r="F39" s="380">
        <f>SUM(F40:F45)</f>
        <v>0</v>
      </c>
      <c r="G39" s="375" t="s">
        <v>202</v>
      </c>
      <c r="H39" s="376"/>
      <c r="I39" s="376"/>
      <c r="J39" s="376"/>
      <c r="K39" s="377"/>
    </row>
    <row r="40" spans="1:14" ht="15.95" customHeight="1" x14ac:dyDescent="0.25">
      <c r="A40" s="70" t="s">
        <v>70</v>
      </c>
      <c r="B40" s="76">
        <v>301010</v>
      </c>
      <c r="C40" s="45"/>
      <c r="D40" s="46"/>
      <c r="E40" s="46"/>
      <c r="F40" s="209">
        <f t="shared" ref="F40:F45" si="2">SUM(C40:E40)</f>
        <v>0</v>
      </c>
      <c r="G40" s="334" t="s">
        <v>108</v>
      </c>
      <c r="H40" s="351"/>
      <c r="I40" s="351"/>
      <c r="J40" s="351"/>
      <c r="K40" s="352"/>
    </row>
    <row r="41" spans="1:14" ht="15.95" customHeight="1" x14ac:dyDescent="0.25">
      <c r="A41" s="70" t="s">
        <v>82</v>
      </c>
      <c r="B41" s="76">
        <v>301020</v>
      </c>
      <c r="C41" s="45"/>
      <c r="D41" s="46"/>
      <c r="E41" s="46"/>
      <c r="F41" s="209">
        <f t="shared" si="2"/>
        <v>0</v>
      </c>
      <c r="G41" s="334" t="s">
        <v>203</v>
      </c>
      <c r="H41" s="351"/>
      <c r="I41" s="351"/>
      <c r="J41" s="351"/>
      <c r="K41" s="352"/>
    </row>
    <row r="42" spans="1:14" ht="15.95" customHeight="1" x14ac:dyDescent="0.25">
      <c r="A42" s="70" t="s">
        <v>83</v>
      </c>
      <c r="B42" s="76">
        <v>301030</v>
      </c>
      <c r="C42" s="45"/>
      <c r="D42" s="46"/>
      <c r="E42" s="46"/>
      <c r="F42" s="209">
        <f t="shared" si="2"/>
        <v>0</v>
      </c>
      <c r="G42" s="372"/>
      <c r="H42" s="351"/>
      <c r="I42" s="351"/>
      <c r="J42" s="351"/>
      <c r="K42" s="352"/>
    </row>
    <row r="43" spans="1:14" ht="15.95" customHeight="1" x14ac:dyDescent="0.25">
      <c r="A43" s="70" t="s">
        <v>84</v>
      </c>
      <c r="B43" s="76">
        <v>301040</v>
      </c>
      <c r="C43" s="45"/>
      <c r="D43" s="46"/>
      <c r="E43" s="46"/>
      <c r="F43" s="209">
        <f t="shared" si="2"/>
        <v>0</v>
      </c>
      <c r="G43" s="372"/>
      <c r="H43" s="351"/>
      <c r="I43" s="351"/>
      <c r="J43" s="351"/>
      <c r="K43" s="352"/>
    </row>
    <row r="44" spans="1:14" ht="15.95" customHeight="1" x14ac:dyDescent="0.25">
      <c r="A44" s="70" t="s">
        <v>74</v>
      </c>
      <c r="B44" s="76">
        <v>301050</v>
      </c>
      <c r="C44" s="45"/>
      <c r="D44" s="46"/>
      <c r="E44" s="46"/>
      <c r="F44" s="209">
        <f t="shared" si="2"/>
        <v>0</v>
      </c>
      <c r="G44" s="334" t="s">
        <v>204</v>
      </c>
      <c r="H44" s="373"/>
      <c r="I44" s="373"/>
      <c r="J44" s="373"/>
      <c r="K44" s="374"/>
    </row>
    <row r="45" spans="1:14" ht="25.5" customHeight="1" x14ac:dyDescent="0.25">
      <c r="A45" s="229" t="s">
        <v>75</v>
      </c>
      <c r="B45" s="76">
        <v>301060</v>
      </c>
      <c r="C45" s="45"/>
      <c r="D45" s="46"/>
      <c r="E45" s="46"/>
      <c r="F45" s="209">
        <f t="shared" si="2"/>
        <v>0</v>
      </c>
      <c r="G45" s="375" t="s">
        <v>205</v>
      </c>
      <c r="H45" s="376"/>
      <c r="I45" s="376"/>
      <c r="J45" s="376"/>
      <c r="K45" s="377"/>
    </row>
    <row r="46" spans="1:14" ht="36" customHeight="1" x14ac:dyDescent="0.25">
      <c r="A46" s="71" t="s">
        <v>201</v>
      </c>
      <c r="B46" s="81">
        <v>302000</v>
      </c>
      <c r="C46" s="53"/>
      <c r="D46" s="54"/>
      <c r="E46" s="54"/>
      <c r="F46" s="210">
        <f>SUM(C46:E46)</f>
        <v>0</v>
      </c>
      <c r="G46" s="348" t="s">
        <v>206</v>
      </c>
      <c r="H46" s="349"/>
      <c r="I46" s="349"/>
      <c r="J46" s="349"/>
      <c r="K46" s="350"/>
    </row>
    <row r="47" spans="1:14" ht="13.5" customHeight="1" x14ac:dyDescent="0.25">
      <c r="A47" s="72" t="s">
        <v>207</v>
      </c>
      <c r="B47" s="224" t="s">
        <v>220</v>
      </c>
      <c r="C47" s="405">
        <f>IF(C8+C38=資產表!C8,C8+C38,"負債＋權益≠資產")</f>
        <v>0</v>
      </c>
      <c r="D47" s="406"/>
      <c r="E47" s="406"/>
      <c r="F47" s="407"/>
      <c r="G47" s="408"/>
      <c r="H47" s="409"/>
      <c r="I47" s="409"/>
      <c r="J47" s="409"/>
      <c r="K47" s="410"/>
    </row>
    <row r="48" spans="1:14" ht="13.5" customHeight="1" x14ac:dyDescent="0.25">
      <c r="A48" s="150" t="s">
        <v>208</v>
      </c>
      <c r="B48" s="223" t="s">
        <v>221</v>
      </c>
      <c r="C48" s="381">
        <f>資產表!C8-C8-C38</f>
        <v>0</v>
      </c>
      <c r="D48" s="382"/>
      <c r="E48" s="382"/>
      <c r="F48" s="383"/>
      <c r="G48" s="399"/>
      <c r="H48" s="400"/>
      <c r="I48" s="400"/>
      <c r="J48" s="400"/>
      <c r="K48" s="401"/>
    </row>
    <row r="49" spans="1:13" ht="15.9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3" ht="15" customHeight="1" x14ac:dyDescent="0.25">
      <c r="A50" s="341" t="s">
        <v>62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42"/>
    </row>
    <row r="51" spans="1:13" ht="15" customHeight="1" x14ac:dyDescent="0.25">
      <c r="B51" s="38"/>
      <c r="E51" s="39"/>
      <c r="F51" s="38"/>
      <c r="J51" s="39"/>
      <c r="K51" s="17"/>
    </row>
    <row r="52" spans="1:13" s="8" customFormat="1" ht="15" customHeight="1" x14ac:dyDescent="0.25">
      <c r="A52" s="138" t="s">
        <v>253</v>
      </c>
      <c r="B52" s="7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B53" s="38"/>
      <c r="E53" s="39"/>
      <c r="F53" s="38"/>
      <c r="J53" s="39"/>
      <c r="K53" s="17"/>
    </row>
    <row r="54" spans="1:13" ht="16.5" x14ac:dyDescent="0.25">
      <c r="A54" s="73"/>
      <c r="B54" s="38"/>
      <c r="E54" s="39"/>
      <c r="F54" s="38"/>
      <c r="J54" s="39"/>
      <c r="K54" s="17"/>
    </row>
    <row r="55" spans="1:13" x14ac:dyDescent="0.25">
      <c r="A55" s="74"/>
      <c r="B55" s="38"/>
      <c r="E55" s="39"/>
      <c r="F55" s="38"/>
      <c r="J55" s="39"/>
      <c r="K55" s="17"/>
    </row>
    <row r="56" spans="1:13" x14ac:dyDescent="0.25">
      <c r="B56" s="38"/>
      <c r="E56" s="39"/>
      <c r="F56" s="38"/>
      <c r="J56" s="39"/>
      <c r="K56" s="17"/>
    </row>
    <row r="57" spans="1:13" x14ac:dyDescent="0.25">
      <c r="B57" s="38"/>
      <c r="E57" s="39"/>
      <c r="F57" s="38"/>
      <c r="J57" s="39"/>
      <c r="K57" s="17"/>
    </row>
    <row r="58" spans="1:13" x14ac:dyDescent="0.25">
      <c r="B58" s="38"/>
      <c r="E58" s="39"/>
      <c r="F58" s="38"/>
      <c r="J58" s="39"/>
      <c r="K58" s="17"/>
    </row>
    <row r="59" spans="1:13" x14ac:dyDescent="0.25">
      <c r="B59" s="38"/>
      <c r="E59" s="39"/>
      <c r="F59" s="38"/>
      <c r="J59" s="39"/>
      <c r="K59" s="17"/>
    </row>
    <row r="60" spans="1:13" x14ac:dyDescent="0.25">
      <c r="B60" s="38"/>
      <c r="E60" s="39"/>
      <c r="F60" s="38"/>
      <c r="J60" s="39"/>
      <c r="K60" s="17"/>
    </row>
    <row r="61" spans="1:13" x14ac:dyDescent="0.25">
      <c r="B61" s="38"/>
      <c r="E61" s="39"/>
      <c r="F61" s="38"/>
      <c r="J61" s="39"/>
      <c r="K61" s="17"/>
    </row>
    <row r="62" spans="1:13" x14ac:dyDescent="0.25">
      <c r="B62" s="38"/>
      <c r="E62" s="39"/>
      <c r="F62" s="38"/>
      <c r="J62" s="39"/>
      <c r="K62" s="17"/>
    </row>
    <row r="63" spans="1:13" x14ac:dyDescent="0.25">
      <c r="B63" s="38"/>
      <c r="E63" s="39"/>
      <c r="F63" s="38"/>
      <c r="J63" s="39"/>
      <c r="K63" s="17"/>
    </row>
    <row r="64" spans="1:13" x14ac:dyDescent="0.25">
      <c r="B64" s="38"/>
      <c r="E64" s="39"/>
      <c r="F64" s="38"/>
      <c r="J64" s="39"/>
      <c r="K64" s="17"/>
    </row>
    <row r="65" spans="2:11" x14ac:dyDescent="0.25">
      <c r="B65" s="38"/>
      <c r="E65" s="39"/>
      <c r="F65" s="38"/>
      <c r="J65" s="39"/>
      <c r="K65" s="17"/>
    </row>
  </sheetData>
  <customSheetViews>
    <customSheetView guid="{88339BFA-8130-4B78-B7A5-CD4C6AFA87C1}" showGridLines="0" showRuler="0">
      <selection activeCell="C9" sqref="C9:E9"/>
      <pageMargins left="0.19685039370078741" right="0.19685039370078741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64">
    <mergeCell ref="A1:K1"/>
    <mergeCell ref="A2:K2"/>
    <mergeCell ref="C47:F47"/>
    <mergeCell ref="G47:K47"/>
    <mergeCell ref="C7:F7"/>
    <mergeCell ref="G7:K7"/>
    <mergeCell ref="C8:F8"/>
    <mergeCell ref="G8:K8"/>
    <mergeCell ref="A18:F18"/>
    <mergeCell ref="C20:F20"/>
    <mergeCell ref="C21:F21"/>
    <mergeCell ref="C22:F22"/>
    <mergeCell ref="G48:K48"/>
    <mergeCell ref="G30:K30"/>
    <mergeCell ref="G31:K31"/>
    <mergeCell ref="G39:K39"/>
    <mergeCell ref="G40:K40"/>
    <mergeCell ref="G33:K33"/>
    <mergeCell ref="C19:F19"/>
    <mergeCell ref="G21:K21"/>
    <mergeCell ref="G19:K19"/>
    <mergeCell ref="G20:K20"/>
    <mergeCell ref="G15:K15"/>
    <mergeCell ref="G11:K11"/>
    <mergeCell ref="G12:K12"/>
    <mergeCell ref="G14:K14"/>
    <mergeCell ref="G13:K13"/>
    <mergeCell ref="A3:K3"/>
    <mergeCell ref="A4:K4"/>
    <mergeCell ref="C10:F10"/>
    <mergeCell ref="C17:F17"/>
    <mergeCell ref="G16:K16"/>
    <mergeCell ref="G17:K17"/>
    <mergeCell ref="A5:K5"/>
    <mergeCell ref="G9:K9"/>
    <mergeCell ref="C6:F6"/>
    <mergeCell ref="G6:K6"/>
    <mergeCell ref="G10:K10"/>
    <mergeCell ref="G38:K38"/>
    <mergeCell ref="A50:K50"/>
    <mergeCell ref="G46:K46"/>
    <mergeCell ref="C38:F38"/>
    <mergeCell ref="G41:K41"/>
    <mergeCell ref="G42:K42"/>
    <mergeCell ref="G44:K44"/>
    <mergeCell ref="G45:K45"/>
    <mergeCell ref="C39:F39"/>
    <mergeCell ref="C48:F48"/>
    <mergeCell ref="G43:K43"/>
    <mergeCell ref="C23:F23"/>
    <mergeCell ref="C24:F24"/>
    <mergeCell ref="G22:K22"/>
    <mergeCell ref="G37:K37"/>
    <mergeCell ref="G36:K36"/>
    <mergeCell ref="G28:K28"/>
    <mergeCell ref="G34:K34"/>
    <mergeCell ref="G32:K32"/>
    <mergeCell ref="G27:K27"/>
    <mergeCell ref="G25:K25"/>
    <mergeCell ref="G26:K26"/>
    <mergeCell ref="G35:K35"/>
    <mergeCell ref="G29:K29"/>
    <mergeCell ref="G23:K23"/>
    <mergeCell ref="G24:K24"/>
  </mergeCells>
  <phoneticPr fontId="1" type="noConversion"/>
  <printOptions horizontalCentered="1" verticalCentered="1"/>
  <pageMargins left="0" right="0" top="0.39370078740157483" bottom="0.39370078740157483" header="0.51181102362204722" footer="0.51181102362204722"/>
  <pageSetup paperSize="12" scale="94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2054" r:id="rId5">
          <objectPr locked="0" defaultSize="0" autoPict="0" r:id="rId6">
            <anchor moveWithCells="1" sizeWithCells="1">
              <from>
                <xdr:col>4</xdr:col>
                <xdr:colOff>228600</xdr:colOff>
                <xdr:row>2</xdr:row>
                <xdr:rowOff>114300</xdr:rowOff>
              </from>
              <to>
                <xdr:col>5</xdr:col>
                <xdr:colOff>247650</xdr:colOff>
                <xdr:row>4</xdr:row>
                <xdr:rowOff>142875</xdr:rowOff>
              </to>
            </anchor>
          </objectPr>
        </oleObject>
      </mc:Choice>
      <mc:Fallback>
        <oleObject progId="Word.Document.8" shapeId="2054" r:id="rId5"/>
      </mc:Fallback>
    </mc:AlternateContent>
    <mc:AlternateContent xmlns:mc="http://schemas.openxmlformats.org/markup-compatibility/2006">
      <mc:Choice Requires="x14">
        <oleObject progId="Word.Document.8" shapeId="2062" r:id="rId7">
          <objectPr defaultSize="0" autoPict="0" r:id="rId8">
            <anchor moveWithCells="1" sizeWithCells="1">
              <from>
                <xdr:col>0</xdr:col>
                <xdr:colOff>19050</xdr:colOff>
                <xdr:row>1</xdr:row>
                <xdr:rowOff>9525</xdr:rowOff>
              </from>
              <to>
                <xdr:col>1</xdr:col>
                <xdr:colOff>333375</xdr:colOff>
                <xdr:row>4</xdr:row>
                <xdr:rowOff>238125</xdr:rowOff>
              </to>
            </anchor>
          </objectPr>
        </oleObject>
      </mc:Choice>
      <mc:Fallback>
        <oleObject progId="Word.Document.8" shapeId="2062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="85" zoomScaleNormal="85" workbookViewId="0">
      <pane xSplit="2" ySplit="12" topLeftCell="C13" activePane="bottomRight" state="frozen"/>
      <selection activeCell="B16" sqref="B16"/>
      <selection pane="topRight" activeCell="B16" sqref="B16"/>
      <selection pane="bottomLeft" activeCell="B16" sqref="B16"/>
      <selection pane="bottomRight" activeCell="Q25" sqref="Q25"/>
    </sheetView>
  </sheetViews>
  <sheetFormatPr defaultRowHeight="15.75" x14ac:dyDescent="0.25"/>
  <cols>
    <col min="1" max="1" width="18" style="130" customWidth="1"/>
    <col min="2" max="2" width="9.5" style="131" customWidth="1"/>
    <col min="3" max="3" width="19.5" style="132" customWidth="1"/>
    <col min="4" max="4" width="15.625" style="132" customWidth="1"/>
    <col min="5" max="5" width="13.875" style="132" customWidth="1"/>
    <col min="6" max="6" width="16.5" style="132" customWidth="1"/>
    <col min="7" max="7" width="19.5" style="133" customWidth="1"/>
    <col min="8" max="8" width="14.625" style="132" customWidth="1"/>
    <col min="9" max="9" width="16.875" style="132" customWidth="1"/>
    <col min="10" max="10" width="14.625" style="132" customWidth="1"/>
    <col min="11" max="11" width="17.375" style="132" customWidth="1"/>
    <col min="12" max="12" width="21" style="133" customWidth="1"/>
    <col min="13" max="16384" width="9" style="108"/>
  </cols>
  <sheetData>
    <row r="1" spans="1:12" s="83" customFormat="1" ht="24.75" customHeight="1" x14ac:dyDescent="0.25">
      <c r="A1" s="450" t="s">
        <v>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2" s="83" customFormat="1" ht="3.75" customHeight="1" x14ac:dyDescent="0.25">
      <c r="A2" s="84"/>
      <c r="B2" s="84"/>
      <c r="C2" s="84"/>
      <c r="D2" s="84"/>
      <c r="E2" s="84"/>
      <c r="F2" s="84"/>
      <c r="G2" s="85"/>
      <c r="H2" s="84"/>
      <c r="I2" s="84"/>
      <c r="J2" s="84"/>
      <c r="K2" s="84"/>
      <c r="L2" s="85"/>
    </row>
    <row r="3" spans="1:12" s="86" customFormat="1" ht="35.25" customHeight="1" x14ac:dyDescent="0.25">
      <c r="A3" s="429" t="s">
        <v>98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91" customFormat="1" ht="3.75" customHeight="1" x14ac:dyDescent="0.25">
      <c r="A4" s="87"/>
      <c r="B4" s="88"/>
      <c r="C4" s="89"/>
      <c r="D4" s="89"/>
      <c r="E4" s="89"/>
      <c r="F4" s="89"/>
      <c r="G4" s="90"/>
      <c r="H4" s="89"/>
      <c r="I4" s="89"/>
      <c r="J4" s="89"/>
      <c r="K4" s="89"/>
      <c r="L4" s="90"/>
    </row>
    <row r="5" spans="1:12" s="8" customFormat="1" ht="14.25" customHeight="1" x14ac:dyDescent="0.25">
      <c r="A5" s="92" t="s">
        <v>111</v>
      </c>
      <c r="B5" s="452" t="s">
        <v>37</v>
      </c>
      <c r="C5" s="453"/>
      <c r="D5" s="93"/>
      <c r="E5" s="94"/>
      <c r="F5" s="94"/>
      <c r="G5" s="95"/>
      <c r="H5" s="92"/>
      <c r="I5" s="96"/>
      <c r="J5" s="96"/>
      <c r="K5" s="96"/>
      <c r="L5" s="95"/>
    </row>
    <row r="6" spans="1:12" s="8" customFormat="1" ht="16.5" customHeight="1" thickBot="1" x14ac:dyDescent="0.3">
      <c r="A6" s="7"/>
      <c r="B6" s="97"/>
      <c r="C6" s="98"/>
      <c r="D6" s="99"/>
      <c r="E6" s="99"/>
      <c r="F6" s="99"/>
      <c r="G6" s="100"/>
      <c r="I6" s="99"/>
      <c r="L6" s="139" t="s">
        <v>112</v>
      </c>
    </row>
    <row r="7" spans="1:12" s="101" customFormat="1" ht="16.5" customHeight="1" x14ac:dyDescent="0.25">
      <c r="A7" s="430"/>
      <c r="B7" s="431"/>
      <c r="C7" s="454" t="s">
        <v>209</v>
      </c>
      <c r="D7" s="455"/>
      <c r="E7" s="454" t="s">
        <v>210</v>
      </c>
      <c r="F7" s="455"/>
      <c r="G7" s="426" t="s">
        <v>113</v>
      </c>
      <c r="H7" s="460" t="s">
        <v>211</v>
      </c>
      <c r="I7" s="455"/>
      <c r="J7" s="443" t="s">
        <v>212</v>
      </c>
      <c r="K7" s="444"/>
      <c r="L7" s="426" t="s">
        <v>113</v>
      </c>
    </row>
    <row r="8" spans="1:12" s="101" customFormat="1" x14ac:dyDescent="0.25">
      <c r="A8" s="432"/>
      <c r="B8" s="433"/>
      <c r="C8" s="456"/>
      <c r="D8" s="457"/>
      <c r="E8" s="456"/>
      <c r="F8" s="457"/>
      <c r="G8" s="427"/>
      <c r="H8" s="461"/>
      <c r="I8" s="457"/>
      <c r="J8" s="445"/>
      <c r="K8" s="446"/>
      <c r="L8" s="427"/>
    </row>
    <row r="9" spans="1:12" s="101" customFormat="1" ht="16.5" x14ac:dyDescent="0.25">
      <c r="A9" s="432" t="s">
        <v>114</v>
      </c>
      <c r="B9" s="433"/>
      <c r="C9" s="456"/>
      <c r="D9" s="457"/>
      <c r="E9" s="456"/>
      <c r="F9" s="457"/>
      <c r="G9" s="427"/>
      <c r="H9" s="461"/>
      <c r="I9" s="457"/>
      <c r="J9" s="445"/>
      <c r="K9" s="446"/>
      <c r="L9" s="427"/>
    </row>
    <row r="10" spans="1:12" s="101" customFormat="1" x14ac:dyDescent="0.25">
      <c r="A10" s="432"/>
      <c r="B10" s="433"/>
      <c r="C10" s="456"/>
      <c r="D10" s="457"/>
      <c r="E10" s="456"/>
      <c r="F10" s="457"/>
      <c r="G10" s="427"/>
      <c r="H10" s="461"/>
      <c r="I10" s="457"/>
      <c r="J10" s="445"/>
      <c r="K10" s="446"/>
      <c r="L10" s="427"/>
    </row>
    <row r="11" spans="1:12" s="102" customFormat="1" ht="21.75" customHeight="1" thickBot="1" x14ac:dyDescent="0.3">
      <c r="A11" s="419" t="s">
        <v>115</v>
      </c>
      <c r="B11" s="449"/>
      <c r="C11" s="458"/>
      <c r="D11" s="459"/>
      <c r="E11" s="458"/>
      <c r="F11" s="459"/>
      <c r="G11" s="428"/>
      <c r="H11" s="462"/>
      <c r="I11" s="459"/>
      <c r="J11" s="447"/>
      <c r="K11" s="448"/>
      <c r="L11" s="428"/>
    </row>
    <row r="12" spans="1:12" s="102" customFormat="1" ht="15" customHeight="1" x14ac:dyDescent="0.25">
      <c r="A12" s="434"/>
      <c r="B12" s="435"/>
      <c r="C12" s="103" t="s">
        <v>116</v>
      </c>
      <c r="D12" s="104" t="s">
        <v>117</v>
      </c>
      <c r="E12" s="103" t="s">
        <v>116</v>
      </c>
      <c r="F12" s="104" t="s">
        <v>117</v>
      </c>
      <c r="G12" s="105" t="s">
        <v>258</v>
      </c>
      <c r="H12" s="106" t="s">
        <v>116</v>
      </c>
      <c r="I12" s="104" t="s">
        <v>117</v>
      </c>
      <c r="J12" s="103" t="s">
        <v>116</v>
      </c>
      <c r="K12" s="104" t="s">
        <v>117</v>
      </c>
      <c r="L12" s="105" t="s">
        <v>259</v>
      </c>
    </row>
    <row r="13" spans="1:12" x14ac:dyDescent="0.25">
      <c r="A13" s="417" t="s">
        <v>118</v>
      </c>
      <c r="B13" s="438"/>
      <c r="C13" s="230" t="s">
        <v>236</v>
      </c>
      <c r="D13" s="10"/>
      <c r="E13" s="151" t="s">
        <v>119</v>
      </c>
      <c r="F13" s="10"/>
      <c r="G13" s="134"/>
      <c r="H13" s="237" t="s">
        <v>246</v>
      </c>
      <c r="I13" s="10"/>
      <c r="J13" s="107" t="s">
        <v>120</v>
      </c>
      <c r="K13" s="10"/>
      <c r="L13" s="134"/>
    </row>
    <row r="14" spans="1:12" x14ac:dyDescent="0.25">
      <c r="A14" s="439"/>
      <c r="B14" s="440"/>
      <c r="C14" s="231" t="s">
        <v>237</v>
      </c>
      <c r="D14" s="110"/>
      <c r="E14" s="152" t="s">
        <v>121</v>
      </c>
      <c r="F14" s="110"/>
      <c r="G14" s="134"/>
      <c r="H14" s="111"/>
      <c r="I14" s="110"/>
      <c r="J14" s="112" t="s">
        <v>122</v>
      </c>
      <c r="K14" s="110"/>
      <c r="L14" s="134"/>
    </row>
    <row r="15" spans="1:12" x14ac:dyDescent="0.25">
      <c r="A15" s="439"/>
      <c r="B15" s="440"/>
      <c r="C15" s="232" t="s">
        <v>238</v>
      </c>
      <c r="D15" s="113"/>
      <c r="E15" s="153" t="s">
        <v>8</v>
      </c>
      <c r="F15" s="110"/>
      <c r="G15" s="134"/>
      <c r="H15" s="114"/>
      <c r="I15" s="113"/>
      <c r="J15" s="115" t="s">
        <v>123</v>
      </c>
      <c r="K15" s="113"/>
      <c r="L15" s="134"/>
    </row>
    <row r="16" spans="1:12" x14ac:dyDescent="0.25">
      <c r="A16" s="439"/>
      <c r="B16" s="440"/>
      <c r="C16" s="232" t="s">
        <v>239</v>
      </c>
      <c r="D16" s="113"/>
      <c r="E16" s="153" t="s">
        <v>10</v>
      </c>
      <c r="F16" s="116"/>
      <c r="G16" s="134"/>
      <c r="H16" s="114"/>
      <c r="I16" s="113"/>
      <c r="J16" s="117" t="s">
        <v>9</v>
      </c>
      <c r="K16" s="113"/>
      <c r="L16" s="134"/>
    </row>
    <row r="17" spans="1:12" x14ac:dyDescent="0.25">
      <c r="A17" s="439"/>
      <c r="B17" s="440"/>
      <c r="C17" s="236" t="s">
        <v>245</v>
      </c>
      <c r="D17" s="113"/>
      <c r="E17" s="153" t="s">
        <v>11</v>
      </c>
      <c r="F17" s="118"/>
      <c r="G17" s="134"/>
      <c r="H17" s="114"/>
      <c r="I17" s="113"/>
      <c r="J17" s="109" t="s">
        <v>124</v>
      </c>
      <c r="K17" s="113"/>
      <c r="L17" s="134"/>
    </row>
    <row r="18" spans="1:12" x14ac:dyDescent="0.25">
      <c r="A18" s="439"/>
      <c r="B18" s="440"/>
      <c r="C18" s="113"/>
      <c r="D18" s="113"/>
      <c r="E18" s="153" t="s">
        <v>12</v>
      </c>
      <c r="F18" s="118"/>
      <c r="G18" s="134"/>
      <c r="H18" s="114"/>
      <c r="I18" s="113"/>
      <c r="J18" s="119"/>
      <c r="K18" s="113"/>
      <c r="L18" s="134"/>
    </row>
    <row r="19" spans="1:12" x14ac:dyDescent="0.25">
      <c r="A19" s="439"/>
      <c r="B19" s="440"/>
      <c r="C19" s="11"/>
      <c r="D19" s="11"/>
      <c r="E19" s="154" t="s">
        <v>124</v>
      </c>
      <c r="F19" s="116"/>
      <c r="G19" s="134"/>
      <c r="H19" s="120"/>
      <c r="I19" s="11"/>
      <c r="J19" s="121"/>
      <c r="K19" s="11"/>
      <c r="L19" s="134"/>
    </row>
    <row r="20" spans="1:12" x14ac:dyDescent="0.25">
      <c r="A20" s="441"/>
      <c r="B20" s="442"/>
      <c r="C20" s="144" t="s">
        <v>227</v>
      </c>
      <c r="D20" s="213">
        <f>SUM(D13:D19)</f>
        <v>0</v>
      </c>
      <c r="E20" s="144" t="s">
        <v>227</v>
      </c>
      <c r="F20" s="212">
        <f>SUM(F13:F19)</f>
        <v>0</v>
      </c>
      <c r="G20" s="211">
        <f>SUM(D20:F20)</f>
        <v>0</v>
      </c>
      <c r="H20" s="144" t="s">
        <v>227</v>
      </c>
      <c r="I20" s="212">
        <f>SUM(I13:I19)</f>
        <v>0</v>
      </c>
      <c r="J20" s="144" t="s">
        <v>227</v>
      </c>
      <c r="K20" s="212">
        <f>SUM(K13:K19)</f>
        <v>0</v>
      </c>
      <c r="L20" s="211">
        <f>SUM(I20:K20)</f>
        <v>0</v>
      </c>
    </row>
    <row r="21" spans="1:12" x14ac:dyDescent="0.25">
      <c r="A21" s="417" t="s">
        <v>125</v>
      </c>
      <c r="B21" s="418"/>
      <c r="C21" s="230" t="s">
        <v>240</v>
      </c>
      <c r="D21" s="10"/>
      <c r="E21" s="107" t="s">
        <v>126</v>
      </c>
      <c r="F21" s="10"/>
      <c r="G21" s="135"/>
      <c r="H21" s="237" t="s">
        <v>246</v>
      </c>
      <c r="I21" s="10"/>
      <c r="J21" s="107" t="s">
        <v>126</v>
      </c>
      <c r="K21" s="10"/>
      <c r="L21" s="135"/>
    </row>
    <row r="22" spans="1:12" x14ac:dyDescent="0.25">
      <c r="A22" s="419"/>
      <c r="B22" s="420"/>
      <c r="C22" s="231" t="s">
        <v>241</v>
      </c>
      <c r="D22" s="110"/>
      <c r="E22" s="112" t="s">
        <v>127</v>
      </c>
      <c r="F22" s="110"/>
      <c r="G22" s="134"/>
      <c r="H22" s="111"/>
      <c r="I22" s="110"/>
      <c r="J22" s="112" t="s">
        <v>13</v>
      </c>
      <c r="K22" s="110"/>
      <c r="L22" s="134"/>
    </row>
    <row r="23" spans="1:12" x14ac:dyDescent="0.25">
      <c r="A23" s="419"/>
      <c r="B23" s="420"/>
      <c r="C23" s="232" t="s">
        <v>242</v>
      </c>
      <c r="D23" s="113"/>
      <c r="E23" s="109" t="s">
        <v>128</v>
      </c>
      <c r="F23" s="113"/>
      <c r="G23" s="134"/>
      <c r="H23" s="114"/>
      <c r="I23" s="113"/>
      <c r="J23" s="109" t="s">
        <v>129</v>
      </c>
      <c r="K23" s="113"/>
      <c r="L23" s="134"/>
    </row>
    <row r="24" spans="1:12" x14ac:dyDescent="0.25">
      <c r="A24" s="419"/>
      <c r="B24" s="420"/>
      <c r="C24" s="236" t="s">
        <v>245</v>
      </c>
      <c r="D24" s="113"/>
      <c r="E24" s="112" t="s">
        <v>213</v>
      </c>
      <c r="F24" s="113"/>
      <c r="G24" s="134"/>
      <c r="H24" s="114"/>
      <c r="I24" s="113"/>
      <c r="J24" s="143" t="s">
        <v>130</v>
      </c>
      <c r="K24" s="113"/>
      <c r="L24" s="134"/>
    </row>
    <row r="25" spans="1:12" x14ac:dyDescent="0.25">
      <c r="A25" s="419"/>
      <c r="B25" s="420"/>
      <c r="C25" s="11"/>
      <c r="D25" s="11"/>
      <c r="E25" s="11"/>
      <c r="F25" s="11"/>
      <c r="G25" s="134"/>
      <c r="H25" s="120"/>
      <c r="I25" s="11"/>
      <c r="J25" s="11"/>
      <c r="K25" s="11"/>
      <c r="L25" s="136"/>
    </row>
    <row r="26" spans="1:12" x14ac:dyDescent="0.25">
      <c r="A26" s="421"/>
      <c r="B26" s="422"/>
      <c r="C26" s="243" t="s">
        <v>227</v>
      </c>
      <c r="D26" s="244">
        <f>SUM(D21:D25)</f>
        <v>0</v>
      </c>
      <c r="E26" s="243" t="s">
        <v>227</v>
      </c>
      <c r="F26" s="244">
        <f>SUM(F21:F25)</f>
        <v>0</v>
      </c>
      <c r="G26" s="245">
        <f>SUM(D26:F26)</f>
        <v>0</v>
      </c>
      <c r="H26" s="243" t="s">
        <v>227</v>
      </c>
      <c r="I26" s="244">
        <f>SUM(I21:I25)</f>
        <v>0</v>
      </c>
      <c r="J26" s="243" t="s">
        <v>227</v>
      </c>
      <c r="K26" s="244">
        <f>SUM(K21:K25)</f>
        <v>0</v>
      </c>
      <c r="L26" s="211">
        <f>SUM(I26:K26)</f>
        <v>0</v>
      </c>
    </row>
    <row r="27" spans="1:12" x14ac:dyDescent="0.25">
      <c r="A27" s="417" t="s">
        <v>131</v>
      </c>
      <c r="B27" s="418"/>
      <c r="C27" s="251" t="s">
        <v>245</v>
      </c>
      <c r="D27" s="10"/>
      <c r="E27" s="122" t="s">
        <v>132</v>
      </c>
      <c r="F27" s="10"/>
      <c r="G27" s="252"/>
      <c r="H27" s="237" t="s">
        <v>246</v>
      </c>
      <c r="I27" s="10"/>
      <c r="J27" s="107" t="s">
        <v>133</v>
      </c>
      <c r="K27" s="253"/>
      <c r="L27" s="137"/>
    </row>
    <row r="28" spans="1:12" x14ac:dyDescent="0.25">
      <c r="A28" s="419"/>
      <c r="B28" s="420"/>
      <c r="C28" s="110"/>
      <c r="D28" s="110"/>
      <c r="E28" s="109" t="s">
        <v>134</v>
      </c>
      <c r="F28" s="110"/>
      <c r="G28" s="134"/>
      <c r="H28" s="111"/>
      <c r="I28" s="110"/>
      <c r="J28" s="109" t="s">
        <v>135</v>
      </c>
      <c r="K28" s="118"/>
      <c r="L28" s="134"/>
    </row>
    <row r="29" spans="1:12" x14ac:dyDescent="0.25">
      <c r="A29" s="419"/>
      <c r="B29" s="420"/>
      <c r="C29" s="113"/>
      <c r="D29" s="113"/>
      <c r="E29" s="110"/>
      <c r="F29" s="113"/>
      <c r="G29" s="134"/>
      <c r="H29" s="114"/>
      <c r="I29" s="113"/>
      <c r="J29" s="112" t="s">
        <v>136</v>
      </c>
      <c r="K29" s="254"/>
      <c r="L29" s="134"/>
    </row>
    <row r="30" spans="1:12" x14ac:dyDescent="0.25">
      <c r="A30" s="419"/>
      <c r="B30" s="420"/>
      <c r="C30" s="11"/>
      <c r="D30" s="11"/>
      <c r="E30" s="11"/>
      <c r="F30" s="11"/>
      <c r="G30" s="134"/>
      <c r="H30" s="120"/>
      <c r="I30" s="11"/>
      <c r="J30" s="11"/>
      <c r="K30" s="255"/>
      <c r="L30" s="134"/>
    </row>
    <row r="31" spans="1:12" x14ac:dyDescent="0.25">
      <c r="A31" s="421"/>
      <c r="B31" s="422"/>
      <c r="C31" s="256" t="s">
        <v>227</v>
      </c>
      <c r="D31" s="257">
        <f>SUM(D27:D30)</f>
        <v>0</v>
      </c>
      <c r="E31" s="256" t="s">
        <v>227</v>
      </c>
      <c r="F31" s="257">
        <f>SUM(F27:F30)</f>
        <v>0</v>
      </c>
      <c r="G31" s="258">
        <f>SUM(D31:F31)</f>
        <v>0</v>
      </c>
      <c r="H31" s="256" t="s">
        <v>227</v>
      </c>
      <c r="I31" s="257">
        <f>SUM(I27:I30)</f>
        <v>0</v>
      </c>
      <c r="J31" s="256" t="s">
        <v>227</v>
      </c>
      <c r="K31" s="259">
        <f>SUM(K27:K30)</f>
        <v>0</v>
      </c>
      <c r="L31" s="211">
        <f>SUM(I31:K31)</f>
        <v>0</v>
      </c>
    </row>
    <row r="32" spans="1:12" x14ac:dyDescent="0.25">
      <c r="A32" s="417" t="s">
        <v>137</v>
      </c>
      <c r="B32" s="418"/>
      <c r="C32" s="246" t="s">
        <v>245</v>
      </c>
      <c r="D32" s="247"/>
      <c r="E32" s="248" t="s">
        <v>132</v>
      </c>
      <c r="F32" s="247"/>
      <c r="G32" s="134"/>
      <c r="H32" s="249" t="s">
        <v>246</v>
      </c>
      <c r="I32" s="247"/>
      <c r="J32" s="250" t="s">
        <v>138</v>
      </c>
      <c r="K32" s="247"/>
      <c r="L32" s="135"/>
    </row>
    <row r="33" spans="1:12" x14ac:dyDescent="0.25">
      <c r="A33" s="419"/>
      <c r="B33" s="420"/>
      <c r="C33" s="110"/>
      <c r="D33" s="110"/>
      <c r="E33" s="109" t="s">
        <v>139</v>
      </c>
      <c r="F33" s="110"/>
      <c r="G33" s="134"/>
      <c r="H33" s="111"/>
      <c r="I33" s="110"/>
      <c r="J33" s="109" t="s">
        <v>135</v>
      </c>
      <c r="K33" s="110"/>
      <c r="L33" s="134"/>
    </row>
    <row r="34" spans="1:12" x14ac:dyDescent="0.25">
      <c r="A34" s="419"/>
      <c r="B34" s="420"/>
      <c r="C34" s="113"/>
      <c r="D34" s="113"/>
      <c r="E34" s="143" t="s">
        <v>140</v>
      </c>
      <c r="F34" s="113"/>
      <c r="G34" s="134"/>
      <c r="H34" s="114"/>
      <c r="I34" s="113"/>
      <c r="J34" s="112" t="s">
        <v>136</v>
      </c>
      <c r="K34" s="113"/>
      <c r="L34" s="134"/>
    </row>
    <row r="35" spans="1:12" x14ac:dyDescent="0.25">
      <c r="A35" s="419"/>
      <c r="B35" s="420"/>
      <c r="C35" s="11"/>
      <c r="D35" s="11"/>
      <c r="E35" s="146"/>
      <c r="F35" s="11"/>
      <c r="G35" s="134"/>
      <c r="H35" s="120"/>
      <c r="I35" s="11"/>
      <c r="J35" s="11"/>
      <c r="K35" s="11"/>
      <c r="L35" s="134"/>
    </row>
    <row r="36" spans="1:12" x14ac:dyDescent="0.25">
      <c r="A36" s="421"/>
      <c r="B36" s="422"/>
      <c r="C36" s="243" t="s">
        <v>227</v>
      </c>
      <c r="D36" s="244">
        <f>SUM(D32:D35)</f>
        <v>0</v>
      </c>
      <c r="E36" s="243" t="s">
        <v>227</v>
      </c>
      <c r="F36" s="244">
        <f>SUM(F32:F35)</f>
        <v>0</v>
      </c>
      <c r="G36" s="245">
        <f>SUM(D36:F36)</f>
        <v>0</v>
      </c>
      <c r="H36" s="243" t="s">
        <v>227</v>
      </c>
      <c r="I36" s="244">
        <f>SUM(I32:I35)</f>
        <v>0</v>
      </c>
      <c r="J36" s="243" t="s">
        <v>227</v>
      </c>
      <c r="K36" s="244">
        <f>SUM(K32:K35)</f>
        <v>0</v>
      </c>
      <c r="L36" s="211">
        <f>SUM(I36:K36)</f>
        <v>0</v>
      </c>
    </row>
    <row r="37" spans="1:12" x14ac:dyDescent="0.25">
      <c r="A37" s="423" t="s">
        <v>141</v>
      </c>
      <c r="B37" s="418"/>
      <c r="C37" s="251" t="s">
        <v>245</v>
      </c>
      <c r="D37" s="10"/>
      <c r="E37" s="122" t="s">
        <v>142</v>
      </c>
      <c r="F37" s="123"/>
      <c r="G37" s="252"/>
      <c r="H37" s="237" t="s">
        <v>246</v>
      </c>
      <c r="I37" s="10"/>
      <c r="J37" s="107" t="s">
        <v>143</v>
      </c>
      <c r="K37" s="253"/>
      <c r="L37" s="135"/>
    </row>
    <row r="38" spans="1:12" x14ac:dyDescent="0.25">
      <c r="A38" s="424"/>
      <c r="B38" s="420"/>
      <c r="C38" s="110"/>
      <c r="D38" s="110"/>
      <c r="E38" s="115" t="s">
        <v>144</v>
      </c>
      <c r="F38" s="110"/>
      <c r="G38" s="134"/>
      <c r="H38" s="111"/>
      <c r="I38" s="110"/>
      <c r="J38" s="115" t="s">
        <v>145</v>
      </c>
      <c r="K38" s="118"/>
      <c r="L38" s="134"/>
    </row>
    <row r="39" spans="1:12" x14ac:dyDescent="0.25">
      <c r="A39" s="424"/>
      <c r="B39" s="420"/>
      <c r="C39" s="113"/>
      <c r="D39" s="113"/>
      <c r="E39" s="124" t="s">
        <v>146</v>
      </c>
      <c r="F39" s="113"/>
      <c r="G39" s="134"/>
      <c r="H39" s="111"/>
      <c r="I39" s="113"/>
      <c r="J39" s="109" t="s">
        <v>147</v>
      </c>
      <c r="K39" s="254"/>
      <c r="L39" s="134"/>
    </row>
    <row r="40" spans="1:12" x14ac:dyDescent="0.25">
      <c r="A40" s="424"/>
      <c r="B40" s="420"/>
      <c r="C40" s="113"/>
      <c r="D40" s="113"/>
      <c r="E40" s="116"/>
      <c r="F40" s="113"/>
      <c r="G40" s="134"/>
      <c r="H40" s="114"/>
      <c r="I40" s="113"/>
      <c r="J40" s="112" t="s">
        <v>14</v>
      </c>
      <c r="K40" s="254"/>
      <c r="L40" s="134"/>
    </row>
    <row r="41" spans="1:12" x14ac:dyDescent="0.25">
      <c r="A41" s="424"/>
      <c r="B41" s="420"/>
      <c r="C41" s="11"/>
      <c r="D41" s="11"/>
      <c r="E41" s="11"/>
      <c r="F41" s="11"/>
      <c r="G41" s="134"/>
      <c r="H41" s="120"/>
      <c r="I41" s="11"/>
      <c r="J41" s="147"/>
      <c r="K41" s="255"/>
      <c r="L41" s="134"/>
    </row>
    <row r="42" spans="1:12" x14ac:dyDescent="0.25">
      <c r="A42" s="425"/>
      <c r="B42" s="422"/>
      <c r="C42" s="256" t="s">
        <v>227</v>
      </c>
      <c r="D42" s="257">
        <f>SUM(D37:D41)</f>
        <v>0</v>
      </c>
      <c r="E42" s="256" t="s">
        <v>227</v>
      </c>
      <c r="F42" s="257">
        <f>SUM(F37:F41)</f>
        <v>0</v>
      </c>
      <c r="G42" s="258">
        <f>SUM(D42:F42)</f>
        <v>0</v>
      </c>
      <c r="H42" s="256" t="s">
        <v>227</v>
      </c>
      <c r="I42" s="257">
        <f>SUM(I37:I41)</f>
        <v>0</v>
      </c>
      <c r="J42" s="256" t="s">
        <v>227</v>
      </c>
      <c r="K42" s="259">
        <f>SUM(K37:K41)</f>
        <v>0</v>
      </c>
      <c r="L42" s="211">
        <f>SUM(I42:K42)</f>
        <v>0</v>
      </c>
    </row>
    <row r="43" spans="1:12" x14ac:dyDescent="0.25">
      <c r="A43" s="417" t="s">
        <v>148</v>
      </c>
      <c r="B43" s="418"/>
      <c r="C43" s="246" t="s">
        <v>245</v>
      </c>
      <c r="D43" s="247"/>
      <c r="E43" s="260" t="s">
        <v>149</v>
      </c>
      <c r="F43" s="261"/>
      <c r="G43" s="134"/>
      <c r="H43" s="262" t="s">
        <v>150</v>
      </c>
      <c r="I43" s="247"/>
      <c r="J43" s="250" t="s">
        <v>151</v>
      </c>
      <c r="K43" s="247"/>
      <c r="L43" s="135"/>
    </row>
    <row r="44" spans="1:12" x14ac:dyDescent="0.25">
      <c r="A44" s="419"/>
      <c r="B44" s="420"/>
      <c r="C44" s="110"/>
      <c r="D44" s="110"/>
      <c r="E44" s="109" t="s">
        <v>15</v>
      </c>
      <c r="F44" s="110"/>
      <c r="G44" s="134"/>
      <c r="H44" s="111"/>
      <c r="I44" s="110"/>
      <c r="J44" s="125" t="s">
        <v>152</v>
      </c>
      <c r="K44" s="110"/>
      <c r="L44" s="134"/>
    </row>
    <row r="45" spans="1:12" x14ac:dyDescent="0.25">
      <c r="A45" s="419"/>
      <c r="B45" s="420"/>
      <c r="C45" s="113"/>
      <c r="D45" s="113"/>
      <c r="E45" s="113"/>
      <c r="F45" s="113"/>
      <c r="G45" s="134"/>
      <c r="H45" s="114"/>
      <c r="I45" s="113"/>
      <c r="J45" s="113"/>
      <c r="K45" s="113"/>
      <c r="L45" s="134"/>
    </row>
    <row r="46" spans="1:12" x14ac:dyDescent="0.25">
      <c r="A46" s="419"/>
      <c r="B46" s="420"/>
      <c r="C46" s="11"/>
      <c r="D46" s="11"/>
      <c r="E46" s="11"/>
      <c r="F46" s="11"/>
      <c r="G46" s="134"/>
      <c r="H46" s="120"/>
      <c r="I46" s="11"/>
      <c r="J46" s="11"/>
      <c r="K46" s="11"/>
      <c r="L46" s="134"/>
    </row>
    <row r="47" spans="1:12" ht="16.5" thickBot="1" x14ac:dyDescent="0.3">
      <c r="A47" s="436"/>
      <c r="B47" s="437"/>
      <c r="C47" s="145" t="s">
        <v>227</v>
      </c>
      <c r="D47" s="214">
        <f>SUM(D43:D46)</f>
        <v>0</v>
      </c>
      <c r="E47" s="145" t="s">
        <v>227</v>
      </c>
      <c r="F47" s="214">
        <f>SUM(F43:F46)</f>
        <v>0</v>
      </c>
      <c r="G47" s="215">
        <f>SUM(D47:F47)</f>
        <v>0</v>
      </c>
      <c r="H47" s="145" t="s">
        <v>227</v>
      </c>
      <c r="I47" s="214">
        <f>SUM(I43:I46)</f>
        <v>0</v>
      </c>
      <c r="J47" s="145" t="s">
        <v>227</v>
      </c>
      <c r="K47" s="214">
        <f>SUM(K43:K46)</f>
        <v>0</v>
      </c>
      <c r="L47" s="215">
        <f>SUM(I47:K47)</f>
        <v>0</v>
      </c>
    </row>
    <row r="48" spans="1:12" s="142" customFormat="1" ht="15" customHeight="1" x14ac:dyDescent="0.25">
      <c r="A48" s="13" t="s">
        <v>153</v>
      </c>
      <c r="B48" s="126"/>
      <c r="C48" s="140"/>
      <c r="D48" s="140"/>
      <c r="E48" s="140"/>
      <c r="F48" s="140"/>
      <c r="G48" s="141"/>
      <c r="H48" s="140"/>
      <c r="I48" s="140"/>
      <c r="J48" s="140"/>
      <c r="K48" s="140"/>
      <c r="L48" s="141"/>
    </row>
    <row r="49" spans="1:13" s="129" customFormat="1" ht="15" customHeight="1" x14ac:dyDescent="0.25">
      <c r="A49" s="148"/>
      <c r="B49" s="126"/>
      <c r="C49" s="127"/>
      <c r="D49" s="127"/>
      <c r="E49" s="127"/>
      <c r="F49" s="127"/>
      <c r="G49" s="128"/>
      <c r="H49" s="127"/>
      <c r="I49" s="127"/>
      <c r="J49" s="127"/>
      <c r="K49" s="127"/>
      <c r="L49" s="128"/>
    </row>
    <row r="50" spans="1:13" s="17" customFormat="1" ht="16.5" x14ac:dyDescent="0.25">
      <c r="A50" s="341" t="s">
        <v>154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42"/>
      <c r="L50" s="37"/>
      <c r="M50" s="37"/>
    </row>
  </sheetData>
  <customSheetViews>
    <customSheetView guid="{88339BFA-8130-4B78-B7A5-CD4C6AFA87C1}" showRuler="0" topLeftCell="A17">
      <selection activeCell="H5" sqref="H5:I5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22">
    <mergeCell ref="A1:L1"/>
    <mergeCell ref="B5:C5"/>
    <mergeCell ref="C7:D11"/>
    <mergeCell ref="E7:F11"/>
    <mergeCell ref="G7:G11"/>
    <mergeCell ref="H7:I11"/>
    <mergeCell ref="A32:B36"/>
    <mergeCell ref="A37:B42"/>
    <mergeCell ref="L7:L11"/>
    <mergeCell ref="A3:L3"/>
    <mergeCell ref="A50:K50"/>
    <mergeCell ref="A21:B26"/>
    <mergeCell ref="A7:B7"/>
    <mergeCell ref="A8:B8"/>
    <mergeCell ref="A12:B12"/>
    <mergeCell ref="A43:B47"/>
    <mergeCell ref="A13:B20"/>
    <mergeCell ref="J7:K11"/>
    <mergeCell ref="A27:B31"/>
    <mergeCell ref="A11:B11"/>
    <mergeCell ref="A9:B9"/>
    <mergeCell ref="A10:B10"/>
  </mergeCells>
  <phoneticPr fontId="1" type="noConversion"/>
  <printOptions horizontalCentered="1" verticalCentered="1"/>
  <pageMargins left="0" right="0" top="0.39370078740157483" bottom="0.39370078740157483" header="0.51181102362204722" footer="0.51181102362204722"/>
  <pageSetup paperSize="12" scale="89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3086" r:id="rId5">
          <objectPr locked="0" defaultSize="0" autoPict="0" r:id="rId6">
            <anchor moveWithCells="1" sizeWithCells="1">
              <from>
                <xdr:col>2</xdr:col>
                <xdr:colOff>76200</xdr:colOff>
                <xdr:row>2</xdr:row>
                <xdr:rowOff>190500</xdr:rowOff>
              </from>
              <to>
                <xdr:col>2</xdr:col>
                <xdr:colOff>1085850</xdr:colOff>
                <xdr:row>5</xdr:row>
                <xdr:rowOff>171450</xdr:rowOff>
              </to>
            </anchor>
          </objectPr>
        </oleObject>
      </mc:Choice>
      <mc:Fallback>
        <oleObject progId="Word.Document.8" shapeId="3086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zoomScale="75" zoomScaleNormal="75" workbookViewId="0">
      <pane xSplit="1" ySplit="10" topLeftCell="B14" activePane="bottomRight" state="frozen"/>
      <selection pane="topRight" activeCell="B1" sqref="B1"/>
      <selection pane="bottomLeft" activeCell="A12" sqref="A12"/>
      <selection pane="bottomRight" activeCell="F5" sqref="F5:G5"/>
    </sheetView>
  </sheetViews>
  <sheetFormatPr defaultRowHeight="22.5" x14ac:dyDescent="0.25"/>
  <cols>
    <col min="1" max="1" width="36.875" style="190" customWidth="1"/>
    <col min="2" max="6" width="34.75" style="191" customWidth="1"/>
    <col min="7" max="7" width="34.75" style="192" customWidth="1"/>
    <col min="8" max="16384" width="9" style="167"/>
  </cols>
  <sheetData>
    <row r="1" spans="1:7" s="157" customFormat="1" ht="27.75" x14ac:dyDescent="0.25">
      <c r="A1" s="463" t="s">
        <v>168</v>
      </c>
      <c r="B1" s="464"/>
      <c r="C1" s="464"/>
      <c r="D1" s="464"/>
      <c r="E1" s="464"/>
      <c r="F1" s="464"/>
      <c r="G1" s="464"/>
    </row>
    <row r="2" spans="1:7" s="157" customFormat="1" ht="15" customHeight="1" x14ac:dyDescent="0.25">
      <c r="A2" s="155"/>
      <c r="B2" s="156"/>
      <c r="C2" s="156"/>
      <c r="D2" s="156"/>
      <c r="E2" s="156"/>
      <c r="F2" s="156"/>
      <c r="G2" s="156"/>
    </row>
    <row r="3" spans="1:7" s="158" customFormat="1" ht="24.95" customHeight="1" x14ac:dyDescent="0.25">
      <c r="A3" s="465" t="s">
        <v>169</v>
      </c>
      <c r="B3" s="466"/>
      <c r="C3" s="466"/>
      <c r="D3" s="466"/>
      <c r="E3" s="466"/>
      <c r="F3" s="466"/>
      <c r="G3" s="466"/>
    </row>
    <row r="4" spans="1:7" s="161" customFormat="1" ht="15" customHeight="1" x14ac:dyDescent="0.25">
      <c r="A4" s="159"/>
      <c r="B4" s="160"/>
      <c r="C4" s="160"/>
      <c r="D4" s="160"/>
      <c r="E4" s="160"/>
      <c r="F4" s="160"/>
      <c r="G4" s="160"/>
    </row>
    <row r="5" spans="1:7" ht="19.5" x14ac:dyDescent="0.25">
      <c r="A5" s="162" t="s">
        <v>247</v>
      </c>
      <c r="B5" s="163" t="str">
        <f>IF(ISBLANK([1]資產表!B4),"",[1]資產表!B4)</f>
        <v xml:space="preserve"> </v>
      </c>
      <c r="C5" s="164"/>
      <c r="D5" s="165"/>
      <c r="E5" s="165"/>
      <c r="F5" s="475" t="s">
        <v>170</v>
      </c>
      <c r="G5" s="475"/>
    </row>
    <row r="6" spans="1:7" ht="15" customHeight="1" x14ac:dyDescent="0.25">
      <c r="A6" s="168"/>
      <c r="B6" s="169"/>
      <c r="C6" s="164"/>
      <c r="D6" s="165"/>
      <c r="E6" s="165"/>
      <c r="F6" s="165"/>
      <c r="G6" s="170"/>
    </row>
    <row r="7" spans="1:7" s="171" customFormat="1" ht="15.95" customHeight="1" x14ac:dyDescent="0.25">
      <c r="A7" s="467" t="s">
        <v>171</v>
      </c>
      <c r="B7" s="469" t="s">
        <v>243</v>
      </c>
      <c r="C7" s="469" t="s">
        <v>244</v>
      </c>
      <c r="D7" s="469" t="s">
        <v>260</v>
      </c>
      <c r="E7" s="469" t="s">
        <v>261</v>
      </c>
      <c r="F7" s="469" t="s">
        <v>262</v>
      </c>
      <c r="G7" s="472" t="s">
        <v>263</v>
      </c>
    </row>
    <row r="8" spans="1:7" s="171" customFormat="1" ht="15.95" customHeight="1" x14ac:dyDescent="0.25">
      <c r="A8" s="468"/>
      <c r="B8" s="470"/>
      <c r="C8" s="470"/>
      <c r="D8" s="470"/>
      <c r="E8" s="470"/>
      <c r="F8" s="470"/>
      <c r="G8" s="473"/>
    </row>
    <row r="9" spans="1:7" s="171" customFormat="1" ht="21" customHeight="1" x14ac:dyDescent="0.25">
      <c r="A9" s="222" t="s">
        <v>186</v>
      </c>
      <c r="B9" s="470"/>
      <c r="C9" s="470"/>
      <c r="D9" s="470"/>
      <c r="E9" s="470"/>
      <c r="F9" s="470"/>
      <c r="G9" s="473"/>
    </row>
    <row r="10" spans="1:7" s="171" customFormat="1" ht="15.75" customHeight="1" x14ac:dyDescent="0.25">
      <c r="A10" s="225" t="s">
        <v>185</v>
      </c>
      <c r="B10" s="471"/>
      <c r="C10" s="471"/>
      <c r="D10" s="471"/>
      <c r="E10" s="471"/>
      <c r="F10" s="471"/>
      <c r="G10" s="474"/>
    </row>
    <row r="11" spans="1:7" s="171" customFormat="1" ht="50.1" customHeight="1" thickBot="1" x14ac:dyDescent="0.3">
      <c r="A11" s="172" t="s">
        <v>172</v>
      </c>
      <c r="B11" s="173">
        <f>SUM(B12:B20)</f>
        <v>0</v>
      </c>
      <c r="C11" s="173">
        <f>SUM(C12:C20)</f>
        <v>0</v>
      </c>
      <c r="D11" s="173">
        <f>SUM(D12:D20)</f>
        <v>0</v>
      </c>
      <c r="E11" s="173">
        <f>SUM(E12:E20)</f>
        <v>0</v>
      </c>
      <c r="F11" s="173">
        <f>SUM(F12:F20)</f>
        <v>0</v>
      </c>
      <c r="G11" s="174">
        <f t="shared" ref="G11:G17" si="0">SUM(B11:F11)</f>
        <v>0</v>
      </c>
    </row>
    <row r="12" spans="1:7" s="177" customFormat="1" ht="50.1" customHeight="1" x14ac:dyDescent="0.25">
      <c r="A12" s="175" t="s">
        <v>173</v>
      </c>
      <c r="B12" s="176"/>
      <c r="C12" s="176"/>
      <c r="D12" s="239"/>
      <c r="E12" s="216"/>
      <c r="F12" s="216"/>
      <c r="G12" s="193">
        <f t="shared" si="0"/>
        <v>0</v>
      </c>
    </row>
    <row r="13" spans="1:7" s="178" customFormat="1" ht="50.1" customHeight="1" x14ac:dyDescent="0.25">
      <c r="A13" s="175" t="s">
        <v>174</v>
      </c>
      <c r="B13" s="176"/>
      <c r="C13" s="176"/>
      <c r="D13" s="240"/>
      <c r="E13" s="216"/>
      <c r="F13" s="233"/>
      <c r="G13" s="194">
        <f t="shared" si="0"/>
        <v>0</v>
      </c>
    </row>
    <row r="14" spans="1:7" s="178" customFormat="1" ht="50.1" customHeight="1" x14ac:dyDescent="0.25">
      <c r="A14" s="175" t="s">
        <v>175</v>
      </c>
      <c r="B14" s="176"/>
      <c r="C14" s="176"/>
      <c r="D14" s="240"/>
      <c r="E14" s="216"/>
      <c r="F14" s="233"/>
      <c r="G14" s="194">
        <f t="shared" si="0"/>
        <v>0</v>
      </c>
    </row>
    <row r="15" spans="1:7" s="178" customFormat="1" ht="50.1" customHeight="1" x14ac:dyDescent="0.25">
      <c r="A15" s="175" t="s">
        <v>176</v>
      </c>
      <c r="B15" s="176"/>
      <c r="C15" s="176"/>
      <c r="D15" s="240"/>
      <c r="E15" s="216"/>
      <c r="F15" s="233"/>
      <c r="G15" s="194">
        <f t="shared" si="0"/>
        <v>0</v>
      </c>
    </row>
    <row r="16" spans="1:7" s="178" customFormat="1" ht="50.1" customHeight="1" x14ac:dyDescent="0.25">
      <c r="A16" s="175" t="s">
        <v>177</v>
      </c>
      <c r="B16" s="176"/>
      <c r="C16" s="176"/>
      <c r="D16" s="216"/>
      <c r="E16" s="216"/>
      <c r="F16" s="233"/>
      <c r="G16" s="194">
        <f t="shared" si="0"/>
        <v>0</v>
      </c>
    </row>
    <row r="17" spans="1:7" s="178" customFormat="1" ht="50.1" customHeight="1" x14ac:dyDescent="0.25">
      <c r="A17" s="175" t="s">
        <v>228</v>
      </c>
      <c r="B17" s="176"/>
      <c r="C17" s="176"/>
      <c r="D17" s="216"/>
      <c r="E17" s="216"/>
      <c r="F17" s="234"/>
      <c r="G17" s="194">
        <f t="shared" si="0"/>
        <v>0</v>
      </c>
    </row>
    <row r="18" spans="1:7" s="178" customFormat="1" ht="50.1" customHeight="1" x14ac:dyDescent="0.25">
      <c r="A18" s="175" t="s">
        <v>229</v>
      </c>
      <c r="B18" s="176"/>
      <c r="C18" s="176"/>
      <c r="D18" s="216"/>
      <c r="E18" s="216"/>
      <c r="F18" s="234"/>
      <c r="G18" s="194">
        <f t="shared" ref="G18:G27" si="1">SUM(B18:F18)</f>
        <v>0</v>
      </c>
    </row>
    <row r="19" spans="1:7" s="178" customFormat="1" ht="50.1" customHeight="1" x14ac:dyDescent="0.25">
      <c r="A19" s="175" t="s">
        <v>178</v>
      </c>
      <c r="B19" s="176"/>
      <c r="C19" s="176"/>
      <c r="D19" s="240"/>
      <c r="E19" s="216"/>
      <c r="F19" s="233"/>
      <c r="G19" s="194">
        <f t="shared" si="1"/>
        <v>0</v>
      </c>
    </row>
    <row r="20" spans="1:7" s="178" customFormat="1" ht="50.1" customHeight="1" thickBot="1" x14ac:dyDescent="0.3">
      <c r="A20" s="175" t="s">
        <v>179</v>
      </c>
      <c r="B20" s="179"/>
      <c r="C20" s="241"/>
      <c r="D20" s="217"/>
      <c r="E20" s="241"/>
      <c r="F20" s="235"/>
      <c r="G20" s="195">
        <f t="shared" si="1"/>
        <v>0</v>
      </c>
    </row>
    <row r="21" spans="1:7" s="178" customFormat="1" ht="50.1" customHeight="1" thickTop="1" thickBot="1" x14ac:dyDescent="0.3">
      <c r="A21" s="180" t="s">
        <v>180</v>
      </c>
      <c r="B21" s="181">
        <f>SUM(B22:B27)</f>
        <v>0</v>
      </c>
      <c r="C21" s="181">
        <f>SUM(C22:C27)</f>
        <v>0</v>
      </c>
      <c r="D21" s="181">
        <f>SUM(D22:D27)</f>
        <v>0</v>
      </c>
      <c r="E21" s="238">
        <f>SUM(E22:E27)</f>
        <v>0</v>
      </c>
      <c r="F21" s="238">
        <f>SUM(F22:F27)</f>
        <v>0</v>
      </c>
      <c r="G21" s="174">
        <f t="shared" si="1"/>
        <v>0</v>
      </c>
    </row>
    <row r="22" spans="1:7" s="171" customFormat="1" ht="50.1" customHeight="1" x14ac:dyDescent="0.25">
      <c r="A22" s="182" t="s">
        <v>181</v>
      </c>
      <c r="B22" s="216"/>
      <c r="C22" s="201"/>
      <c r="D22" s="241"/>
      <c r="E22" s="218"/>
      <c r="F22" s="241"/>
      <c r="G22" s="193">
        <f t="shared" si="1"/>
        <v>0</v>
      </c>
    </row>
    <row r="23" spans="1:7" s="178" customFormat="1" ht="60" customHeight="1" x14ac:dyDescent="0.25">
      <c r="A23" s="182" t="s">
        <v>215</v>
      </c>
      <c r="B23" s="176"/>
      <c r="C23" s="176"/>
      <c r="D23" s="240"/>
      <c r="E23" s="218"/>
      <c r="F23" s="218"/>
      <c r="G23" s="194">
        <f t="shared" si="1"/>
        <v>0</v>
      </c>
    </row>
    <row r="24" spans="1:7" s="178" customFormat="1" ht="60" customHeight="1" x14ac:dyDescent="0.25">
      <c r="A24" s="182" t="s">
        <v>216</v>
      </c>
      <c r="B24" s="179"/>
      <c r="C24" s="179"/>
      <c r="D24" s="240"/>
      <c r="E24" s="218"/>
      <c r="F24" s="218"/>
      <c r="G24" s="194">
        <f t="shared" si="1"/>
        <v>0</v>
      </c>
    </row>
    <row r="25" spans="1:7" s="178" customFormat="1" ht="50.1" customHeight="1" x14ac:dyDescent="0.25">
      <c r="A25" s="182" t="s">
        <v>182</v>
      </c>
      <c r="B25" s="179"/>
      <c r="C25" s="179"/>
      <c r="D25" s="240"/>
      <c r="E25" s="218"/>
      <c r="F25" s="218"/>
      <c r="G25" s="194">
        <f t="shared" si="1"/>
        <v>0</v>
      </c>
    </row>
    <row r="26" spans="1:7" s="178" customFormat="1" ht="50.1" customHeight="1" x14ac:dyDescent="0.25">
      <c r="A26" s="182" t="s">
        <v>183</v>
      </c>
      <c r="B26" s="179"/>
      <c r="C26" s="179"/>
      <c r="D26" s="240"/>
      <c r="E26" s="218"/>
      <c r="F26" s="218"/>
      <c r="G26" s="194">
        <f t="shared" si="1"/>
        <v>0</v>
      </c>
    </row>
    <row r="27" spans="1:7" s="178" customFormat="1" ht="50.1" customHeight="1" thickBot="1" x14ac:dyDescent="0.3">
      <c r="A27" s="183" t="s">
        <v>184</v>
      </c>
      <c r="B27" s="184"/>
      <c r="C27" s="240"/>
      <c r="D27" s="218"/>
      <c r="E27" s="242"/>
      <c r="F27" s="218"/>
      <c r="G27" s="195">
        <f t="shared" si="1"/>
        <v>0</v>
      </c>
    </row>
    <row r="28" spans="1:7" s="178" customFormat="1" ht="50.1" customHeight="1" x14ac:dyDescent="0.25">
      <c r="A28" s="185" t="s">
        <v>264</v>
      </c>
      <c r="B28" s="186"/>
      <c r="C28" s="186"/>
      <c r="D28" s="186"/>
      <c r="E28" s="186"/>
      <c r="F28" s="186"/>
      <c r="G28" s="187"/>
    </row>
    <row r="29" spans="1:7" s="188" customFormat="1" ht="24.75" customHeight="1" x14ac:dyDescent="0.25">
      <c r="A29" s="341" t="s">
        <v>214</v>
      </c>
      <c r="B29" s="342"/>
      <c r="C29" s="342"/>
      <c r="D29" s="342"/>
      <c r="E29" s="342"/>
      <c r="F29" s="342"/>
      <c r="G29" s="342"/>
    </row>
    <row r="30" spans="1:7" ht="15.75" x14ac:dyDescent="0.25">
      <c r="A30" s="189"/>
      <c r="B30" s="165"/>
      <c r="C30" s="165"/>
      <c r="D30" s="165"/>
      <c r="E30" s="165"/>
      <c r="F30" s="165"/>
      <c r="G30" s="166"/>
    </row>
    <row r="31" spans="1:7" ht="15.75" x14ac:dyDescent="0.25">
      <c r="A31" s="189"/>
      <c r="B31" s="165"/>
      <c r="C31" s="165"/>
      <c r="D31" s="165"/>
      <c r="E31" s="165"/>
      <c r="F31" s="165"/>
      <c r="G31" s="166"/>
    </row>
    <row r="32" spans="1:7" ht="15.75" x14ac:dyDescent="0.25">
      <c r="A32" s="189"/>
      <c r="B32" s="165"/>
      <c r="C32" s="165"/>
      <c r="D32" s="165"/>
      <c r="E32" s="165"/>
      <c r="F32" s="165"/>
      <c r="G32" s="166"/>
    </row>
    <row r="33" spans="1:7" ht="15.75" x14ac:dyDescent="0.25">
      <c r="A33" s="189"/>
      <c r="B33" s="165"/>
      <c r="C33" s="165"/>
      <c r="D33" s="165"/>
      <c r="E33" s="165"/>
      <c r="F33" s="165"/>
      <c r="G33" s="166"/>
    </row>
    <row r="34" spans="1:7" ht="15.75" x14ac:dyDescent="0.25">
      <c r="A34" s="189"/>
      <c r="B34" s="165"/>
      <c r="C34" s="165"/>
      <c r="D34" s="165"/>
      <c r="E34" s="165"/>
      <c r="F34" s="165"/>
      <c r="G34" s="166"/>
    </row>
    <row r="35" spans="1:7" ht="15.75" x14ac:dyDescent="0.25">
      <c r="A35" s="189"/>
      <c r="B35" s="165"/>
      <c r="C35" s="165"/>
      <c r="D35" s="165"/>
      <c r="E35" s="165"/>
      <c r="F35" s="165"/>
      <c r="G35" s="166"/>
    </row>
    <row r="36" spans="1:7" ht="15.75" x14ac:dyDescent="0.25">
      <c r="A36" s="189"/>
      <c r="B36" s="165"/>
      <c r="C36" s="165"/>
      <c r="D36" s="165"/>
      <c r="E36" s="165"/>
      <c r="F36" s="165"/>
      <c r="G36" s="166"/>
    </row>
    <row r="37" spans="1:7" ht="15.75" x14ac:dyDescent="0.25">
      <c r="A37" s="189"/>
      <c r="B37" s="165"/>
      <c r="C37" s="165"/>
      <c r="D37" s="165"/>
      <c r="E37" s="165"/>
      <c r="F37" s="165"/>
      <c r="G37" s="166"/>
    </row>
    <row r="38" spans="1:7" ht="15.75" x14ac:dyDescent="0.25">
      <c r="A38" s="189"/>
      <c r="B38" s="165"/>
      <c r="C38" s="165"/>
      <c r="D38" s="165"/>
      <c r="E38" s="165"/>
      <c r="F38" s="165"/>
      <c r="G38" s="166"/>
    </row>
    <row r="39" spans="1:7" ht="15.75" x14ac:dyDescent="0.25">
      <c r="A39" s="189"/>
      <c r="B39" s="165"/>
      <c r="C39" s="165"/>
      <c r="D39" s="165"/>
      <c r="E39" s="165"/>
      <c r="F39" s="165"/>
      <c r="G39" s="166"/>
    </row>
    <row r="40" spans="1:7" ht="15.75" x14ac:dyDescent="0.25">
      <c r="A40" s="189"/>
      <c r="B40" s="165"/>
      <c r="C40" s="165"/>
      <c r="D40" s="165"/>
      <c r="E40" s="165"/>
      <c r="F40" s="165"/>
      <c r="G40" s="166"/>
    </row>
    <row r="41" spans="1:7" ht="15.75" x14ac:dyDescent="0.25">
      <c r="A41" s="189"/>
      <c r="B41" s="165"/>
      <c r="C41" s="165"/>
      <c r="D41" s="165"/>
      <c r="E41" s="165"/>
      <c r="F41" s="165"/>
      <c r="G41" s="166"/>
    </row>
    <row r="42" spans="1:7" ht="15.75" x14ac:dyDescent="0.25">
      <c r="A42" s="189"/>
      <c r="B42" s="165"/>
      <c r="C42" s="165"/>
      <c r="D42" s="165"/>
      <c r="E42" s="165"/>
      <c r="F42" s="165"/>
      <c r="G42" s="166"/>
    </row>
    <row r="43" spans="1:7" ht="15.75" x14ac:dyDescent="0.25">
      <c r="A43" s="189"/>
      <c r="B43" s="165"/>
      <c r="C43" s="165"/>
      <c r="D43" s="165"/>
      <c r="E43" s="165"/>
      <c r="F43" s="165"/>
      <c r="G43" s="166"/>
    </row>
    <row r="44" spans="1:7" ht="15.75" x14ac:dyDescent="0.25">
      <c r="A44" s="189"/>
      <c r="B44" s="165"/>
      <c r="C44" s="165"/>
      <c r="D44" s="165"/>
      <c r="E44" s="165"/>
      <c r="F44" s="165"/>
      <c r="G44" s="166"/>
    </row>
    <row r="45" spans="1:7" ht="15.75" x14ac:dyDescent="0.25">
      <c r="A45" s="189"/>
      <c r="B45" s="165"/>
      <c r="C45" s="165"/>
      <c r="D45" s="165"/>
      <c r="E45" s="165"/>
      <c r="F45" s="165"/>
      <c r="G45" s="166"/>
    </row>
    <row r="46" spans="1:7" ht="15.75" x14ac:dyDescent="0.25">
      <c r="A46" s="189"/>
      <c r="B46" s="165"/>
      <c r="C46" s="165"/>
      <c r="D46" s="165"/>
      <c r="E46" s="165"/>
      <c r="F46" s="165"/>
      <c r="G46" s="166"/>
    </row>
    <row r="47" spans="1:7" ht="15.75" x14ac:dyDescent="0.25">
      <c r="A47" s="189"/>
      <c r="B47" s="165"/>
      <c r="C47" s="165"/>
      <c r="D47" s="165"/>
      <c r="E47" s="165"/>
      <c r="F47" s="165"/>
      <c r="G47" s="166"/>
    </row>
    <row r="48" spans="1:7" ht="15.75" x14ac:dyDescent="0.25">
      <c r="A48" s="189"/>
      <c r="B48" s="165"/>
      <c r="C48" s="165"/>
      <c r="D48" s="165"/>
      <c r="E48" s="165"/>
      <c r="F48" s="165"/>
      <c r="G48" s="166"/>
    </row>
    <row r="49" spans="1:7" ht="15.75" x14ac:dyDescent="0.25">
      <c r="A49" s="189"/>
      <c r="B49" s="165"/>
      <c r="C49" s="165"/>
      <c r="D49" s="165"/>
      <c r="E49" s="165"/>
      <c r="F49" s="165"/>
      <c r="G49" s="166"/>
    </row>
    <row r="50" spans="1:7" ht="15.75" x14ac:dyDescent="0.25">
      <c r="A50" s="189"/>
      <c r="B50" s="165"/>
      <c r="C50" s="165"/>
      <c r="D50" s="165"/>
      <c r="E50" s="165"/>
      <c r="F50" s="165"/>
      <c r="G50" s="166"/>
    </row>
    <row r="51" spans="1:7" ht="15.75" x14ac:dyDescent="0.25">
      <c r="A51" s="189"/>
      <c r="B51" s="165"/>
      <c r="C51" s="165"/>
      <c r="D51" s="165"/>
      <c r="E51" s="165"/>
      <c r="F51" s="165"/>
      <c r="G51" s="166"/>
    </row>
    <row r="52" spans="1:7" ht="15.75" x14ac:dyDescent="0.25">
      <c r="A52" s="189"/>
      <c r="B52" s="165"/>
      <c r="C52" s="165"/>
      <c r="D52" s="165"/>
      <c r="E52" s="165"/>
      <c r="F52" s="165"/>
      <c r="G52" s="166"/>
    </row>
    <row r="53" spans="1:7" ht="15.75" x14ac:dyDescent="0.25">
      <c r="A53" s="189"/>
      <c r="B53" s="165"/>
      <c r="C53" s="165"/>
      <c r="D53" s="165"/>
      <c r="E53" s="165"/>
      <c r="F53" s="165"/>
      <c r="G53" s="166"/>
    </row>
    <row r="54" spans="1:7" ht="15.75" x14ac:dyDescent="0.25">
      <c r="A54" s="189"/>
      <c r="B54" s="165"/>
      <c r="C54" s="165"/>
      <c r="D54" s="165"/>
      <c r="E54" s="165"/>
      <c r="F54" s="165"/>
      <c r="G54" s="166"/>
    </row>
    <row r="55" spans="1:7" ht="15.75" x14ac:dyDescent="0.25">
      <c r="A55" s="189"/>
      <c r="B55" s="165"/>
      <c r="C55" s="165"/>
      <c r="D55" s="165"/>
      <c r="E55" s="165"/>
      <c r="F55" s="165"/>
      <c r="G55" s="166"/>
    </row>
    <row r="56" spans="1:7" ht="15.75" x14ac:dyDescent="0.25">
      <c r="A56" s="189"/>
      <c r="B56" s="165"/>
      <c r="C56" s="165"/>
      <c r="D56" s="165"/>
      <c r="E56" s="165"/>
      <c r="F56" s="165"/>
      <c r="G56" s="166"/>
    </row>
    <row r="57" spans="1:7" ht="15.75" x14ac:dyDescent="0.25">
      <c r="A57" s="189"/>
      <c r="B57" s="165"/>
      <c r="C57" s="165"/>
      <c r="D57" s="165"/>
      <c r="E57" s="165"/>
      <c r="F57" s="165"/>
      <c r="G57" s="166"/>
    </row>
    <row r="58" spans="1:7" ht="15.75" x14ac:dyDescent="0.25">
      <c r="A58" s="189"/>
      <c r="B58" s="165"/>
      <c r="C58" s="165"/>
      <c r="D58" s="165"/>
      <c r="E58" s="165"/>
      <c r="F58" s="165"/>
      <c r="G58" s="166"/>
    </row>
    <row r="59" spans="1:7" ht="15.75" x14ac:dyDescent="0.25">
      <c r="A59" s="189"/>
      <c r="B59" s="165"/>
      <c r="C59" s="165"/>
      <c r="D59" s="165"/>
      <c r="E59" s="165"/>
      <c r="F59" s="165"/>
      <c r="G59" s="166"/>
    </row>
    <row r="60" spans="1:7" ht="15.75" x14ac:dyDescent="0.25">
      <c r="A60" s="189"/>
      <c r="B60" s="165"/>
      <c r="C60" s="165"/>
      <c r="D60" s="165"/>
      <c r="E60" s="165"/>
      <c r="F60" s="165"/>
      <c r="G60" s="166"/>
    </row>
    <row r="61" spans="1:7" ht="15.75" x14ac:dyDescent="0.25">
      <c r="A61" s="189"/>
      <c r="B61" s="165"/>
      <c r="C61" s="165"/>
      <c r="D61" s="165"/>
      <c r="E61" s="165"/>
      <c r="F61" s="165"/>
      <c r="G61" s="166"/>
    </row>
    <row r="62" spans="1:7" ht="15.75" x14ac:dyDescent="0.25">
      <c r="A62" s="189"/>
      <c r="B62" s="165"/>
      <c r="C62" s="165"/>
      <c r="D62" s="165"/>
      <c r="E62" s="165"/>
      <c r="F62" s="165"/>
      <c r="G62" s="166"/>
    </row>
    <row r="63" spans="1:7" ht="15.75" x14ac:dyDescent="0.25">
      <c r="A63" s="189"/>
      <c r="B63" s="165"/>
      <c r="C63" s="165"/>
      <c r="D63" s="165"/>
      <c r="E63" s="165"/>
      <c r="F63" s="165"/>
      <c r="G63" s="166"/>
    </row>
    <row r="64" spans="1:7" ht="15.75" x14ac:dyDescent="0.25">
      <c r="A64" s="189"/>
      <c r="B64" s="165"/>
      <c r="C64" s="165"/>
      <c r="D64" s="165"/>
      <c r="E64" s="165"/>
      <c r="F64" s="165"/>
      <c r="G64" s="166"/>
    </row>
    <row r="65" spans="1:7" ht="15.75" x14ac:dyDescent="0.25">
      <c r="A65" s="189"/>
      <c r="B65" s="165"/>
      <c r="C65" s="165"/>
      <c r="D65" s="165"/>
      <c r="E65" s="165"/>
      <c r="F65" s="165"/>
      <c r="G65" s="166"/>
    </row>
    <row r="66" spans="1:7" ht="15.75" x14ac:dyDescent="0.25">
      <c r="A66" s="189"/>
      <c r="B66" s="165"/>
      <c r="C66" s="165"/>
      <c r="D66" s="165"/>
      <c r="E66" s="165"/>
      <c r="F66" s="165"/>
      <c r="G66" s="166"/>
    </row>
    <row r="67" spans="1:7" ht="15.75" x14ac:dyDescent="0.25">
      <c r="A67" s="189"/>
      <c r="B67" s="165"/>
      <c r="C67" s="165"/>
      <c r="D67" s="165"/>
      <c r="E67" s="165"/>
      <c r="F67" s="165"/>
      <c r="G67" s="166"/>
    </row>
    <row r="68" spans="1:7" ht="15.75" x14ac:dyDescent="0.25">
      <c r="A68" s="189"/>
      <c r="B68" s="165"/>
      <c r="C68" s="165"/>
      <c r="D68" s="165"/>
      <c r="E68" s="165"/>
      <c r="F68" s="165"/>
      <c r="G68" s="166"/>
    </row>
    <row r="69" spans="1:7" ht="15.75" x14ac:dyDescent="0.25">
      <c r="A69" s="189"/>
      <c r="B69" s="165"/>
      <c r="C69" s="165"/>
      <c r="D69" s="165"/>
      <c r="E69" s="165"/>
      <c r="F69" s="165"/>
      <c r="G69" s="166"/>
    </row>
    <row r="70" spans="1:7" ht="15.75" x14ac:dyDescent="0.25">
      <c r="A70" s="189"/>
      <c r="B70" s="165"/>
      <c r="C70" s="165"/>
      <c r="D70" s="165"/>
      <c r="E70" s="165"/>
      <c r="F70" s="165"/>
      <c r="G70" s="166"/>
    </row>
    <row r="71" spans="1:7" ht="15.75" x14ac:dyDescent="0.25">
      <c r="A71" s="189"/>
      <c r="B71" s="165"/>
      <c r="C71" s="165"/>
      <c r="D71" s="165"/>
      <c r="E71" s="165"/>
      <c r="F71" s="165"/>
      <c r="G71" s="166"/>
    </row>
    <row r="72" spans="1:7" ht="15.75" x14ac:dyDescent="0.25">
      <c r="A72" s="189"/>
      <c r="B72" s="165"/>
      <c r="C72" s="165"/>
      <c r="D72" s="165"/>
      <c r="E72" s="165"/>
      <c r="F72" s="165"/>
      <c r="G72" s="166"/>
    </row>
    <row r="73" spans="1:7" ht="15.75" x14ac:dyDescent="0.25">
      <c r="A73" s="189"/>
      <c r="B73" s="165"/>
      <c r="C73" s="165"/>
      <c r="D73" s="165"/>
      <c r="E73" s="165"/>
      <c r="F73" s="165"/>
      <c r="G73" s="166"/>
    </row>
    <row r="74" spans="1:7" ht="15.75" x14ac:dyDescent="0.25">
      <c r="A74" s="189"/>
      <c r="B74" s="165"/>
      <c r="C74" s="165"/>
      <c r="D74" s="165"/>
      <c r="E74" s="165"/>
      <c r="F74" s="165"/>
      <c r="G74" s="166"/>
    </row>
    <row r="75" spans="1:7" ht="15.75" x14ac:dyDescent="0.25">
      <c r="A75" s="189"/>
      <c r="B75" s="165"/>
      <c r="C75" s="165"/>
      <c r="D75" s="165"/>
      <c r="E75" s="165"/>
      <c r="F75" s="165"/>
      <c r="G75" s="166"/>
    </row>
    <row r="76" spans="1:7" ht="15.75" x14ac:dyDescent="0.25">
      <c r="A76" s="189"/>
      <c r="B76" s="165"/>
      <c r="C76" s="165"/>
      <c r="D76" s="165"/>
      <c r="E76" s="165"/>
      <c r="F76" s="165"/>
      <c r="G76" s="166"/>
    </row>
    <row r="77" spans="1:7" ht="15.75" x14ac:dyDescent="0.25">
      <c r="A77" s="189"/>
      <c r="B77" s="165"/>
      <c r="C77" s="165"/>
      <c r="D77" s="165"/>
      <c r="E77" s="165"/>
      <c r="F77" s="165"/>
      <c r="G77" s="166"/>
    </row>
    <row r="78" spans="1:7" ht="15.75" x14ac:dyDescent="0.25">
      <c r="A78" s="189"/>
      <c r="B78" s="165"/>
      <c r="C78" s="165"/>
      <c r="D78" s="165"/>
      <c r="E78" s="165"/>
      <c r="F78" s="165"/>
      <c r="G78" s="166"/>
    </row>
    <row r="79" spans="1:7" ht="15.75" x14ac:dyDescent="0.25">
      <c r="A79" s="189"/>
      <c r="B79" s="165"/>
      <c r="C79" s="165"/>
      <c r="D79" s="165"/>
      <c r="E79" s="165"/>
      <c r="F79" s="165"/>
      <c r="G79" s="166"/>
    </row>
    <row r="80" spans="1:7" ht="15.75" x14ac:dyDescent="0.25">
      <c r="A80" s="189"/>
      <c r="B80" s="165"/>
      <c r="C80" s="165"/>
      <c r="D80" s="165"/>
      <c r="E80" s="165"/>
      <c r="F80" s="165"/>
      <c r="G80" s="166"/>
    </row>
    <row r="81" spans="1:7" ht="15.75" x14ac:dyDescent="0.25">
      <c r="A81" s="189"/>
      <c r="B81" s="165"/>
      <c r="C81" s="165"/>
      <c r="D81" s="165"/>
      <c r="E81" s="165"/>
      <c r="F81" s="165"/>
      <c r="G81" s="166"/>
    </row>
    <row r="82" spans="1:7" ht="15.75" x14ac:dyDescent="0.25">
      <c r="A82" s="189"/>
      <c r="B82" s="165"/>
      <c r="C82" s="165"/>
      <c r="D82" s="165"/>
      <c r="E82" s="165"/>
      <c r="F82" s="165"/>
      <c r="G82" s="166"/>
    </row>
    <row r="83" spans="1:7" ht="15.75" x14ac:dyDescent="0.25">
      <c r="A83" s="189"/>
      <c r="B83" s="165"/>
      <c r="C83" s="165"/>
      <c r="D83" s="165"/>
      <c r="E83" s="165"/>
      <c r="F83" s="165"/>
      <c r="G83" s="166"/>
    </row>
    <row r="84" spans="1:7" ht="15.75" x14ac:dyDescent="0.25">
      <c r="A84" s="189"/>
      <c r="B84" s="165"/>
      <c r="C84" s="165"/>
      <c r="D84" s="165"/>
      <c r="E84" s="165"/>
      <c r="F84" s="165"/>
      <c r="G84" s="166"/>
    </row>
  </sheetData>
  <mergeCells count="11">
    <mergeCell ref="A29:G29"/>
    <mergeCell ref="E7:E10"/>
    <mergeCell ref="G7:G10"/>
    <mergeCell ref="F7:F10"/>
    <mergeCell ref="F5:G5"/>
    <mergeCell ref="A1:G1"/>
    <mergeCell ref="A3:G3"/>
    <mergeCell ref="A7:A8"/>
    <mergeCell ref="B7:B10"/>
    <mergeCell ref="C7:C10"/>
    <mergeCell ref="D7:D10"/>
  </mergeCells>
  <phoneticPr fontId="1" type="noConversion"/>
  <printOptions horizontalCentered="1" verticalCentered="1"/>
  <pageMargins left="0.19685039370078741" right="0.19685039370078741" top="0" bottom="0" header="0.39370078740157483" footer="0.39370078740157483"/>
  <pageSetup paperSize="12" scale="65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231" r:id="rId4">
          <objectPr locked="0" defaultSize="0" autoPict="0" r:id="rId5">
            <anchor moveWithCells="1" sizeWithCells="1">
              <from>
                <xdr:col>1</xdr:col>
                <xdr:colOff>66675</xdr:colOff>
                <xdr:row>2</xdr:row>
                <xdr:rowOff>247650</xdr:rowOff>
              </from>
              <to>
                <xdr:col>1</xdr:col>
                <xdr:colOff>1066800</xdr:colOff>
                <xdr:row>5</xdr:row>
                <xdr:rowOff>152400</xdr:rowOff>
              </to>
            </anchor>
          </objectPr>
        </oleObject>
      </mc:Choice>
      <mc:Fallback>
        <oleObject progId="Word.Document.8" shapeId="82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資產表</vt:lpstr>
      <vt:lpstr>負債表 </vt:lpstr>
      <vt:lpstr>附表1-應收預付及應付預收明細表</vt:lpstr>
      <vt:lpstr>附表2-國內外金融投資明細表</vt:lpstr>
      <vt:lpstr>'附表2-國內外金融投資明細表'!Print_Area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芬蘭</dc:creator>
  <cp:lastModifiedBy>馬雲龍</cp:lastModifiedBy>
  <cp:lastPrinted>2020-07-07T02:08:43Z</cp:lastPrinted>
  <dcterms:created xsi:type="dcterms:W3CDTF">2001-06-23T06:54:32Z</dcterms:created>
  <dcterms:modified xsi:type="dcterms:W3CDTF">2020-07-07T02:57:27Z</dcterms:modified>
</cp:coreProperties>
</file>