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280" windowHeight="7605" activeTab="0"/>
  </bookViews>
  <sheets>
    <sheet name="衍生金融資產與負債對象別統計表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<sst xmlns="http://schemas.openxmlformats.org/spreadsheetml/2006/main" count="59" uniqueCount="48">
  <si>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040</t>
  </si>
  <si>
    <t>9999999</t>
  </si>
  <si>
    <t>1053000</t>
  </si>
  <si>
    <t>1050000</t>
  </si>
  <si>
    <t>1010000</t>
  </si>
  <si>
    <t>040</t>
  </si>
  <si>
    <t>1051000</t>
  </si>
  <si>
    <t>1052000</t>
  </si>
  <si>
    <t>1054000</t>
  </si>
  <si>
    <r>
      <t xml:space="preserve">    </t>
    </r>
    <r>
      <rPr>
        <sz val="11"/>
        <rFont val="標楷體"/>
        <family val="4"/>
      </rPr>
      <t>二、國外</t>
    </r>
  </si>
  <si>
    <r>
      <t xml:space="preserve">        3. </t>
    </r>
    <r>
      <rPr>
        <sz val="9"/>
        <color indexed="8"/>
        <rFont val="標楷體"/>
        <family val="4"/>
      </rPr>
      <t>非避險之金融負債係帳列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「透過損益按公允價值衡量之金融負債」項下之「持有供交易之金融負債」</t>
    </r>
    <r>
      <rPr>
        <sz val="9"/>
        <color indexed="8"/>
        <rFont val="Times New Roman"/>
        <family val="1"/>
      </rPr>
      <t>(</t>
    </r>
    <r>
      <rPr>
        <sz val="9"/>
        <color indexed="8"/>
        <rFont val="標楷體"/>
        <family val="4"/>
      </rPr>
      <t>會計代碼：</t>
    </r>
    <r>
      <rPr>
        <sz val="9"/>
        <color indexed="8"/>
        <rFont val="Times New Roman"/>
        <family val="1"/>
      </rPr>
      <t>22001)</t>
    </r>
    <r>
      <rPr>
        <sz val="9"/>
        <color indexed="8"/>
        <rFont val="標楷體"/>
        <family val="4"/>
      </rPr>
      <t>。</t>
    </r>
  </si>
  <si>
    <r>
      <rPr>
        <b/>
        <sz val="18"/>
        <rFont val="標楷體"/>
        <family val="4"/>
      </rPr>
      <t>表</t>
    </r>
    <r>
      <rPr>
        <b/>
        <sz val="18"/>
        <rFont val="Times New Roman"/>
        <family val="1"/>
      </rPr>
      <t>40.</t>
    </r>
    <r>
      <rPr>
        <b/>
        <u val="single"/>
        <sz val="18"/>
        <rFont val="Times New Roman"/>
        <family val="1"/>
      </rPr>
      <t xml:space="preserve">   </t>
    </r>
    <r>
      <rPr>
        <b/>
        <u val="single"/>
        <sz val="18"/>
        <rFont val="標楷體"/>
        <family val="4"/>
      </rPr>
      <t>　　　　</t>
    </r>
    <r>
      <rPr>
        <b/>
        <sz val="18"/>
        <color indexed="10"/>
        <rFont val="標楷體"/>
        <family val="4"/>
      </rPr>
      <t>衍生工具</t>
    </r>
    <r>
      <rPr>
        <b/>
        <sz val="18"/>
        <rFont val="標楷體"/>
        <family val="4"/>
      </rPr>
      <t>對象別統計表</t>
    </r>
    <r>
      <rPr>
        <b/>
        <vertAlign val="superscript"/>
        <sz val="18"/>
        <rFont val="Times New Roman"/>
        <family val="1"/>
      </rPr>
      <t>1</t>
    </r>
  </si>
  <si>
    <r>
      <rPr>
        <sz val="12"/>
        <rFont val="標楷體"/>
        <family val="4"/>
      </rPr>
      <t>年月</t>
    </r>
  </si>
  <si>
    <r>
      <rPr>
        <sz val="12"/>
        <rFont val="標楷體"/>
        <family val="4"/>
      </rPr>
      <t>編號</t>
    </r>
  </si>
  <si>
    <r>
      <rPr>
        <sz val="12"/>
        <rFont val="標楷體"/>
        <family val="4"/>
      </rPr>
      <t>版次</t>
    </r>
  </si>
  <si>
    <r>
      <rPr>
        <sz val="10"/>
        <rFont val="標楷體"/>
        <family val="4"/>
      </rPr>
      <t>單位：新台幣千元</t>
    </r>
  </si>
  <si>
    <r>
      <rPr>
        <sz val="12"/>
        <rFont val="標楷體"/>
        <family val="4"/>
      </rPr>
      <t>對象別</t>
    </r>
  </si>
  <si>
    <r>
      <rPr>
        <sz val="11"/>
        <rFont val="標楷體"/>
        <family val="4"/>
      </rPr>
      <t>電腦代號</t>
    </r>
  </si>
  <si>
    <r>
      <rPr>
        <sz val="11"/>
        <color indexed="10"/>
        <rFont val="標楷體"/>
        <family val="4"/>
      </rPr>
      <t>金融資產</t>
    </r>
  </si>
  <si>
    <r>
      <rPr>
        <sz val="11"/>
        <color indexed="10"/>
        <rFont val="標楷體"/>
        <family val="4"/>
      </rPr>
      <t>金融負債</t>
    </r>
  </si>
  <si>
    <r>
      <rPr>
        <sz val="9"/>
        <color indexed="10"/>
        <rFont val="標楷體"/>
        <family val="4"/>
      </rPr>
      <t>強制透過損益按公允價值衡量之金融資產</t>
    </r>
    <r>
      <rPr>
        <vertAlign val="superscript"/>
        <sz val="9"/>
        <color indexed="10"/>
        <rFont val="Times New Roman"/>
        <family val="1"/>
      </rPr>
      <t>2</t>
    </r>
  </si>
  <si>
    <r>
      <rPr>
        <sz val="9"/>
        <color indexed="10"/>
        <rFont val="標楷體"/>
        <family val="4"/>
      </rPr>
      <t>避險之金融資產</t>
    </r>
    <r>
      <rPr>
        <vertAlign val="superscript"/>
        <sz val="9"/>
        <color indexed="10"/>
        <rFont val="Times New Roman"/>
        <family val="1"/>
      </rPr>
      <t>4</t>
    </r>
  </si>
  <si>
    <r>
      <rPr>
        <sz val="9"/>
        <color indexed="8"/>
        <rFont val="標楷體"/>
        <family val="4"/>
      </rPr>
      <t>合</t>
    </r>
    <r>
      <rPr>
        <sz val="9"/>
        <color indexed="8"/>
        <rFont val="Times New Roman"/>
        <family val="1"/>
      </rPr>
      <t xml:space="preserve">          </t>
    </r>
    <r>
      <rPr>
        <sz val="9"/>
        <color indexed="8"/>
        <rFont val="標楷體"/>
        <family val="4"/>
      </rPr>
      <t>計</t>
    </r>
  </si>
  <si>
    <r>
      <rPr>
        <sz val="9"/>
        <color indexed="8"/>
        <rFont val="標楷體"/>
        <family val="4"/>
      </rPr>
      <t>持有供交易之金融負債</t>
    </r>
    <r>
      <rPr>
        <vertAlign val="superscript"/>
        <sz val="9"/>
        <color indexed="8"/>
        <rFont val="Times New Roman"/>
        <family val="1"/>
      </rPr>
      <t>3</t>
    </r>
  </si>
  <si>
    <r>
      <rPr>
        <sz val="9"/>
        <rFont val="標楷體"/>
        <family val="4"/>
      </rPr>
      <t>成本</t>
    </r>
  </si>
  <si>
    <r>
      <rPr>
        <sz val="9"/>
        <rFont val="標楷體"/>
        <family val="4"/>
      </rPr>
      <t>公允價值</t>
    </r>
    <r>
      <rPr>
        <vertAlign val="superscript"/>
        <sz val="9"/>
        <rFont val="Times New Roman"/>
        <family val="1"/>
      </rPr>
      <t>6</t>
    </r>
  </si>
  <si>
    <r>
      <t xml:space="preserve">  </t>
    </r>
    <r>
      <rPr>
        <sz val="11"/>
        <rFont val="標楷體"/>
        <family val="4"/>
      </rPr>
      <t>一、國內</t>
    </r>
  </si>
  <si>
    <r>
      <t xml:space="preserve">   (</t>
    </r>
    <r>
      <rPr>
        <sz val="11"/>
        <rFont val="標楷體"/>
        <family val="4"/>
      </rPr>
      <t>一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國外同業及非同業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不含</t>
    </r>
    <r>
      <rPr>
        <sz val="11"/>
        <rFont val="Times New Roman"/>
        <family val="1"/>
      </rPr>
      <t>OBU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 xml:space="preserve">OSU
       </t>
    </r>
    <r>
      <rPr>
        <sz val="11"/>
        <rFont val="標楷體"/>
        <family val="4"/>
      </rPr>
      <t>及</t>
    </r>
    <r>
      <rPr>
        <sz val="11"/>
        <rFont val="Times New Roman"/>
        <family val="1"/>
      </rPr>
      <t xml:space="preserve">OIU) </t>
    </r>
  </si>
  <si>
    <r>
      <t xml:space="preserve">   (</t>
    </r>
    <r>
      <rPr>
        <sz val="11"/>
        <rFont val="標楷體"/>
        <family val="4"/>
      </rPr>
      <t>二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國際金融業務分行</t>
    </r>
    <r>
      <rPr>
        <sz val="11"/>
        <rFont val="Times New Roman"/>
        <family val="1"/>
      </rPr>
      <t>(OBU)</t>
    </r>
  </si>
  <si>
    <r>
      <t xml:space="preserve">   (</t>
    </r>
    <r>
      <rPr>
        <sz val="11"/>
        <rFont val="標楷體"/>
        <family val="4"/>
      </rPr>
      <t>三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國際證券業務分公司</t>
    </r>
    <r>
      <rPr>
        <sz val="11"/>
        <rFont val="Times New Roman"/>
        <family val="1"/>
      </rPr>
      <t>(OSU)</t>
    </r>
  </si>
  <si>
    <r>
      <t xml:space="preserve">   (</t>
    </r>
    <r>
      <rPr>
        <sz val="11"/>
        <rFont val="標楷體"/>
        <family val="4"/>
      </rPr>
      <t>四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國際保險業務分公司</t>
    </r>
    <r>
      <rPr>
        <sz val="11"/>
        <rFont val="Times New Roman"/>
        <family val="1"/>
      </rPr>
      <t>(OIU)</t>
    </r>
  </si>
  <si>
    <r>
      <t xml:space="preserve">      </t>
    </r>
    <r>
      <rPr>
        <sz val="11"/>
        <rFont val="標楷體"/>
        <family val="4"/>
      </rPr>
      <t>合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</rPr>
      <t>計</t>
    </r>
  </si>
  <si>
    <r>
      <rPr>
        <sz val="10"/>
        <rFont val="標楷體"/>
        <family val="4"/>
      </rPr>
      <t>央行經研處</t>
    </r>
    <r>
      <rPr>
        <sz val="10"/>
        <color indexed="10"/>
        <rFont val="Times New Roman"/>
        <family val="1"/>
      </rPr>
      <t xml:space="preserve">  107</t>
    </r>
    <r>
      <rPr>
        <sz val="10"/>
        <color indexed="10"/>
        <rFont val="標楷體"/>
        <family val="4"/>
      </rPr>
      <t>年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標楷體"/>
        <family val="4"/>
      </rPr>
      <t>月</t>
    </r>
  </si>
  <si>
    <r>
      <t xml:space="preserve">        2. </t>
    </r>
    <r>
      <rPr>
        <sz val="9"/>
        <color indexed="8"/>
        <rFont val="標楷體"/>
        <family val="4"/>
      </rPr>
      <t>非避險之金融資產係帳列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「透過損益按公允價值衡量之金融資產」項下之「</t>
    </r>
    <r>
      <rPr>
        <sz val="9"/>
        <color indexed="10"/>
        <rFont val="標楷體"/>
        <family val="4"/>
      </rPr>
      <t>強制透過損益按公允價值衡量之金融資產</t>
    </r>
    <r>
      <rPr>
        <sz val="9"/>
        <color indexed="8"/>
        <rFont val="標楷體"/>
        <family val="4"/>
      </rPr>
      <t>」</t>
    </r>
    <r>
      <rPr>
        <sz val="9"/>
        <color indexed="8"/>
        <rFont val="Times New Roman"/>
        <family val="1"/>
      </rPr>
      <t>(</t>
    </r>
    <r>
      <rPr>
        <sz val="9"/>
        <color indexed="8"/>
        <rFont val="標楷體"/>
        <family val="4"/>
      </rPr>
      <t>會計代碼：</t>
    </r>
    <r>
      <rPr>
        <sz val="9"/>
        <color indexed="10"/>
        <rFont val="Times New Roman"/>
        <family val="1"/>
      </rPr>
      <t>12005</t>
    </r>
    <r>
      <rPr>
        <sz val="9"/>
        <color indexed="8"/>
        <rFont val="Times New Roman"/>
        <family val="1"/>
      </rPr>
      <t>)</t>
    </r>
    <r>
      <rPr>
        <sz val="9"/>
        <color indexed="8"/>
        <rFont val="標楷體"/>
        <family val="4"/>
      </rPr>
      <t>。</t>
    </r>
  </si>
  <si>
    <r>
      <t xml:space="preserve">        4. </t>
    </r>
    <r>
      <rPr>
        <sz val="9"/>
        <color indexed="10"/>
        <rFont val="標楷體"/>
        <family val="4"/>
      </rPr>
      <t>「避險之金融資產」之公允價值係帳列「避險之金融資產」</t>
    </r>
    <r>
      <rPr>
        <sz val="9"/>
        <color indexed="10"/>
        <rFont val="Times New Roman"/>
        <family val="1"/>
      </rPr>
      <t>(</t>
    </r>
    <r>
      <rPr>
        <sz val="9"/>
        <color indexed="10"/>
        <rFont val="標楷體"/>
        <family val="4"/>
      </rPr>
      <t>會計代碼：</t>
    </r>
    <r>
      <rPr>
        <sz val="9"/>
        <color indexed="10"/>
        <rFont val="Times New Roman"/>
        <family val="1"/>
      </rPr>
      <t>12301)</t>
    </r>
    <r>
      <rPr>
        <sz val="9"/>
        <color indexed="10"/>
        <rFont val="標楷體"/>
        <family val="4"/>
      </rPr>
      <t>之部分。</t>
    </r>
  </si>
  <si>
    <r>
      <t xml:space="preserve">        5. </t>
    </r>
    <r>
      <rPr>
        <sz val="9"/>
        <color indexed="10"/>
        <rFont val="標楷體"/>
        <family val="4"/>
      </rPr>
      <t>「避險之金融負債」之公允價值係帳列「避險之金融負債」</t>
    </r>
    <r>
      <rPr>
        <sz val="9"/>
        <color indexed="10"/>
        <rFont val="Times New Roman"/>
        <family val="1"/>
      </rPr>
      <t>(</t>
    </r>
    <r>
      <rPr>
        <sz val="9"/>
        <color indexed="10"/>
        <rFont val="標楷體"/>
        <family val="4"/>
      </rPr>
      <t>會計代碼：</t>
    </r>
    <r>
      <rPr>
        <sz val="9"/>
        <color indexed="10"/>
        <rFont val="Times New Roman"/>
        <family val="1"/>
      </rPr>
      <t>22301)</t>
    </r>
    <r>
      <rPr>
        <sz val="9"/>
        <color indexed="10"/>
        <rFont val="標楷體"/>
        <family val="4"/>
      </rPr>
      <t>之部分。</t>
    </r>
  </si>
  <si>
    <r>
      <t xml:space="preserve">        6.  </t>
    </r>
    <r>
      <rPr>
        <sz val="9"/>
        <color indexed="10"/>
        <rFont val="標楷體"/>
        <family val="4"/>
      </rPr>
      <t>衍生工具</t>
    </r>
    <r>
      <rPr>
        <sz val="9"/>
        <color indexed="8"/>
        <rFont val="標楷體"/>
        <family val="4"/>
      </rPr>
      <t>之公允價值為成本加計評價調整後金額。</t>
    </r>
  </si>
  <si>
    <r>
      <rPr>
        <sz val="12"/>
        <rFont val="標楷體"/>
        <family val="4"/>
      </rPr>
      <t>主管：</t>
    </r>
  </si>
  <si>
    <r>
      <rPr>
        <sz val="12"/>
        <rFont val="標楷體"/>
        <family val="4"/>
      </rPr>
      <t>覆核</t>
    </r>
    <r>
      <rPr>
        <sz val="12"/>
        <rFont val="Times New Roman"/>
        <family val="1"/>
      </rPr>
      <t xml:space="preserve"> :</t>
    </r>
  </si>
  <si>
    <r>
      <rPr>
        <sz val="12"/>
        <rFont val="標楷體"/>
        <family val="4"/>
      </rPr>
      <t>製表：</t>
    </r>
  </si>
  <si>
    <r>
      <rPr>
        <sz val="12"/>
        <rFont val="標楷體"/>
        <family val="4"/>
      </rPr>
      <t>電話：</t>
    </r>
  </si>
  <si>
    <r>
      <rPr>
        <sz val="12"/>
        <rFont val="標楷體"/>
        <family val="4"/>
      </rPr>
      <t>年月</t>
    </r>
  </si>
  <si>
    <r>
      <rPr>
        <sz val="12"/>
        <rFont val="標楷體"/>
        <family val="4"/>
      </rPr>
      <t>編號</t>
    </r>
  </si>
  <si>
    <r>
      <rPr>
        <sz val="12"/>
        <rFont val="標楷體"/>
        <family val="4"/>
      </rPr>
      <t>版次</t>
    </r>
  </si>
  <si>
    <r>
      <t xml:space="preserve">       </t>
    </r>
    <r>
      <rPr>
        <sz val="9"/>
        <color indexed="10"/>
        <rFont val="標楷體"/>
        <family val="4"/>
      </rPr>
      <t>＊本表不含衍生工具未平倉部位保證金</t>
    </r>
    <r>
      <rPr>
        <sz val="9"/>
        <color indexed="10"/>
        <rFont val="Times New Roman"/>
        <family val="1"/>
      </rPr>
      <t xml:space="preserve"> (</t>
    </r>
    <r>
      <rPr>
        <sz val="9"/>
        <color indexed="10"/>
        <rFont val="標楷體"/>
        <family val="4"/>
      </rPr>
      <t>含期貨保證金、選擇權保證金、信用違約交換保證金等</t>
    </r>
    <r>
      <rPr>
        <sz val="9"/>
        <color indexed="10"/>
        <rFont val="Times New Roman"/>
        <family val="1"/>
      </rPr>
      <t>)</t>
    </r>
    <r>
      <rPr>
        <sz val="9"/>
        <color indexed="10"/>
        <rFont val="標楷體"/>
        <family val="4"/>
      </rPr>
      <t>。</t>
    </r>
  </si>
  <si>
    <r>
      <rPr>
        <sz val="9"/>
        <color indexed="10"/>
        <rFont val="標楷體"/>
        <family val="4"/>
      </rPr>
      <t>註：</t>
    </r>
    <r>
      <rPr>
        <sz val="9"/>
        <color indexed="10"/>
        <rFont val="Times New Roman"/>
        <family val="1"/>
      </rPr>
      <t xml:space="preserve">1. </t>
    </r>
    <r>
      <rPr>
        <sz val="9"/>
        <color indexed="10"/>
        <rFont val="標楷體"/>
        <family val="4"/>
      </rPr>
      <t>本表所稱之衍生工具係因衍生金融商品交易而產生之「表內」資產及負債，列帳處理係依據國際財務報導準則第</t>
    </r>
    <r>
      <rPr>
        <sz val="9"/>
        <color indexed="10"/>
        <rFont val="Times New Roman"/>
        <family val="1"/>
      </rPr>
      <t>9</t>
    </r>
    <r>
      <rPr>
        <sz val="9"/>
        <color indexed="10"/>
        <rFont val="標楷體"/>
        <family val="4"/>
      </rPr>
      <t>號「金融工具」</t>
    </r>
    <r>
      <rPr>
        <sz val="9"/>
        <color indexed="10"/>
        <rFont val="Times New Roman"/>
        <family val="1"/>
      </rPr>
      <t>(IFRS 9)</t>
    </r>
    <r>
      <rPr>
        <sz val="9"/>
        <color indexed="10"/>
        <rFont val="標楷體"/>
        <family val="4"/>
      </rPr>
      <t>規定辦理。</t>
    </r>
  </si>
  <si>
    <t xml:space="preserve">      相關會計項目請參照金管會單一申報窗口之「資產負債表」。</t>
  </si>
  <si>
    <r>
      <rPr>
        <sz val="9"/>
        <color indexed="10"/>
        <rFont val="標楷體"/>
        <family val="4"/>
      </rPr>
      <t>避險之金融負債</t>
    </r>
    <r>
      <rPr>
        <vertAlign val="superscript"/>
        <sz val="9"/>
        <color indexed="10"/>
        <rFont val="標楷體"/>
        <family val="4"/>
      </rPr>
      <t>5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</si>
</sst>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81">
    <font>
      <sz val="12"/>
      <color theme="1"/>
      <name val="Calibri"/>
      <family val="1"/>
    </font>
    <font>
      <sz val="14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9"/>
      <color indexed="8"/>
      <name val="標楷體"/>
      <family val="4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8"/>
      <name val="標楷體"/>
      <family val="4"/>
    </font>
    <font>
      <b/>
      <u val="single"/>
      <sz val="18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sz val="9"/>
      <name val="標楷體"/>
      <family val="4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sz val="18"/>
      <color indexed="10"/>
      <name val="標楷體"/>
      <family val="4"/>
    </font>
    <font>
      <sz val="9"/>
      <color indexed="10"/>
      <name val="標楷體"/>
      <family val="4"/>
    </font>
    <font>
      <vertAlign val="superscript"/>
      <sz val="9"/>
      <color indexed="10"/>
      <name val="Times New Roman"/>
      <family val="1"/>
    </font>
    <font>
      <sz val="10"/>
      <color indexed="10"/>
      <name val="標楷體"/>
      <family val="4"/>
    </font>
    <font>
      <sz val="11"/>
      <color indexed="10"/>
      <name val="標楷體"/>
      <family val="4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vertAlign val="superscript"/>
      <sz val="1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vertAlign val="superscript"/>
      <sz val="9"/>
      <color indexed="10"/>
      <name val="標楷體"/>
      <family val="4"/>
    </font>
    <font>
      <sz val="12"/>
      <color indexed="8"/>
      <name val="新細明體"/>
      <family val="1"/>
    </font>
    <font>
      <sz val="14"/>
      <color indexed="9"/>
      <name val="新細明體"/>
      <family val="1"/>
    </font>
    <font>
      <sz val="14"/>
      <color indexed="60"/>
      <name val="新細明體"/>
      <family val="1"/>
    </font>
    <font>
      <b/>
      <sz val="14"/>
      <color indexed="8"/>
      <name val="新細明體"/>
      <family val="1"/>
    </font>
    <font>
      <sz val="14"/>
      <color indexed="17"/>
      <name val="新細明體"/>
      <family val="1"/>
    </font>
    <font>
      <b/>
      <sz val="14"/>
      <color indexed="52"/>
      <name val="新細明體"/>
      <family val="1"/>
    </font>
    <font>
      <sz val="14"/>
      <color indexed="52"/>
      <name val="新細明體"/>
      <family val="1"/>
    </font>
    <font>
      <i/>
      <sz val="14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4"/>
      <color indexed="62"/>
      <name val="新細明體"/>
      <family val="1"/>
    </font>
    <font>
      <b/>
      <sz val="14"/>
      <color indexed="63"/>
      <name val="新細明體"/>
      <family val="1"/>
    </font>
    <font>
      <b/>
      <sz val="14"/>
      <color indexed="9"/>
      <name val="新細明體"/>
      <family val="1"/>
    </font>
    <font>
      <sz val="14"/>
      <color indexed="20"/>
      <name val="新細明體"/>
      <family val="1"/>
    </font>
    <font>
      <sz val="14"/>
      <color indexed="10"/>
      <name val="新細明體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1"/>
      <color indexed="10"/>
      <name val="Times New Roman"/>
      <family val="1"/>
    </font>
    <font>
      <sz val="6"/>
      <color indexed="8"/>
      <name val="標楷體"/>
      <family val="4"/>
    </font>
    <font>
      <sz val="6"/>
      <color indexed="8"/>
      <name val="Times New Roman"/>
      <family val="1"/>
    </font>
    <font>
      <sz val="14"/>
      <color theme="1"/>
      <name val="Calibri"/>
      <family val="1"/>
    </font>
    <font>
      <sz val="14"/>
      <color theme="0"/>
      <name val="Calibri"/>
      <family val="1"/>
    </font>
    <font>
      <sz val="14"/>
      <color rgb="FF9C6500"/>
      <name val="Calibri"/>
      <family val="1"/>
    </font>
    <font>
      <b/>
      <sz val="14"/>
      <color theme="1"/>
      <name val="Calibri"/>
      <family val="1"/>
    </font>
    <font>
      <sz val="14"/>
      <color rgb="FF006100"/>
      <name val="Calibri"/>
      <family val="1"/>
    </font>
    <font>
      <b/>
      <sz val="14"/>
      <color rgb="FFFA7D00"/>
      <name val="Calibri"/>
      <family val="1"/>
    </font>
    <font>
      <sz val="14"/>
      <color rgb="FFFA7D00"/>
      <name val="Calibri"/>
      <family val="1"/>
    </font>
    <font>
      <i/>
      <sz val="14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4"/>
      <color rgb="FF3F3F76"/>
      <name val="Calibri"/>
      <family val="1"/>
    </font>
    <font>
      <b/>
      <sz val="14"/>
      <color rgb="FF3F3F3F"/>
      <name val="Calibri"/>
      <family val="1"/>
    </font>
    <font>
      <b/>
      <sz val="14"/>
      <color theme="0"/>
      <name val="Calibri"/>
      <family val="1"/>
    </font>
    <font>
      <sz val="14"/>
      <color rgb="FF9C0006"/>
      <name val="Calibri"/>
      <family val="1"/>
    </font>
    <font>
      <sz val="14"/>
      <color rgb="FFFF0000"/>
      <name val="Calibri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11"/>
      <color theme="1"/>
      <name val="標楷體"/>
      <family val="4"/>
    </font>
    <font>
      <sz val="12"/>
      <color theme="1"/>
      <name val="標楷體"/>
      <family val="4"/>
    </font>
    <font>
      <sz val="10"/>
      <color rgb="FFFF0000"/>
      <name val="標楷體"/>
      <family val="4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0" borderId="1" applyNumberFormat="0" applyFill="0" applyAlignment="0" applyProtection="0"/>
    <xf numFmtId="0" fontId="58" fillId="21" borderId="0" applyNumberFormat="0" applyBorder="0" applyAlignment="0" applyProtection="0"/>
    <xf numFmtId="9" fontId="54" fillId="0" borderId="0" applyFont="0" applyFill="0" applyBorder="0" applyAlignment="0" applyProtection="0"/>
    <xf numFmtId="0" fontId="59" fillId="22" borderId="2" applyNumberFormat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60" fillId="0" borderId="3" applyNumberFormat="0" applyFill="0" applyAlignment="0" applyProtection="0"/>
    <xf numFmtId="0" fontId="54" fillId="23" borderId="4" applyNumberFormat="0" applyFont="0" applyAlignment="0" applyProtection="0"/>
    <xf numFmtId="0" fontId="6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22" borderId="8" applyNumberFormat="0" applyAlignment="0" applyProtection="0"/>
    <xf numFmtId="0" fontId="68" fillId="31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53">
    <xf numFmtId="0" fontId="0" fillId="0" borderId="0" xfId="0" applyFont="1" applyAlignment="1">
      <alignment vertical="center"/>
    </xf>
    <xf numFmtId="0" fontId="71" fillId="0" borderId="0" xfId="0" applyFont="1" applyFill="1" applyAlignment="1">
      <alignment horizontal="left"/>
    </xf>
    <xf numFmtId="0" fontId="71" fillId="0" borderId="0" xfId="0" applyFont="1" applyFill="1" applyAlignment="1" quotePrefix="1">
      <alignment horizontal="left"/>
    </xf>
    <xf numFmtId="0" fontId="4" fillId="0" borderId="0" xfId="34" applyFont="1" applyFill="1">
      <alignment/>
      <protection/>
    </xf>
    <xf numFmtId="49" fontId="4" fillId="0" borderId="0" xfId="34" applyNumberFormat="1" applyFont="1" applyFill="1" applyAlignment="1">
      <alignment horizontal="right"/>
      <protection/>
    </xf>
    <xf numFmtId="176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11" xfId="0" applyFont="1" applyFill="1" applyBorder="1" applyAlignment="1">
      <alignment horizontal="left" vertical="center"/>
    </xf>
    <xf numFmtId="176" fontId="1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Alignment="1">
      <alignment/>
    </xf>
    <xf numFmtId="49" fontId="4" fillId="0" borderId="0" xfId="34" applyNumberFormat="1" applyFont="1" applyFill="1">
      <alignment/>
      <protection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17" fillId="0" borderId="12" xfId="33" applyFont="1" applyBorder="1" applyAlignment="1">
      <alignment horizontal="center" vertical="center"/>
      <protection/>
    </xf>
    <xf numFmtId="0" fontId="14" fillId="0" borderId="12" xfId="0" applyFont="1" applyFill="1" applyBorder="1" applyAlignment="1">
      <alignment horizontal="left" vertical="center"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/>
    </xf>
    <xf numFmtId="49" fontId="72" fillId="0" borderId="0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74" fillId="0" borderId="0" xfId="0" applyFont="1" applyBorder="1" applyAlignment="1">
      <alignment horizontal="right"/>
    </xf>
    <xf numFmtId="0" fontId="73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76" fillId="0" borderId="0" xfId="0" applyFont="1" applyFill="1" applyAlignment="1" quotePrefix="1">
      <alignment horizontal="left"/>
    </xf>
    <xf numFmtId="0" fontId="9" fillId="0" borderId="0" xfId="0" applyFont="1" applyFill="1" applyAlignment="1">
      <alignment horizontal="left"/>
    </xf>
    <xf numFmtId="49" fontId="77" fillId="0" borderId="0" xfId="0" applyNumberFormat="1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79" fillId="0" borderId="0" xfId="0" applyFont="1" applyBorder="1" applyAlignment="1">
      <alignment horizontal="right"/>
    </xf>
    <xf numFmtId="0" fontId="78" fillId="0" borderId="0" xfId="0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3" fillId="0" borderId="0" xfId="0" applyFont="1" applyFill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FOA001D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142875</xdr:rowOff>
    </xdr:from>
    <xdr:to>
      <xdr:col>0</xdr:col>
      <xdr:colOff>1876425</xdr:colOff>
      <xdr:row>2</xdr:row>
      <xdr:rowOff>276225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19100" y="619125"/>
          <a:ext cx="14573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核定機關：行政院主計總處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核定文號：主普管字第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1110400678</a:t>
          </a:r>
          <a:r>
            <a:rPr lang="en-US" cap="none" sz="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號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調查類別：一般統計調查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有效期間：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114</a:t>
          </a:r>
          <a:r>
            <a:rPr lang="en-US" cap="none" sz="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31</a:t>
          </a:r>
          <a:r>
            <a:rPr lang="en-US" cap="none" sz="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02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5.75"/>
  <cols>
    <col min="1" max="1" width="38.875" style="12" customWidth="1"/>
    <col min="2" max="2" width="9.00390625" style="12" customWidth="1"/>
    <col min="3" max="3" width="7.625" style="12" customWidth="1"/>
    <col min="4" max="4" width="7.875" style="12" customWidth="1"/>
    <col min="5" max="5" width="7.625" style="12" customWidth="1"/>
    <col min="6" max="6" width="10.00390625" style="12" customWidth="1"/>
    <col min="7" max="7" width="8.125" style="12" customWidth="1"/>
    <col min="8" max="8" width="9.625" style="12" customWidth="1"/>
    <col min="9" max="9" width="7.625" style="12" customWidth="1"/>
    <col min="10" max="10" width="8.375" style="12" customWidth="1"/>
    <col min="11" max="11" width="7.625" style="12" customWidth="1"/>
    <col min="12" max="12" width="10.50390625" style="12" customWidth="1"/>
    <col min="13" max="13" width="7.375" style="12" customWidth="1"/>
    <col min="14" max="14" width="8.25390625" style="12" customWidth="1"/>
    <col min="15" max="15" width="9.00390625" style="12" customWidth="1"/>
    <col min="16" max="27" width="5.00390625" style="12" hidden="1" customWidth="1"/>
    <col min="28" max="28" width="0" style="12" hidden="1" customWidth="1"/>
    <col min="29" max="40" width="5.125" style="12" hidden="1" customWidth="1"/>
    <col min="41" max="50" width="0" style="12" hidden="1" customWidth="1"/>
    <col min="51" max="60" width="9.00390625" style="12" hidden="1" customWidth="1"/>
    <col min="61" max="254" width="9.00390625" style="12" customWidth="1"/>
    <col min="255" max="255" width="31.125" style="12" customWidth="1"/>
    <col min="256" max="16384" width="9.00390625" style="12" customWidth="1"/>
  </cols>
  <sheetData>
    <row r="1" spans="1:60" ht="37.5" customHeight="1">
      <c r="A1" s="10"/>
      <c r="B1" s="43" t="s">
        <v>11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AY1" s="10" t="e">
        <f>SUBSTITUTE(SUBSTITUTE(#REF!," ",""),"　","")</f>
        <v>#REF!</v>
      </c>
      <c r="AZ1" s="10" t="e">
        <f>LEFT(AY1,FIND("月",AY1,1))</f>
        <v>#REF!</v>
      </c>
      <c r="BA1" s="3" t="e">
        <f>MID(AY1,FIND("民國",AY1,1)+2,FIND("年",AY1,1)-FIND("民國",AY1,1)-2)</f>
        <v>#REF!</v>
      </c>
      <c r="BB1" s="3" t="e">
        <f>MID(AY1,FIND("年",AY1,1)+1,FIND("月",AY1,1)-FIND("年",AY1,1)-1)</f>
        <v>#REF!</v>
      </c>
      <c r="BC1" s="3" t="e">
        <f>(BA1+1911)&amp;RIGHT("0"&amp;BB1,2)</f>
        <v>#REF!</v>
      </c>
      <c r="BD1" s="10" t="s">
        <v>12</v>
      </c>
      <c r="BE1" s="4" t="s">
        <v>5</v>
      </c>
      <c r="BF1" s="10" t="s">
        <v>13</v>
      </c>
      <c r="BG1" s="3">
        <v>10</v>
      </c>
      <c r="BH1" s="10" t="s">
        <v>14</v>
      </c>
    </row>
    <row r="2" spans="1:14" ht="37.5" customHeight="1">
      <c r="A2" s="13"/>
      <c r="B2" s="13"/>
      <c r="C2" s="44"/>
      <c r="D2" s="44"/>
      <c r="E2" s="44"/>
      <c r="F2" s="44"/>
      <c r="G2" s="44"/>
      <c r="H2" s="44"/>
      <c r="I2" s="44"/>
      <c r="J2" s="13"/>
      <c r="K2" s="13"/>
      <c r="L2" s="13"/>
      <c r="M2" s="13"/>
      <c r="N2" s="13"/>
    </row>
    <row r="3" spans="1:14" ht="37.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 t="s">
        <v>15</v>
      </c>
    </row>
    <row r="4" spans="1:14" ht="37.5" customHeight="1">
      <c r="A4" s="45" t="s">
        <v>16</v>
      </c>
      <c r="B4" s="48" t="s">
        <v>17</v>
      </c>
      <c r="C4" s="49" t="s">
        <v>18</v>
      </c>
      <c r="D4" s="50"/>
      <c r="E4" s="50"/>
      <c r="F4" s="50"/>
      <c r="G4" s="50"/>
      <c r="H4" s="51"/>
      <c r="I4" s="49" t="s">
        <v>19</v>
      </c>
      <c r="J4" s="50"/>
      <c r="K4" s="50"/>
      <c r="L4" s="50"/>
      <c r="M4" s="50"/>
      <c r="N4" s="51"/>
    </row>
    <row r="5" spans="1:14" s="17" customFormat="1" ht="37.5" customHeight="1">
      <c r="A5" s="46"/>
      <c r="B5" s="46"/>
      <c r="C5" s="52" t="s">
        <v>20</v>
      </c>
      <c r="D5" s="40"/>
      <c r="E5" s="52" t="s">
        <v>21</v>
      </c>
      <c r="F5" s="40"/>
      <c r="G5" s="36" t="s">
        <v>22</v>
      </c>
      <c r="H5" s="37"/>
      <c r="I5" s="38" t="s">
        <v>23</v>
      </c>
      <c r="J5" s="37"/>
      <c r="K5" s="39" t="s">
        <v>47</v>
      </c>
      <c r="L5" s="40"/>
      <c r="M5" s="36" t="s">
        <v>22</v>
      </c>
      <c r="N5" s="37"/>
    </row>
    <row r="6" spans="1:14" s="17" customFormat="1" ht="27" customHeight="1">
      <c r="A6" s="47"/>
      <c r="B6" s="47"/>
      <c r="C6" s="18" t="s">
        <v>24</v>
      </c>
      <c r="D6" s="18" t="s">
        <v>25</v>
      </c>
      <c r="E6" s="18" t="s">
        <v>24</v>
      </c>
      <c r="F6" s="18" t="s">
        <v>25</v>
      </c>
      <c r="G6" s="18" t="s">
        <v>24</v>
      </c>
      <c r="H6" s="18" t="s">
        <v>25</v>
      </c>
      <c r="I6" s="18" t="s">
        <v>24</v>
      </c>
      <c r="J6" s="18" t="s">
        <v>25</v>
      </c>
      <c r="K6" s="18" t="s">
        <v>24</v>
      </c>
      <c r="L6" s="18" t="s">
        <v>25</v>
      </c>
      <c r="M6" s="18" t="s">
        <v>24</v>
      </c>
      <c r="N6" s="18" t="s">
        <v>25</v>
      </c>
    </row>
    <row r="7" spans="1:40" ht="37.5" customHeight="1">
      <c r="A7" s="19" t="s">
        <v>26</v>
      </c>
      <c r="B7" s="20" t="s"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17">
        <f aca="true" t="shared" si="0" ref="P7:AA8">INT(C7)</f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0</v>
      </c>
      <c r="U7" s="17">
        <f t="shared" si="0"/>
        <v>0</v>
      </c>
      <c r="V7" s="17">
        <f t="shared" si="0"/>
        <v>0</v>
      </c>
      <c r="W7" s="17">
        <f t="shared" si="0"/>
        <v>0</v>
      </c>
      <c r="X7" s="17">
        <f t="shared" si="0"/>
        <v>0</v>
      </c>
      <c r="Y7" s="17">
        <f t="shared" si="0"/>
        <v>0</v>
      </c>
      <c r="Z7" s="17">
        <f t="shared" si="0"/>
        <v>0</v>
      </c>
      <c r="AA7" s="17">
        <f t="shared" si="0"/>
        <v>0</v>
      </c>
      <c r="AB7" s="17"/>
      <c r="AC7" s="17">
        <f aca="true" t="shared" si="1" ref="AC7:AN8">IF(AND(-1000000000000&lt;C7,C7&lt;10000000000000),0,1)</f>
        <v>0</v>
      </c>
      <c r="AD7" s="17">
        <f t="shared" si="1"/>
        <v>0</v>
      </c>
      <c r="AE7" s="17">
        <f t="shared" si="1"/>
        <v>0</v>
      </c>
      <c r="AF7" s="17">
        <f t="shared" si="1"/>
        <v>0</v>
      </c>
      <c r="AG7" s="17">
        <f t="shared" si="1"/>
        <v>0</v>
      </c>
      <c r="AH7" s="17">
        <f t="shared" si="1"/>
        <v>0</v>
      </c>
      <c r="AI7" s="17">
        <f t="shared" si="1"/>
        <v>0</v>
      </c>
      <c r="AJ7" s="17">
        <f t="shared" si="1"/>
        <v>0</v>
      </c>
      <c r="AK7" s="17">
        <f t="shared" si="1"/>
        <v>0</v>
      </c>
      <c r="AL7" s="17">
        <f t="shared" si="1"/>
        <v>0</v>
      </c>
      <c r="AM7" s="17">
        <f t="shared" si="1"/>
        <v>0</v>
      </c>
      <c r="AN7" s="17">
        <f t="shared" si="1"/>
        <v>0</v>
      </c>
    </row>
    <row r="8" spans="1:40" ht="37.5" customHeight="1">
      <c r="A8" s="6" t="s">
        <v>9</v>
      </c>
      <c r="B8" s="20" t="s">
        <v>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P8" s="17">
        <f t="shared" si="0"/>
        <v>0</v>
      </c>
      <c r="Q8" s="17">
        <f t="shared" si="0"/>
        <v>0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0</v>
      </c>
      <c r="V8" s="17">
        <f t="shared" si="0"/>
        <v>0</v>
      </c>
      <c r="W8" s="17">
        <f t="shared" si="0"/>
        <v>0</v>
      </c>
      <c r="X8" s="17">
        <f t="shared" si="0"/>
        <v>0</v>
      </c>
      <c r="Y8" s="17">
        <f t="shared" si="0"/>
        <v>0</v>
      </c>
      <c r="Z8" s="17">
        <f t="shared" si="0"/>
        <v>0</v>
      </c>
      <c r="AA8" s="17">
        <f t="shared" si="0"/>
        <v>0</v>
      </c>
      <c r="AC8" s="17">
        <f t="shared" si="1"/>
        <v>0</v>
      </c>
      <c r="AD8" s="17">
        <f t="shared" si="1"/>
        <v>0</v>
      </c>
      <c r="AE8" s="17">
        <f t="shared" si="1"/>
        <v>0</v>
      </c>
      <c r="AF8" s="17">
        <f t="shared" si="1"/>
        <v>0</v>
      </c>
      <c r="AG8" s="17">
        <f t="shared" si="1"/>
        <v>0</v>
      </c>
      <c r="AH8" s="17">
        <f t="shared" si="1"/>
        <v>0</v>
      </c>
      <c r="AI8" s="17">
        <f t="shared" si="1"/>
        <v>0</v>
      </c>
      <c r="AJ8" s="17">
        <f t="shared" si="1"/>
        <v>0</v>
      </c>
      <c r="AK8" s="17">
        <f t="shared" si="1"/>
        <v>0</v>
      </c>
      <c r="AL8" s="17">
        <f t="shared" si="1"/>
        <v>0</v>
      </c>
      <c r="AM8" s="17">
        <f t="shared" si="1"/>
        <v>0</v>
      </c>
      <c r="AN8" s="17">
        <f t="shared" si="1"/>
        <v>0</v>
      </c>
    </row>
    <row r="9" spans="1:40" ht="37.5" customHeight="1">
      <c r="A9" s="21" t="s">
        <v>27</v>
      </c>
      <c r="B9" s="20" t="s">
        <v>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0" ht="37.5" customHeight="1">
      <c r="A10" s="22" t="s">
        <v>28</v>
      </c>
      <c r="B10" s="20" t="s">
        <v>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ht="37.5" customHeight="1">
      <c r="A11" s="22" t="s">
        <v>29</v>
      </c>
      <c r="B11" s="20" t="s">
        <v>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P11" s="17">
        <f aca="true" t="shared" si="2" ref="P11:AA11">INT(C11)</f>
        <v>0</v>
      </c>
      <c r="Q11" s="17">
        <f t="shared" si="2"/>
        <v>0</v>
      </c>
      <c r="R11" s="17">
        <f t="shared" si="2"/>
        <v>0</v>
      </c>
      <c r="S11" s="17">
        <f t="shared" si="2"/>
        <v>0</v>
      </c>
      <c r="T11" s="17">
        <f t="shared" si="2"/>
        <v>0</v>
      </c>
      <c r="U11" s="17">
        <f t="shared" si="2"/>
        <v>0</v>
      </c>
      <c r="V11" s="17">
        <f t="shared" si="2"/>
        <v>0</v>
      </c>
      <c r="W11" s="17">
        <f t="shared" si="2"/>
        <v>0</v>
      </c>
      <c r="X11" s="17">
        <f t="shared" si="2"/>
        <v>0</v>
      </c>
      <c r="Y11" s="17">
        <f t="shared" si="2"/>
        <v>0</v>
      </c>
      <c r="Z11" s="17">
        <f t="shared" si="2"/>
        <v>0</v>
      </c>
      <c r="AA11" s="17">
        <f t="shared" si="2"/>
        <v>0</v>
      </c>
      <c r="AC11" s="17">
        <f>IF(AND(-1000000000000&lt;C11,C11&lt;10000000000000),0,1)</f>
        <v>0</v>
      </c>
      <c r="AD11" s="17">
        <f aca="true" t="shared" si="3" ref="AD11:AN11">IF(AND(-1000000000000&lt;D11,D11&lt;10000000000000),0,1)</f>
        <v>0</v>
      </c>
      <c r="AE11" s="17">
        <f t="shared" si="3"/>
        <v>0</v>
      </c>
      <c r="AF11" s="17">
        <f t="shared" si="3"/>
        <v>0</v>
      </c>
      <c r="AG11" s="17">
        <f t="shared" si="3"/>
        <v>0</v>
      </c>
      <c r="AH11" s="17">
        <f t="shared" si="3"/>
        <v>0</v>
      </c>
      <c r="AI11" s="17">
        <f t="shared" si="3"/>
        <v>0</v>
      </c>
      <c r="AJ11" s="17">
        <f t="shared" si="3"/>
        <v>0</v>
      </c>
      <c r="AK11" s="17">
        <f t="shared" si="3"/>
        <v>0</v>
      </c>
      <c r="AL11" s="17">
        <f t="shared" si="3"/>
        <v>0</v>
      </c>
      <c r="AM11" s="17">
        <f t="shared" si="3"/>
        <v>0</v>
      </c>
      <c r="AN11" s="17">
        <f t="shared" si="3"/>
        <v>0</v>
      </c>
    </row>
    <row r="12" spans="1:40" ht="37.5" customHeight="1">
      <c r="A12" s="22" t="s">
        <v>30</v>
      </c>
      <c r="B12" s="20" t="s">
        <v>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P12" s="17">
        <f aca="true" t="shared" si="4" ref="P12:AA12">INT(C13)</f>
        <v>0</v>
      </c>
      <c r="Q12" s="17">
        <f t="shared" si="4"/>
        <v>0</v>
      </c>
      <c r="R12" s="17">
        <f t="shared" si="4"/>
        <v>0</v>
      </c>
      <c r="S12" s="17">
        <f t="shared" si="4"/>
        <v>0</v>
      </c>
      <c r="T12" s="17">
        <f t="shared" si="4"/>
        <v>0</v>
      </c>
      <c r="U12" s="17">
        <f t="shared" si="4"/>
        <v>0</v>
      </c>
      <c r="V12" s="17">
        <f t="shared" si="4"/>
        <v>0</v>
      </c>
      <c r="W12" s="17">
        <f t="shared" si="4"/>
        <v>0</v>
      </c>
      <c r="X12" s="17">
        <f t="shared" si="4"/>
        <v>0</v>
      </c>
      <c r="Y12" s="17">
        <f t="shared" si="4"/>
        <v>0</v>
      </c>
      <c r="Z12" s="17">
        <f t="shared" si="4"/>
        <v>0</v>
      </c>
      <c r="AA12" s="17">
        <f t="shared" si="4"/>
        <v>0</v>
      </c>
      <c r="AC12" s="17">
        <f aca="true" t="shared" si="5" ref="AC12:AN12">IF(AND(-1000000000000&lt;C13,C13&lt;10000000000000),0,1)</f>
        <v>0</v>
      </c>
      <c r="AD12" s="17">
        <f t="shared" si="5"/>
        <v>0</v>
      </c>
      <c r="AE12" s="17">
        <f t="shared" si="5"/>
        <v>0</v>
      </c>
      <c r="AF12" s="17">
        <f t="shared" si="5"/>
        <v>0</v>
      </c>
      <c r="AG12" s="17">
        <f t="shared" si="5"/>
        <v>0</v>
      </c>
      <c r="AH12" s="17">
        <f t="shared" si="5"/>
        <v>0</v>
      </c>
      <c r="AI12" s="17">
        <f t="shared" si="5"/>
        <v>0</v>
      </c>
      <c r="AJ12" s="17">
        <f t="shared" si="5"/>
        <v>0</v>
      </c>
      <c r="AK12" s="17">
        <f t="shared" si="5"/>
        <v>0</v>
      </c>
      <c r="AL12" s="17">
        <f t="shared" si="5"/>
        <v>0</v>
      </c>
      <c r="AM12" s="17">
        <f t="shared" si="5"/>
        <v>0</v>
      </c>
      <c r="AN12" s="17">
        <f t="shared" si="5"/>
        <v>0</v>
      </c>
    </row>
    <row r="13" spans="1:40" ht="37.5" customHeight="1">
      <c r="A13" s="8" t="s">
        <v>31</v>
      </c>
      <c r="B13" s="20" t="s">
        <v>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P13" s="17">
        <f aca="true" t="shared" si="6" ref="P13:AA13">INT(C13)</f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0</v>
      </c>
      <c r="U13" s="17">
        <f t="shared" si="6"/>
        <v>0</v>
      </c>
      <c r="V13" s="17">
        <f t="shared" si="6"/>
        <v>0</v>
      </c>
      <c r="W13" s="17">
        <f t="shared" si="6"/>
        <v>0</v>
      </c>
      <c r="X13" s="17">
        <f t="shared" si="6"/>
        <v>0</v>
      </c>
      <c r="Y13" s="17">
        <f t="shared" si="6"/>
        <v>0</v>
      </c>
      <c r="Z13" s="17">
        <f t="shared" si="6"/>
        <v>0</v>
      </c>
      <c r="AA13" s="17">
        <f t="shared" si="6"/>
        <v>0</v>
      </c>
      <c r="AC13" s="17">
        <f aca="true" t="shared" si="7" ref="AC13:AN13">IF(AND(-1000000000000&lt;C13,C13&lt;10000000000000),0,1)</f>
        <v>0</v>
      </c>
      <c r="AD13" s="17">
        <f t="shared" si="7"/>
        <v>0</v>
      </c>
      <c r="AE13" s="17">
        <f t="shared" si="7"/>
        <v>0</v>
      </c>
      <c r="AF13" s="17">
        <f t="shared" si="7"/>
        <v>0</v>
      </c>
      <c r="AG13" s="17">
        <f t="shared" si="7"/>
        <v>0</v>
      </c>
      <c r="AH13" s="17">
        <f t="shared" si="7"/>
        <v>0</v>
      </c>
      <c r="AI13" s="17">
        <f t="shared" si="7"/>
        <v>0</v>
      </c>
      <c r="AJ13" s="17">
        <f t="shared" si="7"/>
        <v>0</v>
      </c>
      <c r="AK13" s="17">
        <f t="shared" si="7"/>
        <v>0</v>
      </c>
      <c r="AL13" s="17">
        <f t="shared" si="7"/>
        <v>0</v>
      </c>
      <c r="AM13" s="17">
        <f t="shared" si="7"/>
        <v>0</v>
      </c>
      <c r="AN13" s="17">
        <f t="shared" si="7"/>
        <v>0</v>
      </c>
    </row>
    <row r="14" spans="1:14" s="26" customFormat="1" ht="14.25" customHeight="1">
      <c r="A14" s="30" t="s">
        <v>45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 t="s">
        <v>32</v>
      </c>
    </row>
    <row r="15" spans="1:14" s="34" customFormat="1" ht="14.25" customHeight="1">
      <c r="A15" s="35" t="s">
        <v>46</v>
      </c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/>
    </row>
    <row r="16" spans="1:14" s="26" customFormat="1" ht="13.5" customHeight="1">
      <c r="A16" s="1" t="s">
        <v>33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7"/>
    </row>
    <row r="17" spans="1:13" s="26" customFormat="1" ht="13.5" customHeight="1">
      <c r="A17" s="2" t="s">
        <v>10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4" s="26" customFormat="1" ht="13.5" customHeight="1">
      <c r="A18" s="2" t="s">
        <v>34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7"/>
    </row>
    <row r="19" spans="1:14" s="26" customFormat="1" ht="13.5" customHeight="1">
      <c r="A19" s="2" t="s">
        <v>35</v>
      </c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7"/>
    </row>
    <row r="20" spans="1:14" s="26" customFormat="1" ht="13.5" customHeight="1">
      <c r="A20" s="2" t="s">
        <v>36</v>
      </c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7"/>
    </row>
    <row r="21" spans="1:14" s="26" customFormat="1" ht="13.5" customHeight="1">
      <c r="A21" s="29" t="s">
        <v>44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7"/>
    </row>
    <row r="22" spans="1:14" ht="16.5">
      <c r="A22" s="41" t="s">
        <v>37</v>
      </c>
      <c r="C22" s="10"/>
      <c r="E22" s="10"/>
      <c r="F22" s="42" t="s">
        <v>38</v>
      </c>
      <c r="G22" s="10"/>
      <c r="H22" s="10"/>
      <c r="I22" s="10"/>
      <c r="J22" s="10"/>
      <c r="K22" s="28" t="s">
        <v>39</v>
      </c>
      <c r="M22" s="28"/>
      <c r="N22" s="10"/>
    </row>
    <row r="23" spans="1:14" ht="16.5">
      <c r="A23" s="41"/>
      <c r="C23" s="10"/>
      <c r="E23" s="10"/>
      <c r="F23" s="42"/>
      <c r="G23" s="10"/>
      <c r="H23" s="10"/>
      <c r="I23" s="10"/>
      <c r="J23" s="10"/>
      <c r="K23" s="28" t="s">
        <v>40</v>
      </c>
      <c r="M23" s="28"/>
      <c r="N23" s="10"/>
    </row>
    <row r="196" spans="1:2" ht="15.75" hidden="1">
      <c r="A196" s="10" t="e">
        <f>SUBSTITUTE(SUBSTITUTE(#REF!," ",""),"　","")</f>
        <v>#REF!</v>
      </c>
      <c r="B196" s="10"/>
    </row>
    <row r="197" spans="1:2" ht="15.75" hidden="1">
      <c r="A197" s="10" t="e">
        <f>LEFT(A196,FIND("月",A196,1))</f>
        <v>#REF!</v>
      </c>
      <c r="B197" s="10"/>
    </row>
    <row r="198" spans="1:2" ht="15.75" hidden="1">
      <c r="A198" s="10" t="e">
        <f>MID(A196,FIND("民國",A196,1)+2,FIND("年",A196,1)-FIND("民國",A196,1)-2)</f>
        <v>#REF!</v>
      </c>
      <c r="B198" s="10"/>
    </row>
    <row r="199" spans="1:2" ht="15.75" hidden="1">
      <c r="A199" s="10" t="e">
        <f>MID(A196,FIND("年",A196,1)+1,FIND("月",A196,1)-FIND("年",A196,1)-1)</f>
        <v>#REF!</v>
      </c>
      <c r="B199" s="10"/>
    </row>
    <row r="200" spans="1:2" ht="16.5" hidden="1">
      <c r="A200" s="10" t="e">
        <f>(A198+1911)&amp;RIGHT("0"&amp;A199,2)</f>
        <v>#REF!</v>
      </c>
      <c r="B200" s="10" t="s">
        <v>41</v>
      </c>
    </row>
    <row r="201" spans="1:2" ht="16.5" hidden="1">
      <c r="A201" s="11" t="s">
        <v>0</v>
      </c>
      <c r="B201" s="10" t="s">
        <v>42</v>
      </c>
    </row>
    <row r="202" spans="1:2" ht="16.5" hidden="1">
      <c r="A202" s="10">
        <v>1</v>
      </c>
      <c r="B202" s="3" t="s">
        <v>43</v>
      </c>
    </row>
  </sheetData>
  <sheetProtection/>
  <protectedRanges>
    <protectedRange sqref="B1:N1" name="範圍3"/>
    <protectedRange sqref="C2:I2" name="範圍2"/>
    <protectedRange sqref="C7:N8 C13:N13" name="範圍1"/>
    <protectedRange sqref="C9:N12" name="範圍1_1"/>
  </protectedRanges>
  <mergeCells count="14">
    <mergeCell ref="B1:N1"/>
    <mergeCell ref="C2:I2"/>
    <mergeCell ref="A4:A6"/>
    <mergeCell ref="B4:B6"/>
    <mergeCell ref="C4:H4"/>
    <mergeCell ref="I4:N4"/>
    <mergeCell ref="C5:D5"/>
    <mergeCell ref="E5:F5"/>
    <mergeCell ref="G5:H5"/>
    <mergeCell ref="I5:J5"/>
    <mergeCell ref="K5:L5"/>
    <mergeCell ref="M5:N5"/>
    <mergeCell ref="A22:A23"/>
    <mergeCell ref="F22:F23"/>
  </mergeCells>
  <printOptions/>
  <pageMargins left="0.7086614173228347" right="0.7086614173228347" top="0.5511811023622047" bottom="0.5511811023622047" header="0.31496062992125984" footer="0.2"/>
  <pageSetup fitToHeight="0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林淑貞</dc:creator>
  <cp:keywords/>
  <dc:description/>
  <cp:lastModifiedBy>黃信閔</cp:lastModifiedBy>
  <cp:lastPrinted>2017-12-27T02:50:50Z</cp:lastPrinted>
  <dcterms:created xsi:type="dcterms:W3CDTF">2014-01-28T02:44:27Z</dcterms:created>
  <dcterms:modified xsi:type="dcterms:W3CDTF">2023-01-07T06:46:47Z</dcterms:modified>
  <cp:category/>
  <cp:version/>
  <cp:contentType/>
  <cp:contentStatus/>
</cp:coreProperties>
</file>